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95" windowWidth="18795" windowHeight="6285" activeTab="5"/>
  </bookViews>
  <sheets>
    <sheet name="ASISTENCIA" sheetId="1" r:id="rId1"/>
    <sheet name="DETALLE" sheetId="2" r:id="rId2"/>
    <sheet name="PLANILLA1" sheetId="3" r:id="rId3"/>
    <sheet name="PLANILLA2" sheetId="4" r:id="rId4"/>
    <sheet name="PLANILLA3" sheetId="6" r:id="rId5"/>
    <sheet name="PLANILLA4" sheetId="7" r:id="rId6"/>
  </sheets>
  <definedNames>
    <definedName name="_xlnm.Print_Area" localSheetId="0">ASISTENCIA!$A$1:$F$15</definedName>
  </definedNames>
  <calcPr calcId="145621"/>
</workbook>
</file>

<file path=xl/calcChain.xml><?xml version="1.0" encoding="utf-8"?>
<calcChain xmlns="http://schemas.openxmlformats.org/spreadsheetml/2006/main">
  <c r="BS9" i="1" l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10" i="7"/>
  <c r="B11" i="7" s="1"/>
  <c r="B12" i="7" s="1"/>
  <c r="B13" i="7" s="1"/>
  <c r="B14" i="7" s="1"/>
  <c r="B15" i="7" s="1"/>
  <c r="B16" i="7" s="1"/>
  <c r="B17" i="7" s="1"/>
  <c r="G21" i="7"/>
  <c r="BS8" i="1"/>
  <c r="A67" i="2"/>
  <c r="A68" i="2"/>
  <c r="B18" i="7" l="1"/>
  <c r="B19" i="7" s="1"/>
  <c r="B20" i="7" s="1"/>
  <c r="AY20" i="1"/>
  <c r="BS7" i="1"/>
  <c r="BS6" i="1"/>
  <c r="BS5" i="1"/>
  <c r="BR25" i="1"/>
  <c r="BO25" i="1"/>
  <c r="BN25" i="1"/>
  <c r="BM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BS25" i="1" l="1"/>
  <c r="F21" i="6"/>
  <c r="A19" i="6"/>
  <c r="A20" i="6"/>
  <c r="A14" i="6"/>
  <c r="A15" i="6"/>
  <c r="A16" i="6" s="1"/>
  <c r="A17" i="6" s="1"/>
  <c r="A18" i="6" s="1"/>
  <c r="A13" i="6"/>
  <c r="A10" i="6"/>
  <c r="A11" i="6" s="1"/>
  <c r="A12" i="6" s="1"/>
  <c r="A9" i="6"/>
  <c r="AK25" i="1" l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J25" i="1"/>
  <c r="AY16" i="1"/>
  <c r="AY17" i="1"/>
  <c r="AY18" i="1"/>
  <c r="AY19" i="1"/>
  <c r="AY21" i="1"/>
  <c r="AY22" i="1"/>
  <c r="AY23" i="1"/>
  <c r="AY6" i="1"/>
  <c r="AY7" i="1"/>
  <c r="AY8" i="1"/>
  <c r="AY9" i="1"/>
  <c r="AY10" i="1"/>
  <c r="AY11" i="1"/>
  <c r="AY12" i="1"/>
  <c r="AY13" i="1"/>
  <c r="AY14" i="1"/>
  <c r="AY15" i="1"/>
  <c r="AY5" i="1"/>
  <c r="AY25" i="1" l="1"/>
  <c r="F13" i="4"/>
  <c r="F16" i="3" l="1"/>
  <c r="AI7" i="1"/>
  <c r="AI6" i="1" l="1"/>
  <c r="AI8" i="1"/>
  <c r="AI9" i="1"/>
  <c r="AI10" i="1"/>
  <c r="AI11" i="1"/>
  <c r="AI12" i="1"/>
  <c r="AI13" i="1"/>
  <c r="AI14" i="1"/>
  <c r="AI15" i="1"/>
  <c r="AI16" i="1"/>
  <c r="A5" i="2" l="1"/>
  <c r="A6" i="2" s="1"/>
  <c r="A7" i="2" s="1"/>
  <c r="A8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W8" i="1"/>
  <c r="N25" i="1"/>
  <c r="I25" i="1"/>
  <c r="AH25" i="1"/>
  <c r="AG25" i="1"/>
  <c r="AE25" i="1"/>
  <c r="AC25" i="1"/>
  <c r="AB25" i="1"/>
  <c r="AA25" i="1"/>
  <c r="Z25" i="1"/>
  <c r="Y25" i="1"/>
  <c r="X25" i="1"/>
  <c r="AI5" i="1"/>
  <c r="J25" i="1"/>
  <c r="K25" i="1"/>
  <c r="L25" i="1"/>
  <c r="M25" i="1"/>
  <c r="O25" i="1"/>
  <c r="P25" i="1"/>
  <c r="Q25" i="1"/>
  <c r="R25" i="1"/>
  <c r="S25" i="1"/>
  <c r="T25" i="1"/>
  <c r="U25" i="1"/>
  <c r="V25" i="1"/>
  <c r="H25" i="1"/>
  <c r="G25" i="1"/>
  <c r="W6" i="1"/>
  <c r="W7" i="1"/>
  <c r="W9" i="1"/>
  <c r="W10" i="1"/>
  <c r="W11" i="1"/>
  <c r="W12" i="1"/>
  <c r="W13" i="1"/>
  <c r="W14" i="1"/>
  <c r="W15" i="1"/>
  <c r="W16" i="1"/>
  <c r="W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I25" i="1" l="1"/>
  <c r="W25" i="1"/>
</calcChain>
</file>

<file path=xl/sharedStrings.xml><?xml version="1.0" encoding="utf-8"?>
<sst xmlns="http://schemas.openxmlformats.org/spreadsheetml/2006/main" count="368" uniqueCount="245">
  <si>
    <t>Nº</t>
  </si>
  <si>
    <t>Título</t>
  </si>
  <si>
    <t>Apellido</t>
  </si>
  <si>
    <t>Nombre</t>
  </si>
  <si>
    <t>Sector representado</t>
  </si>
  <si>
    <t>Organización</t>
  </si>
  <si>
    <t>Lic.</t>
  </si>
  <si>
    <t xml:space="preserve">Sra. </t>
  </si>
  <si>
    <t>Acosta de Alvarado</t>
  </si>
  <si>
    <t>Doris</t>
  </si>
  <si>
    <t>PASTM</t>
  </si>
  <si>
    <t>Red Salvadoreña de PVVS</t>
  </si>
  <si>
    <t>Hernandez</t>
  </si>
  <si>
    <t>Irma</t>
  </si>
  <si>
    <t>Visión Propositiva</t>
  </si>
  <si>
    <t>Sr.</t>
  </si>
  <si>
    <t>Amaya</t>
  </si>
  <si>
    <t>Alvaro</t>
  </si>
  <si>
    <t>Comité de Afectados TB</t>
  </si>
  <si>
    <t>William Vladimir</t>
  </si>
  <si>
    <t>ONG</t>
  </si>
  <si>
    <t>Asociación Salvadoreña de Derechos Humanos "Entre Amigos"</t>
  </si>
  <si>
    <t>Luis</t>
  </si>
  <si>
    <t>ICM Misericordia</t>
  </si>
  <si>
    <t>Avelar Orellana</t>
  </si>
  <si>
    <t xml:space="preserve">Karla Stephanie </t>
  </si>
  <si>
    <t>COMCAVIS</t>
  </si>
  <si>
    <t xml:space="preserve">Lcda. </t>
  </si>
  <si>
    <t>de Castaneda</t>
  </si>
  <si>
    <t>Maria Guadalupe</t>
  </si>
  <si>
    <t>ICW</t>
  </si>
  <si>
    <t>Garcia</t>
  </si>
  <si>
    <t>Omar</t>
  </si>
  <si>
    <t>Movimiento Estudiantil Cristiano MEC</t>
  </si>
  <si>
    <t>Ortiz</t>
  </si>
  <si>
    <t>Francisco</t>
  </si>
  <si>
    <t>FUNDASIDA</t>
  </si>
  <si>
    <t>Dr.</t>
  </si>
  <si>
    <t xml:space="preserve">Mary Virginia </t>
  </si>
  <si>
    <t>Annel</t>
  </si>
  <si>
    <t>Fundación CONTRASIDA</t>
  </si>
  <si>
    <t>Olivo de Rodriguez</t>
  </si>
  <si>
    <t>Yanira</t>
  </si>
  <si>
    <t>SP</t>
  </si>
  <si>
    <t>Asociación de Administradores de Recursos Humanos de El Salvador</t>
  </si>
  <si>
    <t>OBF</t>
  </si>
  <si>
    <t>MES</t>
  </si>
  <si>
    <t>ENE</t>
  </si>
  <si>
    <t>FEB</t>
  </si>
  <si>
    <t>MAR</t>
  </si>
  <si>
    <t>ABR</t>
  </si>
  <si>
    <t>MAY</t>
  </si>
  <si>
    <t xml:space="preserve">Sr. </t>
  </si>
  <si>
    <t>Tobar</t>
  </si>
  <si>
    <t>Gustavo</t>
  </si>
  <si>
    <t xml:space="preserve">Guzman </t>
  </si>
  <si>
    <t>Rvdo.</t>
  </si>
  <si>
    <t>TTL</t>
  </si>
  <si>
    <t>1Q</t>
  </si>
  <si>
    <t>TOTAL PAGO DE VIATICOS</t>
  </si>
  <si>
    <t>JUN</t>
  </si>
  <si>
    <t>2Q</t>
  </si>
  <si>
    <t>GASTOS DE MOVILIZACIÓN 2013</t>
  </si>
  <si>
    <t>MIEMBROS</t>
  </si>
  <si>
    <t>NOMBRE</t>
  </si>
  <si>
    <t>FECHA</t>
  </si>
  <si>
    <t>Taller Revisión Periódica Fase II</t>
  </si>
  <si>
    <t>Comité de Capacitación</t>
  </si>
  <si>
    <t xml:space="preserve">Taller de Compras </t>
  </si>
  <si>
    <t>Primera Reunión Multisectorial</t>
  </si>
  <si>
    <t>Segunda Multisectorial</t>
  </si>
  <si>
    <t>DETALLE DE REUNIONES DEL MCP 1ER TRIMESTRE 2013</t>
  </si>
  <si>
    <t>#</t>
  </si>
  <si>
    <t>N°</t>
  </si>
  <si>
    <t xml:space="preserve">NOMBRE </t>
  </si>
  <si>
    <t xml:space="preserve">SECTOR </t>
  </si>
  <si>
    <t xml:space="preserve">MONTO TOTAL </t>
  </si>
  <si>
    <t>00358616-0</t>
  </si>
  <si>
    <t xml:space="preserve">PVS </t>
  </si>
  <si>
    <t>FIRMA</t>
  </si>
  <si>
    <t>Omar García</t>
  </si>
  <si>
    <t>00497811-6</t>
  </si>
  <si>
    <t>ONG´S</t>
  </si>
  <si>
    <t>Francisco Ortíz</t>
  </si>
  <si>
    <t>00625557-2</t>
  </si>
  <si>
    <t xml:space="preserve">Yanira Rodríguez </t>
  </si>
  <si>
    <t xml:space="preserve">Doris Acosta de Alvarado </t>
  </si>
  <si>
    <t xml:space="preserve"> DUI </t>
  </si>
  <si>
    <t>Conferencia de Prensa/Firma Acuerdo</t>
  </si>
  <si>
    <t>DETALLE DE REUNIONES DEL MCP                                             1ER Y 2DO TRIMESTRE 2013</t>
  </si>
  <si>
    <t>Alvaro Amaya</t>
  </si>
  <si>
    <t>William Hernandez</t>
  </si>
  <si>
    <t>Guadalupe Castaneda</t>
  </si>
  <si>
    <t>Maria Annel</t>
  </si>
  <si>
    <t>PVS Y TB</t>
  </si>
  <si>
    <t>Plenaria de Supervisión ME02-2013</t>
  </si>
  <si>
    <t>Plenaria de Supervisión ME03-2013</t>
  </si>
  <si>
    <t>Visita de Campo N3</t>
  </si>
  <si>
    <t>Visita de Campo N4</t>
  </si>
  <si>
    <t>Plenaria de Aprobación 05-2013</t>
  </si>
  <si>
    <t>Plenaria de Aprobación 06-2013</t>
  </si>
  <si>
    <t>Plenaria de Aprobación 07-2013</t>
  </si>
  <si>
    <t>Plenaria de Aprobación 08-2013</t>
  </si>
  <si>
    <t>Comité de Comunicaciones CC02-2013</t>
  </si>
  <si>
    <t>Plenaria de Aprobación 09-2013</t>
  </si>
  <si>
    <t>Plenaria de Aprobación 01-2013</t>
  </si>
  <si>
    <t>Plenaria de Supervisión MEO1-2013</t>
  </si>
  <si>
    <t>Plenaria de Aprobación 02-2013</t>
  </si>
  <si>
    <t>Plenaria de Aprobación 03-2013</t>
  </si>
  <si>
    <t>Plenaria de Aprobación 04-2013</t>
  </si>
  <si>
    <t>Mision de Campo N2</t>
  </si>
  <si>
    <t>Misión de Campo N1</t>
  </si>
  <si>
    <t>Comité de Comunicaciones CC01-2013</t>
  </si>
  <si>
    <t>Comité Ejecutivo CE01-2013</t>
  </si>
  <si>
    <t>Comité Ejecutivo CE02-2013</t>
  </si>
  <si>
    <t>Comité Ejecutivo CE03-2013</t>
  </si>
  <si>
    <t>Conferencia de Prensa NMF</t>
  </si>
  <si>
    <t>00981984-6</t>
  </si>
  <si>
    <t>02706394-8</t>
  </si>
  <si>
    <t>00221284-9</t>
  </si>
  <si>
    <t>02127238-7</t>
  </si>
  <si>
    <t>PLANILLA DE GASTOS POR MOVILIZACION                                                                                                                                                                                                                                                                                                                                                                                        ASISTENCIA A REUNIONES MIEMBROS DEL MCP-ES 2013                                                                                                                                                                                                                                                                         1ER Y 2DO TRIMESTRE DEL 2013</t>
  </si>
  <si>
    <t>TOTAL DE PLANILLA</t>
  </si>
  <si>
    <t>Plenaria de Aprobación 05-2013 18/04/13                                                                                 Plenaria de Aprobación 06-2013 25/04/13                                                                                                       Plenaria de Supervisión ME02-2013 06/06/13                                                                                                             Plenaria de Supervisión ME03-2013 13/06/13                                                                                             Visita de Campo N3 11/06/13</t>
  </si>
  <si>
    <t>Plenaria de Aprobación 05-2013 18/04/13                                                                               Plenaria de Aprobación 06-2013 25/04/13                                                                                Plenaria de Aprobación 07-2013 09/05/2013                                                                                 Plenaria de Supervisión ME02-2013 06/06/13</t>
  </si>
  <si>
    <t xml:space="preserve">Taller Revisión Periódica Fase II  25/01/13                                                                        Taller de Compras  18/02/13                                                                                                     Conferencia de Prensa NMF 04/03/13                                                                                  Plenaria de Aprobación 04-2013 21/03/13                                                                       Plenaria de Aprobación 07-2013 09/05/13                                                                               Plenaria de Supervisión ME02-2013 06/06/13               </t>
  </si>
  <si>
    <t xml:space="preserve">Plenaria de Aprobación 02-2013 28/02/2013                                                   Plenaria de Aprobación 09-2013 27/06/2013                            </t>
  </si>
  <si>
    <t xml:space="preserve">Plenaria de Supervisión MEO1-2013   17/01/13                                            Taller Revisión Periódica Fase II 25/01/2013                                   Conferencia de Prensa NMF 04/03/13                                                                        Plenaria de Aprobación 06-2013 25/04/13                                                                      Plenaria de Aprobación 07-2013 09/05/13                                                                       Comité de Comunicaciones CC02-2013   17/04/13                         </t>
  </si>
  <si>
    <t>Misión de Campo N1 07/02/13                                                                                                                  Primera Reunión Multisectorial 19/02/13                                                                                                      Segunda Multisectorial 19/03/2013                                                                                            Plenaria de Aprobación 05-2013 18/04/13                                                                       Plenaria de Aprobación 06-2013 25/04/13                                                                                            Plenaria de Aprobación 08-2013  13/05/13                                                                                                                           Plenaria de Supervisión ME02-2013 06/06/13</t>
  </si>
  <si>
    <t>Plenaria de Supervisión MEO1-2013   17/01/13                              Plenaria de Aprobación 01-2013   31/01/13                                    Plenaria de Aprobación 02-2013 28/02/13                                    Plenaria de Aprobación 03-2013   14/03/13                                        Plenaria de Aprobación 04-2013  21/03/13                                      Plenaria de Aprobación 05-2013  18/04/13                                   Plenaria de Aprobación 07-2013     25/04/13                                         Plenaria de Aprobación 08-2013   13/05/13                                   Plenaria de Supervisión ME02-2013 06/06/13                                   Plenaria de Supervisión ME03-2013 13/06/13</t>
  </si>
  <si>
    <t xml:space="preserve">Comité de Comunicaciones CC01-2013  05/02/2013       Comité Ejecutivo CE03-2013  22/02/2013               Conferencia de Prensa NMF  04/03/13                           Plenaria de Aprobación 04-2013 21/03/13                              Plenaria de Aprobación 05-2013  18/04/13                                   Plenaria de Aprobación 07-2013     25/04/13  </t>
  </si>
  <si>
    <t xml:space="preserve">Plenaria de Aprobación 07-2013 09/05/2013                             Plenaria de Aprobación 08-2013 13/05/2013         Plenaria de Supervisión ME02-2013 06/06/2013                          Plenaria de Supervisión ME03-2013 13/06/2013                          Conferencia de Prensa/Firma Acuerdo 21/06/2013                        Plenaria de Aprobación 09-2013 27/06/2013                                                                         </t>
  </si>
  <si>
    <t xml:space="preserve">Plenaria de Aprobación 08-2013 13/05/2013         Plenaria de Supervisión ME02-2013 06/06/2013                          Plenaria de Supervisión ME03-2013 13/06/2013                          Conferencia de Prensa/Firma Acuerdo 21/06/2013                        Plenaria de Aprobación 09-2013 27/06/2013                            Visita de Campo N4  28/06/2013                                                                        </t>
  </si>
  <si>
    <t>Irma Hernandez</t>
  </si>
  <si>
    <t>TOTAL A PAGAR PLANILLA 23/07/2013</t>
  </si>
  <si>
    <t>Plenaria de Aprobación 03-2013 /14/03/2013</t>
  </si>
  <si>
    <t xml:space="preserve">Plenaria de Aprobación 05-2013 18/04/13                                                                                 Plenaria de Aprobación 06-2013 25/04/13                                                                                                       Plenaria de Supervisión ME02-2013 06/06/13                                                                                                             Plenaria de Supervisión ME03-2013 13/06/13                                                                                             </t>
  </si>
  <si>
    <t>JULIO</t>
  </si>
  <si>
    <t>AGOSTO</t>
  </si>
  <si>
    <t>SEPTIEMBRE</t>
  </si>
  <si>
    <t>3Q</t>
  </si>
  <si>
    <t>JUL</t>
  </si>
  <si>
    <t>AGO</t>
  </si>
  <si>
    <t>SEP</t>
  </si>
  <si>
    <t>Plenaria 10-2013</t>
  </si>
  <si>
    <t>Plenaria 11-2013</t>
  </si>
  <si>
    <t>Plenaria de Supervision ME04-2013</t>
  </si>
  <si>
    <t>Comité Ejecutivo CE06-2013</t>
  </si>
  <si>
    <t>Taller N3 NMF</t>
  </si>
  <si>
    <t>Plenaria de Supervision ME05-2013</t>
  </si>
  <si>
    <t>Comité Ejecutivo CE07-2013 (conf GP)</t>
  </si>
  <si>
    <t>Comité Ejecutivo CE08-2013 (conf MD)</t>
  </si>
  <si>
    <t xml:space="preserve">Comité de CCAP04-2013 y CC03-2013 </t>
  </si>
  <si>
    <t>Plenaria 12-2013</t>
  </si>
  <si>
    <t>Revision Proceso de Eleccion PVS/TB</t>
  </si>
  <si>
    <t>Plenaria 13-2013</t>
  </si>
  <si>
    <t>Vasquez</t>
  </si>
  <si>
    <t>Eduardo</t>
  </si>
  <si>
    <t>Asoc. Vida Nueva</t>
  </si>
  <si>
    <t xml:space="preserve">Vidal </t>
  </si>
  <si>
    <t>Silvia</t>
  </si>
  <si>
    <t>PC</t>
  </si>
  <si>
    <t>FLOR DE PIEDRA</t>
  </si>
  <si>
    <t>Escalante</t>
  </si>
  <si>
    <t>Veronica</t>
  </si>
  <si>
    <t>Asoc. El Renuevo</t>
  </si>
  <si>
    <t>Guevara</t>
  </si>
  <si>
    <t xml:space="preserve">Karla </t>
  </si>
  <si>
    <t>Colectivo Alejandria</t>
  </si>
  <si>
    <t>Estrada</t>
  </si>
  <si>
    <t>F. Huellas</t>
  </si>
  <si>
    <t>Raymundo</t>
  </si>
  <si>
    <t>Consuelo</t>
  </si>
  <si>
    <t>Orquideas</t>
  </si>
  <si>
    <t>Edwin Paty</t>
  </si>
  <si>
    <t>ASPIDH</t>
  </si>
  <si>
    <t>DETALLE DE REUNIONES MCP JULIO 2013</t>
  </si>
  <si>
    <t>TOTAL A PAGAR PLANILLA 29/08/2013</t>
  </si>
  <si>
    <t>Omar Garcia</t>
  </si>
  <si>
    <t>Francisco Ortiz</t>
  </si>
  <si>
    <t>Mary Annel</t>
  </si>
  <si>
    <t>Yanira Olivo</t>
  </si>
  <si>
    <t>Eduardo Vasquez</t>
  </si>
  <si>
    <t>Silvia Vidal</t>
  </si>
  <si>
    <t>Veronica Escalante</t>
  </si>
  <si>
    <t>Karla Guevara</t>
  </si>
  <si>
    <t>Luis Estrada</t>
  </si>
  <si>
    <t>Consuelo Raymundo</t>
  </si>
  <si>
    <t>Edwin Paty Hernández</t>
  </si>
  <si>
    <t>PLANILLA DE GASTOS POR MOVILIZACION                                                                                                                                                                                                                                                                                                                                                                                        ASISTENCIA A REUNIONES MIEMBROS DEL MCP-ES 2013                                                                                                                                                                                                                                                                         TERCER TRIMESTRE DEL 2013</t>
  </si>
  <si>
    <t>ONG NAC</t>
  </si>
  <si>
    <t>PVS</t>
  </si>
  <si>
    <t>PRIVADO</t>
  </si>
  <si>
    <t>HSH/TS Y TRANS</t>
  </si>
  <si>
    <t>Plenaria 10-2013 04JUL2013                                                                                                                                                                                                                                                                                                                                                                                           Plenaria ME04-2013 11JUL13                                                                                                                                                                                                                                                                                                                                                                                                                                                                                                                                                                                                                                                                                                                                                                                                                                                                                                                       Plenaria 11-2013 25JUL13                                                                                                                                                                                                                                                                                                                                                                                                   Taller N3 NMF     26JUL13</t>
  </si>
  <si>
    <t>Plenaria 10-2013 04JUL2013                                                                                                                                                                                                                                                                                                                                                                                           Plenaria ME04-2013 11JUL13                                                                                                                                                                                                                                                                                                                                                                                                                                                                                                                                                                                                                                                                                                                                                                                                                                                                                                                    Plenaria 11-2013 25JUL13                                                                                                                                                                                                                                                                                                                                                                                                   Taller N3 NMF     26JUL13</t>
  </si>
  <si>
    <t>Plenaria 10-2013 04JUL2013                                                                                                                                                                                                                                                                                                                                                                                           Plenaria ME04-2013 11JUL13                                                                                                                                                                                                                                                                                                                                                                                                                                                                                                                                                                                                                                                                                                                                                                                                                                                                                                                 Plenaria 11-2013 25JUL13                                                                                                                                                                                                                                                                                                                                                                                                   Taller N3 NMF     26JUL13</t>
  </si>
  <si>
    <t xml:space="preserve">Plenaria 10-2013 04JUL2013                                                                                                                                                                                                                                                                                                                                                                                           Plenaria ME04-2013 11JUL13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</si>
  <si>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Plenaria 10-2013 04JUL2013                                                                                                                                                                                                                                                                                                                                                                                           Plenaria ME04-2013 11JUL13                                                                                                                                                                                                                                                                                                                                                                         Comité  CE06-2013 18JUL13                                                                                                                                                                                                                                                                                                                                                                                                                                                                                                                                               Plenaria 11-2013 25JUL13                                                                                                                                                                                                                                                                                                                                                                                                   Taller N3 NMF     26JUL13</t>
  </si>
  <si>
    <t>Plenaria 10-2013 04JUL2013                                                                                                                                                                                                                                                                                                                                                                                           Plenaria ME04-2013 11JUL13                                                                                                                                                                                                                                                                                                                                                                                                                                                                                                                                                                                                                                                                                                                                                                                                                                                                                                                      Plenaria 11-2013 25JUL13                                                                                                                                                                                                                                                                                                                                                                                                   Taller N3 NMF     26JUL13</t>
  </si>
  <si>
    <t xml:space="preserve">Plenaria 10-2013 04JUL2013                                                                                                                                                                                                                                                                                                                                                                                           Plenaria ME04-2013 11JUL13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</si>
  <si>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OCT</t>
  </si>
  <si>
    <t>NOV</t>
  </si>
  <si>
    <t>DIC</t>
  </si>
  <si>
    <t>Taller Elaboracion Plan Incidencia</t>
  </si>
  <si>
    <t>Taller Evaluacion Estrategia de Comunicaciones</t>
  </si>
  <si>
    <t>Plenaria de Aprobacion 14-2013</t>
  </si>
  <si>
    <t>Plenaria de Supervision ME06-2013</t>
  </si>
  <si>
    <t>Comité de Comunicaciones CC06-2013</t>
  </si>
  <si>
    <t>Taller Elaboracion de Estrategia de Comunicaciones</t>
  </si>
  <si>
    <t>Comité de Comunicaciones CC07-2013</t>
  </si>
  <si>
    <t>Visita de Campo 05-2013</t>
  </si>
  <si>
    <t>Plenaria de Aprobación 15-2013</t>
  </si>
  <si>
    <t>Comité Ejecutivo 04-2013</t>
  </si>
  <si>
    <t>Comité Ejecutivo 05-2013</t>
  </si>
  <si>
    <t>Comité Ejecutivo CE09-2013</t>
  </si>
  <si>
    <t xml:space="preserve">Comité Ejecutivo CE10-2013 </t>
  </si>
  <si>
    <t>Comité Ejecutivo CE11-2013</t>
  </si>
  <si>
    <t xml:space="preserve">Tercer Dialogo de Pais </t>
  </si>
  <si>
    <t>OCTUBRE</t>
  </si>
  <si>
    <t>NOVIEMBRE</t>
  </si>
  <si>
    <t>DICIEMBRE</t>
  </si>
  <si>
    <t>Visita de Campo 06-2013</t>
  </si>
  <si>
    <t>Comité Ejecutivo 12-2013 y  CME03-2013</t>
  </si>
  <si>
    <t>Comité Ejecutivo 13-2013 y  CME04-2013</t>
  </si>
  <si>
    <t>Comité Ejecutivo 14-2013</t>
  </si>
  <si>
    <t>William Hernández</t>
  </si>
  <si>
    <t>PLANILLA DE GASTOS POR MOVILIZACION                                                                                                                                                                                                                                                                                                                                                                                        ASISTENCIA A REUNIONES MIEMBROS DEL MCP-ES 2013                                                                                                                                                                                                                                                                         OCTUBRE A DICIEMBRE DEL 2013</t>
  </si>
  <si>
    <t>Comité Ejecutivo 15-2013</t>
  </si>
  <si>
    <t>Comité Ejecutivo 16-2013</t>
  </si>
  <si>
    <t>Presentacion de Informe a  Instancias Políticas Plenaria 16-2013</t>
  </si>
  <si>
    <t>Comité Ejecutivo 17-2013</t>
  </si>
  <si>
    <t>DETALLE DE REUNIONES MCP OCT-DIC 2013</t>
  </si>
  <si>
    <t>TOTAL A PAGAR PLANILLA 30/01/2013</t>
  </si>
  <si>
    <t xml:space="preserve">Taller Elaboracion Plan Incidencia 
Taller Elaboracion Plan Incidencia  
Comité Ejecutivo 12-2013 y  CME03-2013  
Taller Evaluacion Estrategia de Comunicaciones  
Plenaria de Aprobacion 14-2013  
Plenaria de Supervision ME06-2013 
</t>
  </si>
  <si>
    <t xml:space="preserve">Taller Elaboracion Plan Incidencia
Taller Elaboracion Plan Incidencia
Plenaria de Aprobacion 14-2013
</t>
  </si>
  <si>
    <t xml:space="preserve">Comité Ejecutivo CE11-2013
Taller Elaboracion Plan Incidencia
Taller Elaboracion Plan Incidencia
Plenaria de Supervision ME06-2013
</t>
  </si>
  <si>
    <t xml:space="preserve">Taller Elaboracion Plan Incidencia
Taller Elaboracion Plan Incidencia
Taller Evaluacion Estrategia de Comunicaciones
Plenaria de Aprobacion 14-2013
Plenaria de Supervision ME06-2013
</t>
  </si>
  <si>
    <t>Taller Elaboracion Plan Incidencia
Taller Elaboracion Plan Incidencia
Comité Ejecutivo 12-2013 y  CME03-2013
Plenaria de Aprobacion 14-2013
Plenaria de Supervision ME06-2013</t>
  </si>
  <si>
    <t>Taller Elaboracion Plan Incidencia
Taller Elaboracion Plan Incidencia
Plenaria de Supervision ME06-2013</t>
  </si>
  <si>
    <t>Taller Elaboracion Plan Incidencia
Taller Elaboracion Plan Incidencia
Taller Evaluacion Estrategia de Comunicaciones
Plenaria de Aprobacion 14-2013</t>
  </si>
  <si>
    <t>Taller Elaboracion Plan Incidencia
Taller Elaboracion Plan Incidencia</t>
  </si>
  <si>
    <t>Taller Elaboracion Plan Incidencia
Taller Elaboracion Plan Incidencia
Taller Evaluacion Estrategia de Comunicaciones
Plenaria de Aprobacion 14-2013
Plenaria de Supervision ME06-2013</t>
  </si>
  <si>
    <t>Taller Evaluacion Estrategia de Comunicaciones
Plenaria de Aprobacion 14-2013</t>
  </si>
  <si>
    <t>Taller Elaboracion Plan Incidencia
Taller Elaboracion Plan Incidencia
Taller Evaluacion Estrategia de Comunicaciones
Plenaria de Supervision ME06-2013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</si>
</sst>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59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8" fillId="2" borderId="1" xfId="0" applyFont="1" applyFill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0" fillId="0" borderId="0" xfId="0" applyBorder="1"/>
    <xf numFmtId="0" fontId="10" fillId="0" borderId="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 wrapText="1"/>
    </xf>
    <xf numFmtId="44" fontId="12" fillId="0" borderId="18" xfId="1" applyNumberFormat="1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4" fontId="12" fillId="0" borderId="1" xfId="1" applyNumberFormat="1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distributed" wrapText="1"/>
    </xf>
    <xf numFmtId="0" fontId="0" fillId="0" borderId="1" xfId="0" applyBorder="1" applyAlignment="1">
      <alignment vertical="distributed" wrapText="1"/>
    </xf>
    <xf numFmtId="0" fontId="12" fillId="0" borderId="1" xfId="0" applyFont="1" applyBorder="1" applyAlignment="1">
      <alignment horizontal="left" vertical="center" wrapText="1"/>
    </xf>
    <xf numFmtId="44" fontId="15" fillId="0" borderId="23" xfId="0" applyNumberFormat="1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center" wrapText="1"/>
    </xf>
    <xf numFmtId="44" fontId="12" fillId="0" borderId="18" xfId="1" applyNumberFormat="1" applyFont="1" applyBorder="1" applyAlignment="1">
      <alignment horizontal="center" vertical="center" wrapText="1"/>
    </xf>
    <xf numFmtId="44" fontId="12" fillId="0" borderId="1" xfId="1" applyNumberFormat="1" applyFont="1" applyBorder="1" applyAlignment="1">
      <alignment horizontal="center" vertical="center" wrapText="1"/>
    </xf>
    <xf numFmtId="44" fontId="15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8" fillId="2" borderId="1" xfId="0" applyFont="1" applyFill="1" applyBorder="1" applyAlignment="1">
      <alignment horizontal="center" vertical="top" wrapText="1"/>
    </xf>
    <xf numFmtId="0" fontId="19" fillId="4" borderId="1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4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22" fillId="4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20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top" wrapText="1"/>
    </xf>
    <xf numFmtId="0" fontId="0" fillId="4" borderId="1" xfId="0" applyFill="1" applyBorder="1"/>
    <xf numFmtId="0" fontId="2" fillId="4" borderId="1" xfId="0" applyFont="1" applyFill="1" applyBorder="1" applyAlignment="1">
      <alignment horizontal="center"/>
    </xf>
    <xf numFmtId="0" fontId="7" fillId="4" borderId="1" xfId="0" applyFont="1" applyFill="1" applyBorder="1"/>
    <xf numFmtId="0" fontId="23" fillId="0" borderId="1" xfId="0" applyFont="1" applyBorder="1"/>
    <xf numFmtId="0" fontId="23" fillId="4" borderId="1" xfId="0" applyFont="1" applyFill="1" applyBorder="1"/>
    <xf numFmtId="0" fontId="24" fillId="0" borderId="1" xfId="0" applyFont="1" applyBorder="1"/>
    <xf numFmtId="0" fontId="24" fillId="4" borderId="1" xfId="0" applyFont="1" applyFill="1" applyBorder="1"/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9" fillId="5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8" xfId="0" applyFont="1" applyBorder="1" applyAlignment="1">
      <alignment vertical="center" wrapText="1"/>
    </xf>
    <xf numFmtId="44" fontId="0" fillId="0" borderId="18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44" fontId="0" fillId="0" borderId="1" xfId="1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/>
    <xf numFmtId="44" fontId="4" fillId="0" borderId="1" xfId="0" applyNumberFormat="1" applyFont="1" applyBorder="1" applyAlignment="1">
      <alignment horizontal="center"/>
    </xf>
    <xf numFmtId="0" fontId="0" fillId="0" borderId="26" xfId="0" applyFill="1" applyBorder="1"/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/>
    <xf numFmtId="0" fontId="0" fillId="0" borderId="1" xfId="0" applyFill="1" applyBorder="1"/>
    <xf numFmtId="0" fontId="24" fillId="0" borderId="1" xfId="0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1" xfId="0" applyFont="1" applyFill="1" applyBorder="1"/>
    <xf numFmtId="0" fontId="1" fillId="2" borderId="27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 vertical="top" wrapText="1"/>
    </xf>
    <xf numFmtId="0" fontId="18" fillId="2" borderId="21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28576</xdr:rowOff>
    </xdr:from>
    <xdr:to>
      <xdr:col>1</xdr:col>
      <xdr:colOff>1771650</xdr:colOff>
      <xdr:row>2</xdr:row>
      <xdr:rowOff>285751</xdr:rowOff>
    </xdr:to>
    <xdr:pic>
      <xdr:nvPicPr>
        <xdr:cNvPr id="2" name="Picture 1" descr="LOGO MCP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28576"/>
          <a:ext cx="1943099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209552</xdr:colOff>
      <xdr:row>0</xdr:row>
      <xdr:rowOff>133352</xdr:rowOff>
    </xdr:from>
    <xdr:to>
      <xdr:col>1</xdr:col>
      <xdr:colOff>1219201</xdr:colOff>
      <xdr:row>2</xdr:row>
      <xdr:rowOff>224194</xdr:rowOff>
    </xdr:to>
    <xdr:pic>
      <xdr:nvPicPr>
        <xdr:cNvPr id="2" name="Picture 1" descr="LOGO MCP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2" y="133352"/>
          <a:ext cx="1323974" cy="471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209552</xdr:colOff>
      <xdr:row>0</xdr:row>
      <xdr:rowOff>133352</xdr:rowOff>
    </xdr:from>
    <xdr:to>
      <xdr:col>1</xdr:col>
      <xdr:colOff>1219201</xdr:colOff>
      <xdr:row>2</xdr:row>
      <xdr:rowOff>224194</xdr:rowOff>
    </xdr:to>
    <xdr:pic>
      <xdr:nvPicPr>
        <xdr:cNvPr id="2" name="Picture 1" descr="LOGO MCP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2" y="133352"/>
          <a:ext cx="1276349" cy="471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71438</xdr:rowOff>
    </xdr:from>
    <xdr:to>
      <xdr:col>3</xdr:col>
      <xdr:colOff>304800</xdr:colOff>
      <xdr:row>0</xdr:row>
      <xdr:rowOff>552450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71438"/>
          <a:ext cx="2038350" cy="481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5"/>
  <sheetViews>
    <sheetView zoomScale="90" zoomScaleNormal="90" workbookViewId="0">
      <selection activeCell="BE21" sqref="BE21"/>
    </sheetView>
  </sheetViews>
  <sheetFormatPr baseColWidth="10" defaultColWidth="2" defaultRowHeight="15" x14ac:dyDescent="0.25"/>
  <cols>
    <col min="1" max="1" width="4.140625" style="3" customWidth="1"/>
    <col min="2" max="2" width="8.5703125" style="3" hidden="1" customWidth="1"/>
    <col min="3" max="3" width="19.28515625" style="3" hidden="1" customWidth="1"/>
    <col min="4" max="4" width="19.85546875" style="3" customWidth="1"/>
    <col min="5" max="5" width="12.28515625" style="3" customWidth="1"/>
    <col min="6" max="6" width="17.5703125" style="3" customWidth="1"/>
    <col min="7" max="9" width="4.85546875" style="55" hidden="1" customWidth="1"/>
    <col min="10" max="23" width="4.85546875" style="43" hidden="1" customWidth="1"/>
    <col min="24" max="25" width="4.85546875" style="55" hidden="1" customWidth="1"/>
    <col min="26" max="35" width="4.85546875" style="43" hidden="1" customWidth="1"/>
    <col min="36" max="36" width="5" style="43" hidden="1" customWidth="1"/>
    <col min="37" max="50" width="3.85546875" hidden="1" customWidth="1"/>
    <col min="51" max="51" width="5.42578125" hidden="1" customWidth="1"/>
    <col min="52" max="66" width="4" customWidth="1"/>
    <col min="67" max="67" width="4.42578125" customWidth="1"/>
    <col min="68" max="69" width="4.28515625" customWidth="1"/>
    <col min="70" max="70" width="4" customWidth="1"/>
    <col min="71" max="71" width="5.85546875" customWidth="1"/>
  </cols>
  <sheetData>
    <row r="1" spans="1:71" ht="35.1" customHeight="1" x14ac:dyDescent="0.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</row>
    <row r="2" spans="1:71" ht="22.5" customHeight="1" x14ac:dyDescent="0.5">
      <c r="A2" s="109" t="s">
        <v>63</v>
      </c>
      <c r="B2" s="109"/>
      <c r="C2" s="109"/>
      <c r="D2" s="109"/>
      <c r="E2" s="109"/>
      <c r="F2" s="5"/>
      <c r="G2" s="107" t="s">
        <v>46</v>
      </c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</row>
    <row r="3" spans="1:71" ht="20.100000000000001" customHeight="1" x14ac:dyDescent="0.25">
      <c r="A3" s="103" t="s">
        <v>0</v>
      </c>
      <c r="B3" s="105" t="s">
        <v>1</v>
      </c>
      <c r="C3" s="103" t="s">
        <v>2</v>
      </c>
      <c r="D3" s="103" t="s">
        <v>3</v>
      </c>
      <c r="E3" s="103" t="s">
        <v>4</v>
      </c>
      <c r="F3" s="103" t="s">
        <v>5</v>
      </c>
      <c r="G3" s="100" t="s">
        <v>47</v>
      </c>
      <c r="H3" s="101"/>
      <c r="I3" s="101"/>
      <c r="J3" s="102"/>
      <c r="K3" s="100" t="s">
        <v>48</v>
      </c>
      <c r="L3" s="101"/>
      <c r="M3" s="101"/>
      <c r="N3" s="101"/>
      <c r="O3" s="101"/>
      <c r="P3" s="101"/>
      <c r="Q3" s="102"/>
      <c r="R3" s="100" t="s">
        <v>49</v>
      </c>
      <c r="S3" s="101"/>
      <c r="T3" s="101"/>
      <c r="U3" s="101"/>
      <c r="V3" s="102"/>
      <c r="W3" s="44" t="s">
        <v>57</v>
      </c>
      <c r="X3" s="100" t="s">
        <v>50</v>
      </c>
      <c r="Y3" s="101"/>
      <c r="Z3" s="101"/>
      <c r="AA3" s="100" t="s">
        <v>51</v>
      </c>
      <c r="AB3" s="101"/>
      <c r="AC3" s="100" t="s">
        <v>60</v>
      </c>
      <c r="AD3" s="101"/>
      <c r="AE3" s="101"/>
      <c r="AF3" s="101"/>
      <c r="AG3" s="101"/>
      <c r="AH3" s="102"/>
      <c r="AI3" s="44" t="s">
        <v>57</v>
      </c>
      <c r="AJ3" s="96" t="s">
        <v>137</v>
      </c>
      <c r="AK3" s="97"/>
      <c r="AL3" s="97"/>
      <c r="AM3" s="97"/>
      <c r="AN3" s="97"/>
      <c r="AO3" s="94" t="s">
        <v>138</v>
      </c>
      <c r="AP3" s="95"/>
      <c r="AQ3" s="95"/>
      <c r="AR3" s="95"/>
      <c r="AS3" s="95"/>
      <c r="AT3" s="94" t="s">
        <v>139</v>
      </c>
      <c r="AU3" s="95"/>
      <c r="AV3" s="95"/>
      <c r="AW3" s="95"/>
      <c r="AX3" s="95"/>
      <c r="AY3" s="39" t="s">
        <v>57</v>
      </c>
      <c r="AZ3" s="96" t="s">
        <v>219</v>
      </c>
      <c r="BA3" s="97"/>
      <c r="BB3" s="97"/>
      <c r="BC3" s="97"/>
      <c r="BD3" s="97"/>
      <c r="BE3" s="97"/>
      <c r="BF3" s="97"/>
      <c r="BG3" s="97"/>
      <c r="BH3" s="98"/>
      <c r="BI3" s="94" t="s">
        <v>220</v>
      </c>
      <c r="BJ3" s="95"/>
      <c r="BK3" s="95"/>
      <c r="BL3" s="95"/>
      <c r="BM3" s="95"/>
      <c r="BN3" s="95"/>
      <c r="BO3" s="94" t="s">
        <v>221</v>
      </c>
      <c r="BP3" s="95"/>
      <c r="BQ3" s="95"/>
      <c r="BR3" s="95"/>
      <c r="BS3" s="68" t="s">
        <v>57</v>
      </c>
    </row>
    <row r="4" spans="1:71" ht="20.100000000000001" customHeight="1" x14ac:dyDescent="0.25">
      <c r="A4" s="104"/>
      <c r="B4" s="106"/>
      <c r="C4" s="104"/>
      <c r="D4" s="104"/>
      <c r="E4" s="104"/>
      <c r="F4" s="103"/>
      <c r="G4" s="44">
        <v>17</v>
      </c>
      <c r="H4" s="44">
        <v>24</v>
      </c>
      <c r="I4" s="44">
        <v>25</v>
      </c>
      <c r="J4" s="44">
        <v>31</v>
      </c>
      <c r="K4" s="44">
        <v>5</v>
      </c>
      <c r="L4" s="44">
        <v>7</v>
      </c>
      <c r="M4" s="44">
        <v>14</v>
      </c>
      <c r="N4" s="44">
        <v>18</v>
      </c>
      <c r="O4" s="44">
        <v>19</v>
      </c>
      <c r="P4" s="44">
        <v>22</v>
      </c>
      <c r="Q4" s="44">
        <v>28</v>
      </c>
      <c r="R4" s="44">
        <v>4</v>
      </c>
      <c r="S4" s="44">
        <v>7</v>
      </c>
      <c r="T4" s="44">
        <v>14</v>
      </c>
      <c r="U4" s="44">
        <v>19</v>
      </c>
      <c r="V4" s="44">
        <v>21</v>
      </c>
      <c r="W4" s="44" t="s">
        <v>58</v>
      </c>
      <c r="X4" s="44">
        <v>18</v>
      </c>
      <c r="Y4" s="44">
        <v>25</v>
      </c>
      <c r="Z4" s="44">
        <v>17</v>
      </c>
      <c r="AA4" s="44">
        <v>9</v>
      </c>
      <c r="AB4" s="44">
        <v>13</v>
      </c>
      <c r="AC4" s="44">
        <v>6</v>
      </c>
      <c r="AD4" s="44">
        <v>11</v>
      </c>
      <c r="AE4" s="44">
        <v>13</v>
      </c>
      <c r="AF4" s="44">
        <v>21</v>
      </c>
      <c r="AG4" s="44">
        <v>27</v>
      </c>
      <c r="AH4" s="44">
        <v>28</v>
      </c>
      <c r="AI4" s="44" t="s">
        <v>61</v>
      </c>
      <c r="AJ4" s="44">
        <v>4</v>
      </c>
      <c r="AK4" s="33">
        <v>11</v>
      </c>
      <c r="AL4" s="33">
        <v>18</v>
      </c>
      <c r="AM4" s="33">
        <v>25</v>
      </c>
      <c r="AN4" s="33">
        <v>26</v>
      </c>
      <c r="AO4" s="39">
        <v>15</v>
      </c>
      <c r="AP4" s="39">
        <v>21</v>
      </c>
      <c r="AQ4" s="39">
        <v>22</v>
      </c>
      <c r="AR4" s="39">
        <v>23</v>
      </c>
      <c r="AS4" s="39">
        <v>29</v>
      </c>
      <c r="AT4" s="39">
        <v>10</v>
      </c>
      <c r="AU4" s="39">
        <v>11</v>
      </c>
      <c r="AV4" s="39">
        <v>12</v>
      </c>
      <c r="AW4" s="39">
        <v>19</v>
      </c>
      <c r="AX4" s="39">
        <v>26</v>
      </c>
      <c r="AY4" s="39" t="s">
        <v>140</v>
      </c>
      <c r="AZ4" s="44">
        <v>7</v>
      </c>
      <c r="BA4" s="68">
        <v>8</v>
      </c>
      <c r="BB4" s="68">
        <v>9</v>
      </c>
      <c r="BC4" s="68">
        <v>11</v>
      </c>
      <c r="BD4" s="68">
        <v>14</v>
      </c>
      <c r="BE4" s="68">
        <v>17</v>
      </c>
      <c r="BF4" s="68">
        <v>21</v>
      </c>
      <c r="BG4" s="68">
        <v>24</v>
      </c>
      <c r="BH4" s="68">
        <v>31</v>
      </c>
      <c r="BI4" s="68">
        <v>7</v>
      </c>
      <c r="BJ4" s="68">
        <v>8</v>
      </c>
      <c r="BK4" s="68">
        <v>12</v>
      </c>
      <c r="BL4" s="91">
        <v>25</v>
      </c>
      <c r="BM4" s="68">
        <v>26</v>
      </c>
      <c r="BN4" s="68">
        <v>28</v>
      </c>
      <c r="BO4" s="68">
        <v>5</v>
      </c>
      <c r="BP4" s="91">
        <v>16</v>
      </c>
      <c r="BQ4" s="91">
        <v>17</v>
      </c>
      <c r="BR4" s="68">
        <v>18</v>
      </c>
      <c r="BS4" s="68" t="s">
        <v>140</v>
      </c>
    </row>
    <row r="5" spans="1:71" ht="20.100000000000001" hidden="1" customHeight="1" x14ac:dyDescent="0.25">
      <c r="A5" s="56">
        <v>1</v>
      </c>
      <c r="B5" s="56" t="s">
        <v>7</v>
      </c>
      <c r="C5" s="56" t="s">
        <v>8</v>
      </c>
      <c r="D5" s="56" t="s">
        <v>9</v>
      </c>
      <c r="E5" s="56" t="s">
        <v>10</v>
      </c>
      <c r="F5" s="57" t="s">
        <v>11</v>
      </c>
      <c r="G5" s="45">
        <v>1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5">
        <v>1</v>
      </c>
      <c r="U5" s="45">
        <v>1</v>
      </c>
      <c r="V5" s="45">
        <v>1</v>
      </c>
      <c r="W5" s="58">
        <f>SUM(G5:V5)*10</f>
        <v>40</v>
      </c>
      <c r="X5" s="46">
        <v>1</v>
      </c>
      <c r="Y5" s="46">
        <v>1</v>
      </c>
      <c r="Z5" s="46"/>
      <c r="AA5" s="46"/>
      <c r="AB5" s="46"/>
      <c r="AC5" s="46">
        <v>1</v>
      </c>
      <c r="AD5" s="46">
        <v>1</v>
      </c>
      <c r="AE5" s="46">
        <v>1</v>
      </c>
      <c r="AF5" s="46"/>
      <c r="AG5" s="46"/>
      <c r="AH5" s="46"/>
      <c r="AI5" s="59">
        <f>SUM(X5:AH5)*10</f>
        <v>50</v>
      </c>
      <c r="AJ5" s="46"/>
      <c r="AK5" s="42"/>
      <c r="AL5" s="42"/>
      <c r="AM5" s="42"/>
      <c r="AN5" s="42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7">
        <f>SUM(AJ5:AX5)*10</f>
        <v>0</v>
      </c>
      <c r="AZ5" s="46"/>
      <c r="BA5" s="42"/>
      <c r="BB5" s="42"/>
      <c r="BC5" s="42"/>
      <c r="BD5" s="42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7">
        <f>SUM(BB5:BR5)*10</f>
        <v>0</v>
      </c>
    </row>
    <row r="6" spans="1:71" ht="20.100000000000001" hidden="1" customHeight="1" x14ac:dyDescent="0.25">
      <c r="A6" s="56">
        <f>A5+1</f>
        <v>2</v>
      </c>
      <c r="B6" s="56" t="s">
        <v>7</v>
      </c>
      <c r="C6" s="56" t="s">
        <v>12</v>
      </c>
      <c r="D6" s="56" t="s">
        <v>13</v>
      </c>
      <c r="E6" s="56" t="s">
        <v>10</v>
      </c>
      <c r="F6" s="57" t="s">
        <v>14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>
        <v>1</v>
      </c>
      <c r="U6" s="46"/>
      <c r="V6" s="46"/>
      <c r="W6" s="58">
        <f t="shared" ref="W6:W16" si="0">SUM(G6:V6)*10</f>
        <v>10</v>
      </c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59">
        <f t="shared" ref="AI6:AI25" si="1">SUM(X6:AH6)*10</f>
        <v>0</v>
      </c>
      <c r="AJ6" s="46"/>
      <c r="AK6" s="42"/>
      <c r="AL6" s="42"/>
      <c r="AM6" s="42"/>
      <c r="AN6" s="42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7">
        <f t="shared" ref="AY6:AY23" si="2">SUM(AJ6:AX6)*10</f>
        <v>0</v>
      </c>
      <c r="AZ6" s="46"/>
      <c r="BA6" s="42"/>
      <c r="BB6" s="42"/>
      <c r="BC6" s="42"/>
      <c r="BD6" s="42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7">
        <f>SUM(BB6:BR6)*10</f>
        <v>0</v>
      </c>
    </row>
    <row r="7" spans="1:71" ht="20.100000000000001" hidden="1" customHeight="1" x14ac:dyDescent="0.25">
      <c r="A7" s="56">
        <f t="shared" ref="A7:A24" si="3">A6+1</f>
        <v>3</v>
      </c>
      <c r="B7" s="56" t="s">
        <v>15</v>
      </c>
      <c r="C7" s="56" t="s">
        <v>16</v>
      </c>
      <c r="D7" s="56" t="s">
        <v>17</v>
      </c>
      <c r="E7" s="56" t="s">
        <v>10</v>
      </c>
      <c r="F7" s="57" t="s">
        <v>18</v>
      </c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5">
        <v>1</v>
      </c>
      <c r="U7" s="46"/>
      <c r="V7" s="45">
        <v>1</v>
      </c>
      <c r="W7" s="58">
        <f t="shared" si="0"/>
        <v>20</v>
      </c>
      <c r="X7" s="45">
        <v>1</v>
      </c>
      <c r="Y7" s="45">
        <v>1</v>
      </c>
      <c r="Z7" s="48"/>
      <c r="AA7" s="45">
        <v>1</v>
      </c>
      <c r="AB7" s="48"/>
      <c r="AC7" s="45">
        <v>1</v>
      </c>
      <c r="AD7" s="46"/>
      <c r="AE7" s="46"/>
      <c r="AF7" s="46"/>
      <c r="AG7" s="46"/>
      <c r="AH7" s="46"/>
      <c r="AI7" s="59">
        <f>SUM(X7:AH7)*10</f>
        <v>40</v>
      </c>
      <c r="AJ7" s="45"/>
      <c r="AK7" s="42"/>
      <c r="AL7" s="42"/>
      <c r="AM7" s="42"/>
      <c r="AN7" s="42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7">
        <f t="shared" si="2"/>
        <v>0</v>
      </c>
      <c r="AZ7" s="45"/>
      <c r="BA7" s="42"/>
      <c r="BB7" s="42"/>
      <c r="BC7" s="42"/>
      <c r="BD7" s="42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7">
        <f>SUM(BB7:BR7)*10</f>
        <v>0</v>
      </c>
    </row>
    <row r="8" spans="1:71" ht="27.75" customHeight="1" x14ac:dyDescent="0.25">
      <c r="A8" s="1">
        <f t="shared" si="3"/>
        <v>4</v>
      </c>
      <c r="B8" s="1" t="s">
        <v>15</v>
      </c>
      <c r="C8" s="1" t="s">
        <v>12</v>
      </c>
      <c r="D8" s="1" t="s">
        <v>19</v>
      </c>
      <c r="E8" s="1" t="s">
        <v>20</v>
      </c>
      <c r="F8" s="2" t="s">
        <v>21</v>
      </c>
      <c r="G8" s="45">
        <v>1</v>
      </c>
      <c r="H8" s="46"/>
      <c r="I8" s="45">
        <v>1</v>
      </c>
      <c r="J8" s="45">
        <v>1</v>
      </c>
      <c r="K8" s="46"/>
      <c r="L8" s="46"/>
      <c r="M8" s="46"/>
      <c r="N8" s="46"/>
      <c r="O8" s="45">
        <v>1</v>
      </c>
      <c r="P8" s="46"/>
      <c r="Q8" s="45">
        <v>1</v>
      </c>
      <c r="R8" s="45">
        <v>1</v>
      </c>
      <c r="S8" s="46"/>
      <c r="T8" s="46"/>
      <c r="U8" s="45">
        <v>1</v>
      </c>
      <c r="V8" s="46"/>
      <c r="W8" s="47">
        <f>SUM(G8:V8)*10</f>
        <v>70</v>
      </c>
      <c r="X8" s="46"/>
      <c r="Y8" s="45">
        <v>1</v>
      </c>
      <c r="Z8" s="45">
        <v>1</v>
      </c>
      <c r="AA8" s="45">
        <v>1</v>
      </c>
      <c r="AB8" s="46">
        <v>1</v>
      </c>
      <c r="AC8" s="46">
        <v>1</v>
      </c>
      <c r="AD8" s="46"/>
      <c r="AE8" s="46">
        <v>1</v>
      </c>
      <c r="AF8" s="46">
        <v>1</v>
      </c>
      <c r="AG8" s="46">
        <v>1</v>
      </c>
      <c r="AH8" s="46">
        <v>1</v>
      </c>
      <c r="AI8" s="44">
        <f t="shared" si="1"/>
        <v>90</v>
      </c>
      <c r="AJ8" s="70">
        <v>1</v>
      </c>
      <c r="AK8" s="71">
        <v>1</v>
      </c>
      <c r="AL8" s="71"/>
      <c r="AM8" s="71">
        <v>1</v>
      </c>
      <c r="AN8" s="71">
        <v>1</v>
      </c>
      <c r="AO8" s="63">
        <v>1</v>
      </c>
      <c r="AP8" s="65">
        <v>1</v>
      </c>
      <c r="AQ8" s="65">
        <v>1</v>
      </c>
      <c r="AR8" s="65">
        <v>1</v>
      </c>
      <c r="AS8" s="65">
        <v>1</v>
      </c>
      <c r="AT8" s="65"/>
      <c r="AU8" s="65"/>
      <c r="AV8" s="65">
        <v>1</v>
      </c>
      <c r="AW8" s="65">
        <v>1</v>
      </c>
      <c r="AX8" s="65">
        <v>1</v>
      </c>
      <c r="AY8" s="7">
        <f t="shared" si="2"/>
        <v>120</v>
      </c>
      <c r="AZ8" s="90"/>
      <c r="BA8" s="90">
        <v>1</v>
      </c>
      <c r="BB8" s="90">
        <v>1</v>
      </c>
      <c r="BC8" s="90"/>
      <c r="BD8" s="90">
        <v>1</v>
      </c>
      <c r="BE8" s="90">
        <v>1</v>
      </c>
      <c r="BF8" s="90"/>
      <c r="BG8" s="90">
        <v>1</v>
      </c>
      <c r="BH8" s="90">
        <v>1</v>
      </c>
      <c r="BI8" s="90"/>
      <c r="BJ8" s="90"/>
      <c r="BK8" s="90"/>
      <c r="BL8" s="90">
        <v>1</v>
      </c>
      <c r="BM8" s="90">
        <v>1</v>
      </c>
      <c r="BN8" s="90">
        <v>1</v>
      </c>
      <c r="BO8" s="90">
        <v>1</v>
      </c>
      <c r="BP8" s="90">
        <v>1</v>
      </c>
      <c r="BQ8" s="90">
        <v>1</v>
      </c>
      <c r="BR8" s="90">
        <v>1</v>
      </c>
      <c r="BS8" s="7">
        <f>SUM(AZ8:BR8)*10</f>
        <v>130</v>
      </c>
    </row>
    <row r="9" spans="1:71" ht="20.100000000000001" hidden="1" customHeight="1" x14ac:dyDescent="0.25">
      <c r="A9" s="56">
        <f t="shared" si="3"/>
        <v>5</v>
      </c>
      <c r="B9" s="56" t="s">
        <v>56</v>
      </c>
      <c r="C9" s="56" t="s">
        <v>55</v>
      </c>
      <c r="D9" s="56" t="s">
        <v>22</v>
      </c>
      <c r="E9" s="56" t="s">
        <v>45</v>
      </c>
      <c r="F9" s="57" t="s">
        <v>23</v>
      </c>
      <c r="G9" s="46"/>
      <c r="H9" s="46"/>
      <c r="I9" s="46"/>
      <c r="J9" s="46"/>
      <c r="K9" s="46"/>
      <c r="L9" s="46"/>
      <c r="M9" s="46"/>
      <c r="N9" s="46"/>
      <c r="O9" s="48"/>
      <c r="P9" s="46"/>
      <c r="Q9" s="45">
        <v>1</v>
      </c>
      <c r="R9" s="45">
        <v>1</v>
      </c>
      <c r="S9" s="46"/>
      <c r="T9" s="45">
        <v>1</v>
      </c>
      <c r="U9" s="45">
        <v>1</v>
      </c>
      <c r="V9" s="45">
        <v>1</v>
      </c>
      <c r="W9" s="58">
        <f t="shared" si="0"/>
        <v>50</v>
      </c>
      <c r="X9" s="45">
        <v>1</v>
      </c>
      <c r="Y9" s="45">
        <v>1</v>
      </c>
      <c r="Z9" s="46"/>
      <c r="AA9" s="45">
        <v>1</v>
      </c>
      <c r="AB9" s="45">
        <v>1</v>
      </c>
      <c r="AC9" s="45">
        <v>1</v>
      </c>
      <c r="AD9" s="46"/>
      <c r="AE9" s="45">
        <v>1</v>
      </c>
      <c r="AF9" s="46"/>
      <c r="AG9" s="45">
        <v>1</v>
      </c>
      <c r="AH9" s="46"/>
      <c r="AI9" s="59">
        <f t="shared" si="1"/>
        <v>70</v>
      </c>
      <c r="AJ9" s="45"/>
      <c r="AK9" s="41"/>
      <c r="AL9" s="41"/>
      <c r="AM9" s="24"/>
      <c r="AN9" s="41"/>
      <c r="AO9" s="64"/>
      <c r="AP9" s="66"/>
      <c r="AQ9" s="66"/>
      <c r="AR9" s="66"/>
      <c r="AS9" s="66"/>
      <c r="AT9" s="66"/>
      <c r="AU9" s="66"/>
      <c r="AV9" s="66"/>
      <c r="AW9" s="66"/>
      <c r="AX9" s="66"/>
      <c r="AY9" s="60">
        <f t="shared" si="2"/>
        <v>0</v>
      </c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7">
        <f t="shared" ref="BS9:BS23" si="4">SUM(AZ9:BR9)*10</f>
        <v>0</v>
      </c>
    </row>
    <row r="10" spans="1:71" ht="20.100000000000001" hidden="1" customHeight="1" x14ac:dyDescent="0.25">
      <c r="A10" s="56">
        <f t="shared" si="3"/>
        <v>6</v>
      </c>
      <c r="B10" s="56" t="s">
        <v>7</v>
      </c>
      <c r="C10" s="56" t="s">
        <v>24</v>
      </c>
      <c r="D10" s="56" t="s">
        <v>25</v>
      </c>
      <c r="E10" s="56" t="s">
        <v>10</v>
      </c>
      <c r="F10" s="57" t="s">
        <v>26</v>
      </c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58">
        <f t="shared" si="0"/>
        <v>0</v>
      </c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59">
        <f t="shared" si="1"/>
        <v>0</v>
      </c>
      <c r="AJ10" s="46"/>
      <c r="AK10" s="41"/>
      <c r="AL10" s="41"/>
      <c r="AM10" s="24"/>
      <c r="AN10" s="41"/>
      <c r="AO10" s="64"/>
      <c r="AP10" s="66"/>
      <c r="AQ10" s="66"/>
      <c r="AR10" s="66"/>
      <c r="AS10" s="66"/>
      <c r="AT10" s="66"/>
      <c r="AU10" s="66"/>
      <c r="AV10" s="66"/>
      <c r="AW10" s="66"/>
      <c r="AX10" s="66"/>
      <c r="AY10" s="60">
        <f t="shared" si="2"/>
        <v>0</v>
      </c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7">
        <f t="shared" si="4"/>
        <v>0</v>
      </c>
    </row>
    <row r="11" spans="1:71" ht="20.100000000000001" customHeight="1" x14ac:dyDescent="0.25">
      <c r="A11" s="1">
        <f t="shared" si="3"/>
        <v>7</v>
      </c>
      <c r="B11" s="1" t="s">
        <v>27</v>
      </c>
      <c r="C11" s="1" t="s">
        <v>28</v>
      </c>
      <c r="D11" s="1" t="s">
        <v>29</v>
      </c>
      <c r="E11" s="1" t="s">
        <v>10</v>
      </c>
      <c r="F11" s="2" t="s">
        <v>30</v>
      </c>
      <c r="G11" s="45">
        <v>1</v>
      </c>
      <c r="H11" s="46"/>
      <c r="I11" s="45">
        <v>1</v>
      </c>
      <c r="J11" s="45">
        <v>1</v>
      </c>
      <c r="K11" s="46"/>
      <c r="L11" s="46"/>
      <c r="M11" s="46"/>
      <c r="N11" s="45">
        <v>1</v>
      </c>
      <c r="O11" s="45">
        <v>1</v>
      </c>
      <c r="P11" s="46"/>
      <c r="Q11" s="45">
        <v>1</v>
      </c>
      <c r="R11" s="45">
        <v>1</v>
      </c>
      <c r="S11" s="46"/>
      <c r="T11" s="45">
        <v>1</v>
      </c>
      <c r="U11" s="45">
        <v>1</v>
      </c>
      <c r="V11" s="45">
        <v>1</v>
      </c>
      <c r="W11" s="47">
        <f t="shared" si="0"/>
        <v>100</v>
      </c>
      <c r="X11" s="46"/>
      <c r="Y11" s="46"/>
      <c r="Z11" s="46"/>
      <c r="AA11" s="45">
        <v>1</v>
      </c>
      <c r="AB11" s="46"/>
      <c r="AC11" s="45">
        <v>1</v>
      </c>
      <c r="AD11" s="46"/>
      <c r="AE11" s="46"/>
      <c r="AF11" s="46"/>
      <c r="AG11" s="46"/>
      <c r="AH11" s="46"/>
      <c r="AI11" s="44">
        <f t="shared" si="1"/>
        <v>20</v>
      </c>
      <c r="AJ11" s="49">
        <v>1</v>
      </c>
      <c r="AK11" s="24">
        <v>1</v>
      </c>
      <c r="AL11" s="24"/>
      <c r="AM11" s="24">
        <v>1</v>
      </c>
      <c r="AN11" s="24">
        <v>1</v>
      </c>
      <c r="AO11" s="63">
        <v>1</v>
      </c>
      <c r="AP11" s="65"/>
      <c r="AQ11" s="65"/>
      <c r="AR11" s="65">
        <v>1</v>
      </c>
      <c r="AS11" s="65">
        <v>1</v>
      </c>
      <c r="AT11" s="65">
        <v>1</v>
      </c>
      <c r="AU11" s="65">
        <v>1</v>
      </c>
      <c r="AV11" s="65"/>
      <c r="AW11" s="65"/>
      <c r="AX11" s="65">
        <v>1</v>
      </c>
      <c r="AY11" s="7">
        <f t="shared" si="2"/>
        <v>100</v>
      </c>
      <c r="AZ11" s="90"/>
      <c r="BA11" s="90">
        <v>1</v>
      </c>
      <c r="BB11" s="90">
        <v>1</v>
      </c>
      <c r="BC11" s="90"/>
      <c r="BD11" s="90"/>
      <c r="BE11" s="90"/>
      <c r="BF11" s="90"/>
      <c r="BG11" s="90">
        <v>1</v>
      </c>
      <c r="BH11" s="90"/>
      <c r="BI11" s="90">
        <v>1</v>
      </c>
      <c r="BJ11" s="90"/>
      <c r="BK11" s="90"/>
      <c r="BL11" s="90"/>
      <c r="BM11" s="90">
        <v>1</v>
      </c>
      <c r="BN11" s="90"/>
      <c r="BO11" s="90">
        <v>1</v>
      </c>
      <c r="BP11" s="90">
        <v>1</v>
      </c>
      <c r="BQ11" s="90">
        <v>1</v>
      </c>
      <c r="BR11" s="90">
        <v>1</v>
      </c>
      <c r="BS11" s="7">
        <f t="shared" si="4"/>
        <v>90</v>
      </c>
    </row>
    <row r="12" spans="1:71" ht="25.5" customHeight="1" x14ac:dyDescent="0.25">
      <c r="A12" s="1">
        <f t="shared" si="3"/>
        <v>8</v>
      </c>
      <c r="B12" s="1" t="s">
        <v>6</v>
      </c>
      <c r="C12" s="1" t="s">
        <v>31</v>
      </c>
      <c r="D12" s="1" t="s">
        <v>32</v>
      </c>
      <c r="E12" s="1" t="s">
        <v>20</v>
      </c>
      <c r="F12" s="2" t="s">
        <v>33</v>
      </c>
      <c r="G12" s="48">
        <v>1</v>
      </c>
      <c r="H12" s="46"/>
      <c r="I12" s="46"/>
      <c r="J12" s="48">
        <v>1</v>
      </c>
      <c r="K12" s="46"/>
      <c r="L12" s="45">
        <v>1</v>
      </c>
      <c r="M12" s="46"/>
      <c r="N12" s="46"/>
      <c r="O12" s="45">
        <v>1</v>
      </c>
      <c r="P12" s="46"/>
      <c r="Q12" s="48">
        <v>1</v>
      </c>
      <c r="R12" s="46"/>
      <c r="S12" s="46"/>
      <c r="T12" s="46"/>
      <c r="U12" s="45">
        <v>1</v>
      </c>
      <c r="V12" s="46"/>
      <c r="W12" s="47">
        <f t="shared" si="0"/>
        <v>60</v>
      </c>
      <c r="X12" s="45">
        <v>1</v>
      </c>
      <c r="Y12" s="45">
        <v>1</v>
      </c>
      <c r="Z12" s="46"/>
      <c r="AA12" s="46"/>
      <c r="AB12" s="45">
        <v>1</v>
      </c>
      <c r="AC12" s="45">
        <v>1</v>
      </c>
      <c r="AD12" s="46"/>
      <c r="AE12" s="46"/>
      <c r="AF12" s="46"/>
      <c r="AG12" s="46"/>
      <c r="AH12" s="46"/>
      <c r="AI12" s="44">
        <f t="shared" si="1"/>
        <v>40</v>
      </c>
      <c r="AJ12" s="49">
        <v>1</v>
      </c>
      <c r="AK12" s="24">
        <v>1</v>
      </c>
      <c r="AL12" s="24"/>
      <c r="AM12" s="24">
        <v>1</v>
      </c>
      <c r="AN12" s="24">
        <v>1</v>
      </c>
      <c r="AO12" s="63">
        <v>1</v>
      </c>
      <c r="AP12" s="65">
        <v>1</v>
      </c>
      <c r="AQ12" s="65">
        <v>1</v>
      </c>
      <c r="AR12" s="65"/>
      <c r="AS12" s="65">
        <v>1</v>
      </c>
      <c r="AT12" s="65">
        <v>1</v>
      </c>
      <c r="AU12" s="65"/>
      <c r="AV12" s="65">
        <v>1</v>
      </c>
      <c r="AW12" s="65">
        <v>1</v>
      </c>
      <c r="AX12" s="65">
        <v>1</v>
      </c>
      <c r="AY12" s="7">
        <f t="shared" si="2"/>
        <v>120</v>
      </c>
      <c r="AZ12" s="90">
        <v>1</v>
      </c>
      <c r="BA12" s="90">
        <v>1</v>
      </c>
      <c r="BB12" s="90">
        <v>1</v>
      </c>
      <c r="BC12" s="90"/>
      <c r="BD12" s="90"/>
      <c r="BE12" s="90"/>
      <c r="BF12" s="90"/>
      <c r="BG12" s="90"/>
      <c r="BH12" s="90">
        <v>1</v>
      </c>
      <c r="BI12" s="90"/>
      <c r="BJ12" s="90"/>
      <c r="BK12" s="90"/>
      <c r="BL12" s="90">
        <v>1</v>
      </c>
      <c r="BM12" s="90">
        <v>1</v>
      </c>
      <c r="BN12" s="90">
        <v>1</v>
      </c>
      <c r="BO12" s="90">
        <v>1</v>
      </c>
      <c r="BP12" s="90">
        <v>1</v>
      </c>
      <c r="BQ12" s="90"/>
      <c r="BR12" s="90">
        <v>1</v>
      </c>
      <c r="BS12" s="7">
        <f t="shared" si="4"/>
        <v>100</v>
      </c>
    </row>
    <row r="13" spans="1:71" ht="20.100000000000001" customHeight="1" x14ac:dyDescent="0.25">
      <c r="A13" s="1">
        <f t="shared" si="3"/>
        <v>9</v>
      </c>
      <c r="B13" s="1" t="s">
        <v>6</v>
      </c>
      <c r="C13" s="1" t="s">
        <v>34</v>
      </c>
      <c r="D13" s="1" t="s">
        <v>35</v>
      </c>
      <c r="E13" s="1" t="s">
        <v>20</v>
      </c>
      <c r="F13" s="2" t="s">
        <v>36</v>
      </c>
      <c r="G13" s="45">
        <v>1</v>
      </c>
      <c r="H13" s="46"/>
      <c r="I13" s="46"/>
      <c r="J13" s="45">
        <v>1</v>
      </c>
      <c r="K13" s="46"/>
      <c r="L13" s="46"/>
      <c r="M13" s="46"/>
      <c r="N13" s="46"/>
      <c r="O13" s="46"/>
      <c r="P13" s="46"/>
      <c r="Q13" s="45">
        <v>1</v>
      </c>
      <c r="R13" s="46"/>
      <c r="S13" s="46"/>
      <c r="T13" s="45">
        <v>1</v>
      </c>
      <c r="U13" s="46"/>
      <c r="V13" s="45">
        <v>1</v>
      </c>
      <c r="W13" s="47">
        <f t="shared" si="0"/>
        <v>50</v>
      </c>
      <c r="X13" s="45">
        <v>1</v>
      </c>
      <c r="Y13" s="46"/>
      <c r="Z13" s="46"/>
      <c r="AA13" s="45">
        <v>1</v>
      </c>
      <c r="AB13" s="45">
        <v>1</v>
      </c>
      <c r="AC13" s="45">
        <v>1</v>
      </c>
      <c r="AD13" s="46"/>
      <c r="AE13" s="45">
        <v>1</v>
      </c>
      <c r="AF13" s="46"/>
      <c r="AG13" s="46"/>
      <c r="AH13" s="46"/>
      <c r="AI13" s="44">
        <f t="shared" si="1"/>
        <v>50</v>
      </c>
      <c r="AJ13" s="49">
        <v>1</v>
      </c>
      <c r="AK13" s="24">
        <v>1</v>
      </c>
      <c r="AL13" s="24"/>
      <c r="AM13" s="24">
        <v>1</v>
      </c>
      <c r="AN13" s="24">
        <v>1</v>
      </c>
      <c r="AO13" s="63">
        <v>1</v>
      </c>
      <c r="AP13" s="65"/>
      <c r="AQ13" s="65"/>
      <c r="AR13" s="65">
        <v>1</v>
      </c>
      <c r="AS13" s="65">
        <v>1</v>
      </c>
      <c r="AT13" s="65"/>
      <c r="AU13" s="65"/>
      <c r="AV13" s="65"/>
      <c r="AW13" s="65"/>
      <c r="AX13" s="65">
        <v>1</v>
      </c>
      <c r="AY13" s="7">
        <f t="shared" si="2"/>
        <v>80</v>
      </c>
      <c r="AZ13" s="90"/>
      <c r="BA13" s="90">
        <v>1</v>
      </c>
      <c r="BB13" s="90">
        <v>1</v>
      </c>
      <c r="BC13" s="90"/>
      <c r="BD13" s="90"/>
      <c r="BE13" s="90">
        <v>1</v>
      </c>
      <c r="BF13" s="90"/>
      <c r="BG13" s="90">
        <v>1</v>
      </c>
      <c r="BH13" s="90">
        <v>1</v>
      </c>
      <c r="BI13" s="90">
        <v>1</v>
      </c>
      <c r="BJ13" s="90"/>
      <c r="BK13" s="90"/>
      <c r="BL13" s="90"/>
      <c r="BM13" s="90">
        <v>1</v>
      </c>
      <c r="BN13" s="90">
        <v>1</v>
      </c>
      <c r="BO13" s="90">
        <v>1</v>
      </c>
      <c r="BP13" s="90"/>
      <c r="BQ13" s="90"/>
      <c r="BR13" s="90"/>
      <c r="BS13" s="7">
        <f t="shared" si="4"/>
        <v>90</v>
      </c>
    </row>
    <row r="14" spans="1:71" ht="27.75" customHeight="1" x14ac:dyDescent="0.25">
      <c r="A14" s="1">
        <f t="shared" si="3"/>
        <v>10</v>
      </c>
      <c r="B14" s="1" t="s">
        <v>37</v>
      </c>
      <c r="C14" s="1" t="s">
        <v>38</v>
      </c>
      <c r="D14" s="1" t="s">
        <v>39</v>
      </c>
      <c r="E14" s="1" t="s">
        <v>45</v>
      </c>
      <c r="F14" s="2" t="s">
        <v>40</v>
      </c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>
        <v>1</v>
      </c>
      <c r="R14" s="46"/>
      <c r="S14" s="46"/>
      <c r="T14" s="46"/>
      <c r="U14" s="46"/>
      <c r="V14" s="46"/>
      <c r="W14" s="47">
        <f t="shared" si="0"/>
        <v>10</v>
      </c>
      <c r="X14" s="46"/>
      <c r="Y14" s="46"/>
      <c r="Z14" s="46"/>
      <c r="AA14" s="46"/>
      <c r="AB14" s="46"/>
      <c r="AC14" s="46"/>
      <c r="AD14" s="46"/>
      <c r="AE14" s="46"/>
      <c r="AF14" s="46"/>
      <c r="AG14" s="46">
        <v>1</v>
      </c>
      <c r="AH14" s="46"/>
      <c r="AI14" s="44">
        <f t="shared" si="1"/>
        <v>10</v>
      </c>
      <c r="AJ14" s="70">
        <v>1</v>
      </c>
      <c r="AK14" s="71">
        <v>1</v>
      </c>
      <c r="AL14" s="71"/>
      <c r="AM14" s="71"/>
      <c r="AN14" s="71"/>
      <c r="AO14" s="63"/>
      <c r="AP14" s="65"/>
      <c r="AQ14" s="65"/>
      <c r="AR14" s="65"/>
      <c r="AS14" s="65">
        <v>1</v>
      </c>
      <c r="AT14" s="65">
        <v>1</v>
      </c>
      <c r="AU14" s="65"/>
      <c r="AV14" s="65"/>
      <c r="AW14" s="65"/>
      <c r="AX14" s="65">
        <v>1</v>
      </c>
      <c r="AY14" s="7">
        <f t="shared" si="2"/>
        <v>50</v>
      </c>
      <c r="AZ14" s="90"/>
      <c r="BA14" s="90">
        <v>1</v>
      </c>
      <c r="BB14" s="90">
        <v>1</v>
      </c>
      <c r="BC14" s="90"/>
      <c r="BD14" s="90">
        <v>1</v>
      </c>
      <c r="BE14" s="90"/>
      <c r="BF14" s="90"/>
      <c r="BG14" s="90">
        <v>1</v>
      </c>
      <c r="BH14" s="90">
        <v>1</v>
      </c>
      <c r="BI14" s="90"/>
      <c r="BJ14" s="90"/>
      <c r="BK14" s="90"/>
      <c r="BL14" s="90"/>
      <c r="BM14" s="90">
        <v>1</v>
      </c>
      <c r="BN14" s="90"/>
      <c r="BO14" s="90">
        <v>1</v>
      </c>
      <c r="BP14" s="90"/>
      <c r="BQ14" s="90"/>
      <c r="BR14" s="90"/>
      <c r="BS14" s="7">
        <f t="shared" si="4"/>
        <v>70</v>
      </c>
    </row>
    <row r="15" spans="1:71" ht="26.25" customHeight="1" x14ac:dyDescent="0.25">
      <c r="A15" s="1">
        <f t="shared" si="3"/>
        <v>11</v>
      </c>
      <c r="B15" s="1" t="s">
        <v>27</v>
      </c>
      <c r="C15" s="1" t="s">
        <v>41</v>
      </c>
      <c r="D15" s="1" t="s">
        <v>42</v>
      </c>
      <c r="E15" s="1" t="s">
        <v>43</v>
      </c>
      <c r="F15" s="2" t="s">
        <v>44</v>
      </c>
      <c r="G15" s="45">
        <v>1</v>
      </c>
      <c r="H15" s="45">
        <v>1</v>
      </c>
      <c r="I15" s="46"/>
      <c r="J15" s="45">
        <v>1</v>
      </c>
      <c r="K15" s="45">
        <v>1</v>
      </c>
      <c r="L15" s="46"/>
      <c r="M15" s="45">
        <v>1</v>
      </c>
      <c r="N15" s="46"/>
      <c r="O15" s="46"/>
      <c r="P15" s="45">
        <v>1</v>
      </c>
      <c r="Q15" s="45">
        <v>1</v>
      </c>
      <c r="R15" s="45">
        <v>1</v>
      </c>
      <c r="S15" s="46"/>
      <c r="T15" s="45">
        <v>1</v>
      </c>
      <c r="U15" s="46"/>
      <c r="V15" s="45">
        <v>1</v>
      </c>
      <c r="W15" s="47">
        <f t="shared" si="0"/>
        <v>100</v>
      </c>
      <c r="X15" s="45">
        <v>1</v>
      </c>
      <c r="Y15" s="45">
        <v>1</v>
      </c>
      <c r="Z15" s="46"/>
      <c r="AA15" s="50">
        <v>1</v>
      </c>
      <c r="AB15" s="50">
        <v>1</v>
      </c>
      <c r="AC15" s="50">
        <v>1</v>
      </c>
      <c r="AD15" s="46"/>
      <c r="AE15" s="46">
        <v>1</v>
      </c>
      <c r="AF15" s="50">
        <v>1</v>
      </c>
      <c r="AG15" s="50">
        <v>1</v>
      </c>
      <c r="AH15" s="46"/>
      <c r="AI15" s="44">
        <f t="shared" si="1"/>
        <v>80</v>
      </c>
      <c r="AJ15" s="70">
        <v>1</v>
      </c>
      <c r="AK15" s="71">
        <v>1</v>
      </c>
      <c r="AL15" s="71">
        <v>1</v>
      </c>
      <c r="AM15" s="71">
        <v>1</v>
      </c>
      <c r="AN15" s="71">
        <v>1</v>
      </c>
      <c r="AO15" s="63">
        <v>1</v>
      </c>
      <c r="AP15" s="65">
        <v>1</v>
      </c>
      <c r="AQ15" s="65">
        <v>1</v>
      </c>
      <c r="AR15" s="65">
        <v>1</v>
      </c>
      <c r="AS15" s="65">
        <v>1</v>
      </c>
      <c r="AT15" s="65">
        <v>1</v>
      </c>
      <c r="AU15" s="65"/>
      <c r="AV15" s="65">
        <v>1</v>
      </c>
      <c r="AW15" s="65">
        <v>1</v>
      </c>
      <c r="AX15" s="65">
        <v>1</v>
      </c>
      <c r="AY15" s="7">
        <f t="shared" si="2"/>
        <v>140</v>
      </c>
      <c r="AZ15" s="90"/>
      <c r="BA15" s="90">
        <v>1</v>
      </c>
      <c r="BB15" s="90">
        <v>1</v>
      </c>
      <c r="BC15" s="90"/>
      <c r="BD15" s="90"/>
      <c r="BE15" s="90"/>
      <c r="BF15" s="90"/>
      <c r="BG15" s="90"/>
      <c r="BH15" s="90">
        <v>1</v>
      </c>
      <c r="BI15" s="90"/>
      <c r="BJ15" s="90"/>
      <c r="BK15" s="90"/>
      <c r="BL15" s="90">
        <v>1</v>
      </c>
      <c r="BM15" s="90">
        <v>1</v>
      </c>
      <c r="BN15" s="90"/>
      <c r="BO15" s="90">
        <v>1</v>
      </c>
      <c r="BP15" s="90"/>
      <c r="BQ15" s="90"/>
      <c r="BR15" s="90"/>
      <c r="BS15" s="7">
        <f t="shared" si="4"/>
        <v>60</v>
      </c>
    </row>
    <row r="16" spans="1:71" ht="20.100000000000001" hidden="1" customHeight="1" x14ac:dyDescent="0.25">
      <c r="A16" s="56">
        <f t="shared" si="3"/>
        <v>12</v>
      </c>
      <c r="B16" s="61" t="s">
        <v>52</v>
      </c>
      <c r="C16" s="61" t="s">
        <v>53</v>
      </c>
      <c r="D16" s="61" t="s">
        <v>54</v>
      </c>
      <c r="E16" s="61" t="s">
        <v>45</v>
      </c>
      <c r="F16" s="61" t="s">
        <v>23</v>
      </c>
      <c r="G16" s="46">
        <v>1</v>
      </c>
      <c r="H16" s="46"/>
      <c r="I16" s="46"/>
      <c r="J16" s="46">
        <v>1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58">
        <f t="shared" si="0"/>
        <v>20</v>
      </c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59">
        <f t="shared" si="1"/>
        <v>0</v>
      </c>
      <c r="AJ16" s="42"/>
      <c r="AK16" s="41"/>
      <c r="AL16" s="41"/>
      <c r="AM16" s="24"/>
      <c r="AN16" s="41"/>
      <c r="AO16" s="64"/>
      <c r="AP16" s="66"/>
      <c r="AQ16" s="66"/>
      <c r="AR16" s="66"/>
      <c r="AS16" s="66"/>
      <c r="AT16" s="66"/>
      <c r="AU16" s="66"/>
      <c r="AV16" s="66"/>
      <c r="AW16" s="66"/>
      <c r="AX16" s="66"/>
      <c r="AY16" s="62">
        <f t="shared" si="2"/>
        <v>0</v>
      </c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7">
        <f t="shared" si="4"/>
        <v>0</v>
      </c>
    </row>
    <row r="17" spans="1:71" ht="20.100000000000001" customHeight="1" x14ac:dyDescent="0.25">
      <c r="A17" s="1">
        <f t="shared" si="3"/>
        <v>13</v>
      </c>
      <c r="B17" s="4" t="s">
        <v>15</v>
      </c>
      <c r="C17" s="4" t="s">
        <v>156</v>
      </c>
      <c r="D17" s="4" t="s">
        <v>157</v>
      </c>
      <c r="E17" s="4" t="s">
        <v>10</v>
      </c>
      <c r="F17" s="4" t="s">
        <v>158</v>
      </c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47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44"/>
      <c r="AJ17" s="49">
        <v>1</v>
      </c>
      <c r="AK17" s="25">
        <v>1</v>
      </c>
      <c r="AL17" s="25"/>
      <c r="AM17" s="24">
        <v>1</v>
      </c>
      <c r="AN17" s="25">
        <v>1</v>
      </c>
      <c r="AO17" s="63">
        <v>1</v>
      </c>
      <c r="AP17" s="65"/>
      <c r="AQ17" s="65"/>
      <c r="AR17" s="65">
        <v>1</v>
      </c>
      <c r="AS17" s="65">
        <v>1</v>
      </c>
      <c r="AT17" s="65"/>
      <c r="AU17" s="65">
        <v>1</v>
      </c>
      <c r="AV17" s="65"/>
      <c r="AW17" s="65"/>
      <c r="AX17" s="65">
        <v>1</v>
      </c>
      <c r="AY17" s="7">
        <f t="shared" si="2"/>
        <v>90</v>
      </c>
      <c r="AZ17" s="90"/>
      <c r="BA17" s="90">
        <v>1</v>
      </c>
      <c r="BB17" s="90">
        <v>1</v>
      </c>
      <c r="BC17" s="90"/>
      <c r="BD17" s="90"/>
      <c r="BE17" s="90">
        <v>1</v>
      </c>
      <c r="BF17" s="90"/>
      <c r="BG17" s="90">
        <v>1</v>
      </c>
      <c r="BH17" s="90"/>
      <c r="BI17" s="90">
        <v>1</v>
      </c>
      <c r="BJ17" s="90"/>
      <c r="BK17" s="90"/>
      <c r="BL17" s="90"/>
      <c r="BM17" s="90">
        <v>1</v>
      </c>
      <c r="BN17" s="90"/>
      <c r="BO17" s="90">
        <v>1</v>
      </c>
      <c r="BP17" s="90"/>
      <c r="BQ17" s="90"/>
      <c r="BR17" s="90"/>
      <c r="BS17" s="7">
        <f t="shared" si="4"/>
        <v>70</v>
      </c>
    </row>
    <row r="18" spans="1:71" ht="20.100000000000001" customHeight="1" x14ac:dyDescent="0.25">
      <c r="A18" s="1">
        <f t="shared" si="3"/>
        <v>14</v>
      </c>
      <c r="B18" s="4" t="s">
        <v>7</v>
      </c>
      <c r="C18" s="4" t="s">
        <v>159</v>
      </c>
      <c r="D18" s="4" t="s">
        <v>160</v>
      </c>
      <c r="E18" s="4" t="s">
        <v>161</v>
      </c>
      <c r="F18" s="4" t="s">
        <v>162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47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44"/>
      <c r="AJ18" s="49">
        <v>1</v>
      </c>
      <c r="AK18" s="25">
        <v>1</v>
      </c>
      <c r="AL18" s="25"/>
      <c r="AM18" s="24">
        <v>1</v>
      </c>
      <c r="AN18" s="25">
        <v>1</v>
      </c>
      <c r="AO18" s="63">
        <v>1</v>
      </c>
      <c r="AP18" s="65"/>
      <c r="AQ18" s="65"/>
      <c r="AR18" s="65">
        <v>1</v>
      </c>
      <c r="AS18" s="65">
        <v>1</v>
      </c>
      <c r="AT18" s="65">
        <v>1</v>
      </c>
      <c r="AU18" s="65"/>
      <c r="AV18" s="65"/>
      <c r="AW18" s="65"/>
      <c r="AX18" s="65">
        <v>1</v>
      </c>
      <c r="AY18" s="7">
        <f t="shared" si="2"/>
        <v>90</v>
      </c>
      <c r="AZ18" s="90"/>
      <c r="BA18" s="90">
        <v>1</v>
      </c>
      <c r="BB18" s="90">
        <v>1</v>
      </c>
      <c r="BC18" s="90"/>
      <c r="BD18" s="90"/>
      <c r="BE18" s="90"/>
      <c r="BF18" s="90"/>
      <c r="BG18" s="90"/>
      <c r="BH18" s="90"/>
      <c r="BI18" s="90">
        <v>1</v>
      </c>
      <c r="BJ18" s="90">
        <v>1</v>
      </c>
      <c r="BK18" s="90"/>
      <c r="BL18" s="90"/>
      <c r="BM18" s="90">
        <v>1</v>
      </c>
      <c r="BN18" s="90"/>
      <c r="BO18" s="90">
        <v>1</v>
      </c>
      <c r="BP18" s="90"/>
      <c r="BQ18" s="90"/>
      <c r="BR18" s="90"/>
      <c r="BS18" s="7">
        <f t="shared" si="4"/>
        <v>60</v>
      </c>
    </row>
    <row r="19" spans="1:71" ht="20.100000000000001" customHeight="1" x14ac:dyDescent="0.25">
      <c r="A19" s="1">
        <f t="shared" si="3"/>
        <v>15</v>
      </c>
      <c r="B19" s="4" t="s">
        <v>7</v>
      </c>
      <c r="C19" s="4" t="s">
        <v>163</v>
      </c>
      <c r="D19" s="4" t="s">
        <v>164</v>
      </c>
      <c r="E19" s="4" t="s">
        <v>45</v>
      </c>
      <c r="F19" s="4" t="s">
        <v>165</v>
      </c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47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44"/>
      <c r="AJ19" s="49">
        <v>1</v>
      </c>
      <c r="AK19" s="25">
        <v>1</v>
      </c>
      <c r="AL19" s="25"/>
      <c r="AM19" s="24">
        <v>1</v>
      </c>
      <c r="AN19" s="25">
        <v>1</v>
      </c>
      <c r="AO19" s="63">
        <v>1</v>
      </c>
      <c r="AP19" s="65"/>
      <c r="AQ19" s="65"/>
      <c r="AR19" s="65"/>
      <c r="AS19" s="65">
        <v>1</v>
      </c>
      <c r="AT19" s="65"/>
      <c r="AU19" s="65"/>
      <c r="AV19" s="65"/>
      <c r="AW19" s="65"/>
      <c r="AX19" s="65">
        <v>1</v>
      </c>
      <c r="AY19" s="7">
        <f t="shared" si="2"/>
        <v>70</v>
      </c>
      <c r="AZ19" s="90"/>
      <c r="BA19" s="90">
        <v>1</v>
      </c>
      <c r="BB19" s="90">
        <v>1</v>
      </c>
      <c r="BC19" s="90"/>
      <c r="BD19" s="90"/>
      <c r="BE19" s="90">
        <v>1</v>
      </c>
      <c r="BF19" s="90"/>
      <c r="BG19" s="90">
        <v>1</v>
      </c>
      <c r="BH19" s="90">
        <v>1</v>
      </c>
      <c r="BI19" s="90">
        <v>1</v>
      </c>
      <c r="BJ19" s="90">
        <v>1</v>
      </c>
      <c r="BK19" s="90"/>
      <c r="BL19" s="90"/>
      <c r="BM19" s="90">
        <v>1</v>
      </c>
      <c r="BN19" s="90">
        <v>1</v>
      </c>
      <c r="BO19" s="90">
        <v>1</v>
      </c>
      <c r="BP19" s="90"/>
      <c r="BQ19" s="90"/>
      <c r="BR19" s="90"/>
      <c r="BS19" s="7">
        <f t="shared" si="4"/>
        <v>100</v>
      </c>
    </row>
    <row r="20" spans="1:71" ht="20.100000000000001" customHeight="1" x14ac:dyDescent="0.25">
      <c r="A20" s="1">
        <f t="shared" si="3"/>
        <v>16</v>
      </c>
      <c r="B20" s="4" t="s">
        <v>7</v>
      </c>
      <c r="C20" s="4" t="s">
        <v>166</v>
      </c>
      <c r="D20" s="4" t="s">
        <v>167</v>
      </c>
      <c r="E20" s="4" t="s">
        <v>161</v>
      </c>
      <c r="F20" s="4" t="s">
        <v>168</v>
      </c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47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44"/>
      <c r="AJ20" s="49">
        <v>1</v>
      </c>
      <c r="AK20" s="25">
        <v>1</v>
      </c>
      <c r="AL20" s="25"/>
      <c r="AM20" s="24">
        <v>1</v>
      </c>
      <c r="AN20" s="25">
        <v>1</v>
      </c>
      <c r="AO20" s="63">
        <v>1</v>
      </c>
      <c r="AP20" s="65"/>
      <c r="AQ20" s="65"/>
      <c r="AR20" s="65"/>
      <c r="AS20" s="65">
        <v>1</v>
      </c>
      <c r="AT20" s="65"/>
      <c r="AU20" s="65"/>
      <c r="AV20" s="65"/>
      <c r="AW20" s="65"/>
      <c r="AX20" s="65">
        <v>1</v>
      </c>
      <c r="AY20" s="7">
        <f>SUM(AJ20:AX20)*10</f>
        <v>70</v>
      </c>
      <c r="AZ20" s="90"/>
      <c r="BA20" s="90"/>
      <c r="BB20" s="90"/>
      <c r="BC20" s="90"/>
      <c r="BD20" s="90"/>
      <c r="BE20" s="90"/>
      <c r="BF20" s="90"/>
      <c r="BG20" s="93">
        <v>1</v>
      </c>
      <c r="BH20" s="93">
        <v>1</v>
      </c>
      <c r="BI20" s="93">
        <v>1</v>
      </c>
      <c r="BJ20" s="93">
        <v>1</v>
      </c>
      <c r="BK20" s="93">
        <v>1</v>
      </c>
      <c r="BL20" s="90"/>
      <c r="BM20" s="90">
        <v>1</v>
      </c>
      <c r="BN20" s="90">
        <v>1</v>
      </c>
      <c r="BO20" s="90">
        <v>1</v>
      </c>
      <c r="BP20" s="90">
        <v>1</v>
      </c>
      <c r="BQ20" s="90"/>
      <c r="BR20" s="90"/>
      <c r="BS20" s="7">
        <f t="shared" si="4"/>
        <v>90</v>
      </c>
    </row>
    <row r="21" spans="1:71" ht="20.100000000000001" customHeight="1" x14ac:dyDescent="0.25">
      <c r="A21" s="1">
        <f t="shared" si="3"/>
        <v>17</v>
      </c>
      <c r="B21" s="4" t="s">
        <v>15</v>
      </c>
      <c r="C21" s="4" t="s">
        <v>169</v>
      </c>
      <c r="D21" s="4" t="s">
        <v>22</v>
      </c>
      <c r="E21" s="4" t="s">
        <v>20</v>
      </c>
      <c r="F21" s="4" t="s">
        <v>170</v>
      </c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47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44"/>
      <c r="AJ21" s="70">
        <v>1</v>
      </c>
      <c r="AK21" s="71">
        <v>1</v>
      </c>
      <c r="AL21" s="71"/>
      <c r="AM21" s="71"/>
      <c r="AN21" s="71"/>
      <c r="AO21" s="63">
        <v>1</v>
      </c>
      <c r="AP21" s="65"/>
      <c r="AQ21" s="65"/>
      <c r="AR21" s="65"/>
      <c r="AS21" s="65">
        <v>1</v>
      </c>
      <c r="AT21" s="65"/>
      <c r="AU21" s="65"/>
      <c r="AV21" s="65"/>
      <c r="AW21" s="65"/>
      <c r="AX21" s="65">
        <v>1</v>
      </c>
      <c r="AY21" s="7">
        <f t="shared" si="2"/>
        <v>50</v>
      </c>
      <c r="AZ21" s="90"/>
      <c r="BA21" s="90"/>
      <c r="BB21" s="90"/>
      <c r="BC21" s="90"/>
      <c r="BD21" s="90"/>
      <c r="BE21" s="90">
        <v>1</v>
      </c>
      <c r="BF21" s="90"/>
      <c r="BG21" s="90">
        <v>1</v>
      </c>
      <c r="BH21" s="90"/>
      <c r="BI21" s="90"/>
      <c r="BJ21" s="90"/>
      <c r="BK21" s="90"/>
      <c r="BL21" s="90"/>
      <c r="BM21" s="90">
        <v>1</v>
      </c>
      <c r="BN21" s="90"/>
      <c r="BO21" s="90">
        <v>1</v>
      </c>
      <c r="BP21" s="90"/>
      <c r="BQ21" s="90"/>
      <c r="BR21" s="90"/>
      <c r="BS21" s="7">
        <f t="shared" si="4"/>
        <v>40</v>
      </c>
    </row>
    <row r="22" spans="1:71" ht="20.100000000000001" customHeight="1" x14ac:dyDescent="0.25">
      <c r="A22" s="1">
        <f t="shared" si="3"/>
        <v>18</v>
      </c>
      <c r="B22" s="4" t="s">
        <v>7</v>
      </c>
      <c r="C22" s="4" t="s">
        <v>171</v>
      </c>
      <c r="D22" s="4" t="s">
        <v>172</v>
      </c>
      <c r="E22" s="4" t="s">
        <v>161</v>
      </c>
      <c r="F22" s="4" t="s">
        <v>173</v>
      </c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47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44"/>
      <c r="AJ22" s="49">
        <v>1</v>
      </c>
      <c r="AK22" s="25">
        <v>1</v>
      </c>
      <c r="AL22" s="25"/>
      <c r="AM22" s="24">
        <v>1</v>
      </c>
      <c r="AN22" s="25">
        <v>1</v>
      </c>
      <c r="AO22" s="63">
        <v>1</v>
      </c>
      <c r="AP22" s="65"/>
      <c r="AQ22" s="65"/>
      <c r="AR22" s="65"/>
      <c r="AS22" s="65">
        <v>1</v>
      </c>
      <c r="AT22" s="65"/>
      <c r="AU22" s="65"/>
      <c r="AV22" s="65"/>
      <c r="AW22" s="65"/>
      <c r="AX22" s="65">
        <v>1</v>
      </c>
      <c r="AY22" s="7">
        <f t="shared" si="2"/>
        <v>70</v>
      </c>
      <c r="AZ22" s="90"/>
      <c r="BA22" s="90">
        <v>1</v>
      </c>
      <c r="BB22" s="90">
        <v>1</v>
      </c>
      <c r="BC22" s="90"/>
      <c r="BD22" s="90"/>
      <c r="BE22" s="90">
        <v>1</v>
      </c>
      <c r="BF22" s="90"/>
      <c r="BG22" s="90"/>
      <c r="BH22" s="90">
        <v>1</v>
      </c>
      <c r="BI22" s="90">
        <v>1</v>
      </c>
      <c r="BJ22" s="90"/>
      <c r="BK22" s="90"/>
      <c r="BL22" s="90"/>
      <c r="BM22" s="90">
        <v>1</v>
      </c>
      <c r="BN22" s="90">
        <v>1</v>
      </c>
      <c r="BO22" s="90">
        <v>1</v>
      </c>
      <c r="BP22" s="90"/>
      <c r="BQ22" s="90"/>
      <c r="BR22" s="90"/>
      <c r="BS22" s="7">
        <f t="shared" si="4"/>
        <v>80</v>
      </c>
    </row>
    <row r="23" spans="1:71" ht="20.100000000000001" customHeight="1" x14ac:dyDescent="0.25">
      <c r="A23" s="1">
        <f t="shared" si="3"/>
        <v>19</v>
      </c>
      <c r="B23" s="4" t="s">
        <v>52</v>
      </c>
      <c r="C23" s="4" t="s">
        <v>12</v>
      </c>
      <c r="D23" s="4" t="s">
        <v>174</v>
      </c>
      <c r="E23" s="4" t="s">
        <v>161</v>
      </c>
      <c r="F23" s="4" t="s">
        <v>175</v>
      </c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47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44"/>
      <c r="AJ23" s="49">
        <v>1</v>
      </c>
      <c r="AK23" s="25">
        <v>1</v>
      </c>
      <c r="AL23" s="25"/>
      <c r="AM23" s="24">
        <v>1</v>
      </c>
      <c r="AN23" s="25">
        <v>1</v>
      </c>
      <c r="AO23" s="63"/>
      <c r="AP23" s="65"/>
      <c r="AQ23" s="65"/>
      <c r="AR23" s="65">
        <v>1</v>
      </c>
      <c r="AS23" s="65">
        <v>1</v>
      </c>
      <c r="AT23" s="65">
        <v>1</v>
      </c>
      <c r="AU23" s="65"/>
      <c r="AV23" s="65"/>
      <c r="AW23" s="65"/>
      <c r="AX23" s="65">
        <v>1</v>
      </c>
      <c r="AY23" s="7">
        <f t="shared" si="2"/>
        <v>80</v>
      </c>
      <c r="AZ23" s="90"/>
      <c r="BA23" s="90"/>
      <c r="BB23" s="90"/>
      <c r="BC23" s="90"/>
      <c r="BD23" s="90"/>
      <c r="BE23" s="90">
        <v>1</v>
      </c>
      <c r="BF23" s="90"/>
      <c r="BG23" s="90">
        <v>1</v>
      </c>
      <c r="BH23" s="90"/>
      <c r="BI23" s="90"/>
      <c r="BJ23" s="90"/>
      <c r="BK23" s="90"/>
      <c r="BL23" s="90"/>
      <c r="BM23" s="90">
        <v>1</v>
      </c>
      <c r="BN23" s="90">
        <v>1</v>
      </c>
      <c r="BO23" s="90">
        <v>1</v>
      </c>
      <c r="BP23" s="90"/>
      <c r="BQ23" s="90"/>
      <c r="BR23" s="90"/>
      <c r="BS23" s="7">
        <f t="shared" si="4"/>
        <v>50</v>
      </c>
    </row>
    <row r="24" spans="1:71" ht="20.100000000000001" hidden="1" customHeight="1" x14ac:dyDescent="0.25">
      <c r="A24" s="1">
        <f t="shared" si="3"/>
        <v>20</v>
      </c>
      <c r="B24" s="4"/>
      <c r="C24" s="4"/>
      <c r="D24" s="4"/>
      <c r="E24" s="4"/>
      <c r="F24" s="4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47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44"/>
      <c r="AJ24" s="49"/>
      <c r="AK24" s="6"/>
      <c r="AL24" s="6"/>
      <c r="AM24" s="6"/>
      <c r="AN24" s="6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49"/>
      <c r="BA24" s="6"/>
      <c r="BB24" s="6"/>
      <c r="BC24" s="6"/>
      <c r="BD24" s="6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</row>
    <row r="25" spans="1:71" x14ac:dyDescent="0.25">
      <c r="A25" s="99" t="s">
        <v>59</v>
      </c>
      <c r="B25" s="99"/>
      <c r="C25" s="99"/>
      <c r="D25" s="99"/>
      <c r="E25" s="99"/>
      <c r="F25" s="8"/>
      <c r="G25" s="52">
        <f>SUM(G5:G16)</f>
        <v>7</v>
      </c>
      <c r="H25" s="52">
        <f>SUM(H5:H16)</f>
        <v>1</v>
      </c>
      <c r="I25" s="52">
        <f>SUM(I5:I16)</f>
        <v>2</v>
      </c>
      <c r="J25" s="52">
        <f t="shared" ref="J25:V25" si="5">SUM(J5:J16)</f>
        <v>6</v>
      </c>
      <c r="K25" s="52">
        <f t="shared" si="5"/>
        <v>1</v>
      </c>
      <c r="L25" s="52">
        <f t="shared" si="5"/>
        <v>1</v>
      </c>
      <c r="M25" s="52">
        <f t="shared" si="5"/>
        <v>1</v>
      </c>
      <c r="N25" s="52">
        <f t="shared" si="5"/>
        <v>1</v>
      </c>
      <c r="O25" s="52">
        <f t="shared" si="5"/>
        <v>3</v>
      </c>
      <c r="P25" s="52">
        <f t="shared" si="5"/>
        <v>1</v>
      </c>
      <c r="Q25" s="52">
        <f t="shared" si="5"/>
        <v>7</v>
      </c>
      <c r="R25" s="52">
        <f t="shared" si="5"/>
        <v>4</v>
      </c>
      <c r="S25" s="52">
        <f t="shared" si="5"/>
        <v>0</v>
      </c>
      <c r="T25" s="52">
        <f t="shared" si="5"/>
        <v>7</v>
      </c>
      <c r="U25" s="52">
        <f t="shared" si="5"/>
        <v>5</v>
      </c>
      <c r="V25" s="52">
        <f t="shared" si="5"/>
        <v>6</v>
      </c>
      <c r="W25" s="53">
        <f>SUM(W5:W16)</f>
        <v>530</v>
      </c>
      <c r="X25" s="52">
        <f>SUM(X5:X16)</f>
        <v>6</v>
      </c>
      <c r="Y25" s="52">
        <f>SUM(Y5:Y16)</f>
        <v>6</v>
      </c>
      <c r="Z25" s="52">
        <f t="shared" ref="Z25" si="6">SUM(Z5:Z16)</f>
        <v>1</v>
      </c>
      <c r="AA25" s="52">
        <f t="shared" ref="AA25" si="7">SUM(AA5:AA16)</f>
        <v>6</v>
      </c>
      <c r="AB25" s="52">
        <f t="shared" ref="AB25" si="8">SUM(AB5:AB16)</f>
        <v>5</v>
      </c>
      <c r="AC25" s="52">
        <f t="shared" ref="AC25" si="9">SUM(AC5:AC16)</f>
        <v>8</v>
      </c>
      <c r="AD25" s="52"/>
      <c r="AE25" s="52">
        <f t="shared" ref="AE25" si="10">SUM(AE5:AE16)</f>
        <v>5</v>
      </c>
      <c r="AF25" s="52"/>
      <c r="AG25" s="52">
        <f t="shared" ref="AG25" si="11">SUM(AG5:AG16)</f>
        <v>4</v>
      </c>
      <c r="AH25" s="52">
        <f t="shared" ref="AH25" si="12">SUM(AH5:AH16)</f>
        <v>1</v>
      </c>
      <c r="AI25" s="54">
        <f t="shared" si="1"/>
        <v>420</v>
      </c>
      <c r="AJ25" s="52">
        <f>SUM(AJ5:AJ23)</f>
        <v>13</v>
      </c>
      <c r="AK25" s="52">
        <f t="shared" ref="AK25:AX25" si="13">SUM(AK5:AK23)</f>
        <v>13</v>
      </c>
      <c r="AL25" s="52">
        <f t="shared" si="13"/>
        <v>1</v>
      </c>
      <c r="AM25" s="52">
        <f t="shared" si="13"/>
        <v>11</v>
      </c>
      <c r="AN25" s="52">
        <f t="shared" si="13"/>
        <v>11</v>
      </c>
      <c r="AO25" s="52">
        <f t="shared" si="13"/>
        <v>11</v>
      </c>
      <c r="AP25" s="52">
        <f t="shared" si="13"/>
        <v>3</v>
      </c>
      <c r="AQ25" s="52">
        <f t="shared" si="13"/>
        <v>3</v>
      </c>
      <c r="AR25" s="52">
        <f t="shared" si="13"/>
        <v>7</v>
      </c>
      <c r="AS25" s="52">
        <f t="shared" si="13"/>
        <v>13</v>
      </c>
      <c r="AT25" s="52">
        <f t="shared" si="13"/>
        <v>6</v>
      </c>
      <c r="AU25" s="52">
        <f t="shared" si="13"/>
        <v>2</v>
      </c>
      <c r="AV25" s="52">
        <f t="shared" si="13"/>
        <v>3</v>
      </c>
      <c r="AW25" s="52">
        <f t="shared" si="13"/>
        <v>3</v>
      </c>
      <c r="AX25" s="52">
        <f t="shared" si="13"/>
        <v>13</v>
      </c>
      <c r="AY25" s="38">
        <f>SUM(AY8:AY23)</f>
        <v>1130</v>
      </c>
      <c r="AZ25" s="52">
        <f>SUM(AZ5:AZ23)</f>
        <v>1</v>
      </c>
      <c r="BA25" s="52">
        <f t="shared" ref="BA25:BN25" si="14">SUM(BA5:BA23)</f>
        <v>10</v>
      </c>
      <c r="BB25" s="52">
        <f t="shared" si="14"/>
        <v>10</v>
      </c>
      <c r="BC25" s="52">
        <f t="shared" si="14"/>
        <v>0</v>
      </c>
      <c r="BD25" s="52">
        <f t="shared" si="14"/>
        <v>2</v>
      </c>
      <c r="BE25" s="52">
        <f t="shared" si="14"/>
        <v>7</v>
      </c>
      <c r="BF25" s="52">
        <f t="shared" si="14"/>
        <v>0</v>
      </c>
      <c r="BG25" s="52">
        <f t="shared" si="14"/>
        <v>9</v>
      </c>
      <c r="BH25" s="52">
        <f t="shared" si="14"/>
        <v>8</v>
      </c>
      <c r="BI25" s="52">
        <f t="shared" si="14"/>
        <v>7</v>
      </c>
      <c r="BJ25" s="52">
        <f t="shared" si="14"/>
        <v>3</v>
      </c>
      <c r="BK25" s="52">
        <f t="shared" si="14"/>
        <v>1</v>
      </c>
      <c r="BL25" s="52"/>
      <c r="BM25" s="52">
        <f t="shared" si="14"/>
        <v>13</v>
      </c>
      <c r="BN25" s="52">
        <f t="shared" si="14"/>
        <v>7</v>
      </c>
      <c r="BO25" s="52">
        <f t="shared" ref="BO25:BR25" si="15">SUM(BO5:BO23)</f>
        <v>13</v>
      </c>
      <c r="BP25" s="52"/>
      <c r="BQ25" s="52"/>
      <c r="BR25" s="52">
        <f t="shared" si="15"/>
        <v>3</v>
      </c>
      <c r="BS25" s="67">
        <f>SUM(BS8:BS23)</f>
        <v>1030</v>
      </c>
    </row>
  </sheetData>
  <mergeCells count="22">
    <mergeCell ref="G2:AI2"/>
    <mergeCell ref="A1:AI1"/>
    <mergeCell ref="A2:E2"/>
    <mergeCell ref="X3:Z3"/>
    <mergeCell ref="AA3:AB3"/>
    <mergeCell ref="AC3:AH3"/>
    <mergeCell ref="BI3:BN3"/>
    <mergeCell ref="AZ3:BH3"/>
    <mergeCell ref="BO3:BR3"/>
    <mergeCell ref="A25:E25"/>
    <mergeCell ref="G3:J3"/>
    <mergeCell ref="K3:Q3"/>
    <mergeCell ref="R3:V3"/>
    <mergeCell ref="A3:A4"/>
    <mergeCell ref="B3:B4"/>
    <mergeCell ref="C3:C4"/>
    <mergeCell ref="D3:D4"/>
    <mergeCell ref="E3:E4"/>
    <mergeCell ref="F3:F4"/>
    <mergeCell ref="AO3:AS3"/>
    <mergeCell ref="AT3:AX3"/>
    <mergeCell ref="AJ3:AN3"/>
  </mergeCells>
  <pageMargins left="0.15748031496062992" right="0" top="0.39370078740157483" bottom="0.74803149606299213" header="0.19685039370078741" footer="0.31496062992125984"/>
  <pageSetup scale="70" fitToHeight="0" orientation="landscape" horizontalDpi="4294967293" r:id="rId1"/>
  <rowBreaks count="1" manualBreakCount="1">
    <brk id="2" max="16" man="1"/>
  </rowBreaks>
  <colBreaks count="1" manualBreakCount="1">
    <brk id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31" zoomScale="80" zoomScaleNormal="80" workbookViewId="0">
      <selection activeCell="B58" sqref="B58"/>
    </sheetView>
  </sheetViews>
  <sheetFormatPr baseColWidth="10" defaultColWidth="9.140625" defaultRowHeight="15" x14ac:dyDescent="0.25"/>
  <cols>
    <col min="1" max="1" width="3.85546875" customWidth="1"/>
    <col min="2" max="2" width="64.85546875" customWidth="1"/>
    <col min="3" max="3" width="15.85546875" customWidth="1"/>
    <col min="4" max="4" width="14.85546875" customWidth="1"/>
  </cols>
  <sheetData>
    <row r="1" spans="1:4" x14ac:dyDescent="0.25">
      <c r="A1" s="112" t="s">
        <v>71</v>
      </c>
      <c r="B1" s="113"/>
      <c r="C1" s="113"/>
      <c r="D1" s="114"/>
    </row>
    <row r="2" spans="1:4" ht="15.75" thickBot="1" x14ac:dyDescent="0.3">
      <c r="A2" s="115"/>
      <c r="B2" s="116"/>
      <c r="C2" s="116"/>
      <c r="D2" s="117"/>
    </row>
    <row r="3" spans="1:4" x14ac:dyDescent="0.25">
      <c r="A3" s="84" t="s">
        <v>72</v>
      </c>
      <c r="B3" s="85" t="s">
        <v>64</v>
      </c>
      <c r="C3" s="85" t="s">
        <v>46</v>
      </c>
      <c r="D3" s="86" t="s">
        <v>65</v>
      </c>
    </row>
    <row r="4" spans="1:4" x14ac:dyDescent="0.25">
      <c r="A4" s="7">
        <v>1</v>
      </c>
      <c r="B4" s="7" t="s">
        <v>106</v>
      </c>
      <c r="C4" s="111" t="s">
        <v>47</v>
      </c>
      <c r="D4" s="87">
        <v>17</v>
      </c>
    </row>
    <row r="5" spans="1:4" x14ac:dyDescent="0.25">
      <c r="A5" s="7">
        <f>A4+1</f>
        <v>2</v>
      </c>
      <c r="B5" s="7" t="s">
        <v>113</v>
      </c>
      <c r="C5" s="111"/>
      <c r="D5" s="87">
        <v>24</v>
      </c>
    </row>
    <row r="6" spans="1:4" x14ac:dyDescent="0.25">
      <c r="A6" s="7">
        <f t="shared" ref="A6:A68" si="0">A5+1</f>
        <v>3</v>
      </c>
      <c r="B6" s="7" t="s">
        <v>66</v>
      </c>
      <c r="C6" s="111"/>
      <c r="D6" s="87">
        <v>25</v>
      </c>
    </row>
    <row r="7" spans="1:4" x14ac:dyDescent="0.25">
      <c r="A7" s="7">
        <f t="shared" si="0"/>
        <v>4</v>
      </c>
      <c r="B7" s="7" t="s">
        <v>105</v>
      </c>
      <c r="C7" s="111"/>
      <c r="D7" s="87">
        <v>31</v>
      </c>
    </row>
    <row r="8" spans="1:4" x14ac:dyDescent="0.25">
      <c r="A8" s="7">
        <f t="shared" si="0"/>
        <v>5</v>
      </c>
      <c r="B8" s="7" t="s">
        <v>112</v>
      </c>
      <c r="C8" s="111" t="s">
        <v>48</v>
      </c>
      <c r="D8" s="87">
        <v>5</v>
      </c>
    </row>
    <row r="9" spans="1:4" x14ac:dyDescent="0.25">
      <c r="A9" s="7">
        <v>6</v>
      </c>
      <c r="B9" s="7" t="s">
        <v>67</v>
      </c>
      <c r="C9" s="111"/>
      <c r="D9" s="87">
        <v>5</v>
      </c>
    </row>
    <row r="10" spans="1:4" x14ac:dyDescent="0.25">
      <c r="A10" s="7">
        <v>7</v>
      </c>
      <c r="B10" s="7" t="s">
        <v>111</v>
      </c>
      <c r="C10" s="111"/>
      <c r="D10" s="87">
        <v>7</v>
      </c>
    </row>
    <row r="11" spans="1:4" x14ac:dyDescent="0.25">
      <c r="A11" s="7">
        <f t="shared" si="0"/>
        <v>8</v>
      </c>
      <c r="B11" s="7" t="s">
        <v>114</v>
      </c>
      <c r="C11" s="111"/>
      <c r="D11" s="87">
        <v>14</v>
      </c>
    </row>
    <row r="12" spans="1:4" x14ac:dyDescent="0.25">
      <c r="A12" s="7">
        <f t="shared" si="0"/>
        <v>9</v>
      </c>
      <c r="B12" s="7" t="s">
        <v>68</v>
      </c>
      <c r="C12" s="111"/>
      <c r="D12" s="87">
        <v>18</v>
      </c>
    </row>
    <row r="13" spans="1:4" x14ac:dyDescent="0.25">
      <c r="A13" s="7">
        <f t="shared" si="0"/>
        <v>10</v>
      </c>
      <c r="B13" s="7" t="s">
        <v>69</v>
      </c>
      <c r="C13" s="111"/>
      <c r="D13" s="87">
        <v>19</v>
      </c>
    </row>
    <row r="14" spans="1:4" x14ac:dyDescent="0.25">
      <c r="A14" s="7">
        <f t="shared" si="0"/>
        <v>11</v>
      </c>
      <c r="B14" s="7" t="s">
        <v>115</v>
      </c>
      <c r="C14" s="111"/>
      <c r="D14" s="87">
        <v>22</v>
      </c>
    </row>
    <row r="15" spans="1:4" x14ac:dyDescent="0.25">
      <c r="A15" s="7">
        <f t="shared" si="0"/>
        <v>12</v>
      </c>
      <c r="B15" s="7" t="s">
        <v>107</v>
      </c>
      <c r="C15" s="111"/>
      <c r="D15" s="87">
        <v>28</v>
      </c>
    </row>
    <row r="16" spans="1:4" x14ac:dyDescent="0.25">
      <c r="A16" s="7">
        <f t="shared" si="0"/>
        <v>13</v>
      </c>
      <c r="B16" s="7" t="s">
        <v>116</v>
      </c>
      <c r="C16" s="111" t="s">
        <v>49</v>
      </c>
      <c r="D16" s="87">
        <v>4</v>
      </c>
    </row>
    <row r="17" spans="1:4" x14ac:dyDescent="0.25">
      <c r="A17" s="7">
        <f t="shared" si="0"/>
        <v>14</v>
      </c>
      <c r="B17" s="7" t="s">
        <v>110</v>
      </c>
      <c r="C17" s="111"/>
      <c r="D17" s="87">
        <v>7</v>
      </c>
    </row>
    <row r="18" spans="1:4" x14ac:dyDescent="0.25">
      <c r="A18" s="7">
        <f t="shared" si="0"/>
        <v>15</v>
      </c>
      <c r="B18" s="7" t="s">
        <v>108</v>
      </c>
      <c r="C18" s="111"/>
      <c r="D18" s="87">
        <v>14</v>
      </c>
    </row>
    <row r="19" spans="1:4" x14ac:dyDescent="0.25">
      <c r="A19" s="7">
        <f t="shared" si="0"/>
        <v>16</v>
      </c>
      <c r="B19" s="7" t="s">
        <v>70</v>
      </c>
      <c r="C19" s="111"/>
      <c r="D19" s="87">
        <v>19</v>
      </c>
    </row>
    <row r="20" spans="1:4" x14ac:dyDescent="0.25">
      <c r="A20" s="7">
        <f t="shared" si="0"/>
        <v>17</v>
      </c>
      <c r="B20" s="88" t="s">
        <v>213</v>
      </c>
      <c r="C20" s="111"/>
      <c r="D20" s="87">
        <v>21</v>
      </c>
    </row>
    <row r="21" spans="1:4" x14ac:dyDescent="0.25">
      <c r="A21" s="7">
        <f t="shared" si="0"/>
        <v>18</v>
      </c>
      <c r="B21" s="7" t="s">
        <v>109</v>
      </c>
      <c r="C21" s="111"/>
      <c r="D21" s="87">
        <v>21</v>
      </c>
    </row>
    <row r="22" spans="1:4" x14ac:dyDescent="0.25">
      <c r="A22" s="7">
        <f t="shared" si="0"/>
        <v>19</v>
      </c>
      <c r="B22" s="7" t="s">
        <v>99</v>
      </c>
      <c r="C22" s="111" t="s">
        <v>50</v>
      </c>
      <c r="D22" s="87">
        <v>18</v>
      </c>
    </row>
    <row r="23" spans="1:4" x14ac:dyDescent="0.25">
      <c r="A23" s="7">
        <f t="shared" si="0"/>
        <v>20</v>
      </c>
      <c r="B23" s="7" t="s">
        <v>100</v>
      </c>
      <c r="C23" s="111"/>
      <c r="D23" s="87">
        <v>25</v>
      </c>
    </row>
    <row r="24" spans="1:4" x14ac:dyDescent="0.25">
      <c r="A24" s="7">
        <f t="shared" si="0"/>
        <v>21</v>
      </c>
      <c r="B24" s="7" t="s">
        <v>103</v>
      </c>
      <c r="C24" s="111"/>
      <c r="D24" s="87">
        <v>17</v>
      </c>
    </row>
    <row r="25" spans="1:4" x14ac:dyDescent="0.25">
      <c r="A25" s="7">
        <f t="shared" si="0"/>
        <v>22</v>
      </c>
      <c r="B25" s="7" t="s">
        <v>101</v>
      </c>
      <c r="C25" s="111" t="s">
        <v>51</v>
      </c>
      <c r="D25" s="87">
        <v>9</v>
      </c>
    </row>
    <row r="26" spans="1:4" x14ac:dyDescent="0.25">
      <c r="A26" s="7">
        <f t="shared" si="0"/>
        <v>23</v>
      </c>
      <c r="B26" s="7" t="s">
        <v>102</v>
      </c>
      <c r="C26" s="111"/>
      <c r="D26" s="87">
        <v>13</v>
      </c>
    </row>
    <row r="27" spans="1:4" x14ac:dyDescent="0.25">
      <c r="A27" s="7">
        <f t="shared" si="0"/>
        <v>24</v>
      </c>
      <c r="B27" s="7" t="s">
        <v>95</v>
      </c>
      <c r="C27" s="111" t="s">
        <v>60</v>
      </c>
      <c r="D27" s="87">
        <v>6</v>
      </c>
    </row>
    <row r="28" spans="1:4" x14ac:dyDescent="0.25">
      <c r="A28" s="7">
        <f t="shared" si="0"/>
        <v>25</v>
      </c>
      <c r="B28" s="7" t="s">
        <v>96</v>
      </c>
      <c r="C28" s="111"/>
      <c r="D28" s="87">
        <v>13</v>
      </c>
    </row>
    <row r="29" spans="1:4" x14ac:dyDescent="0.25">
      <c r="A29" s="7">
        <f t="shared" si="0"/>
        <v>26</v>
      </c>
      <c r="B29" s="7" t="s">
        <v>97</v>
      </c>
      <c r="C29" s="111"/>
      <c r="D29" s="87">
        <v>11</v>
      </c>
    </row>
    <row r="30" spans="1:4" x14ac:dyDescent="0.25">
      <c r="A30" s="7">
        <f t="shared" si="0"/>
        <v>27</v>
      </c>
      <c r="B30" s="7" t="s">
        <v>88</v>
      </c>
      <c r="C30" s="111"/>
      <c r="D30" s="87">
        <v>21</v>
      </c>
    </row>
    <row r="31" spans="1:4" x14ac:dyDescent="0.25">
      <c r="A31" s="7">
        <f t="shared" si="0"/>
        <v>28</v>
      </c>
      <c r="B31" s="88" t="s">
        <v>214</v>
      </c>
      <c r="C31" s="111"/>
      <c r="D31" s="87">
        <v>25</v>
      </c>
    </row>
    <row r="32" spans="1:4" x14ac:dyDescent="0.25">
      <c r="A32" s="7">
        <f t="shared" si="0"/>
        <v>29</v>
      </c>
      <c r="B32" s="7" t="s">
        <v>104</v>
      </c>
      <c r="C32" s="111"/>
      <c r="D32" s="87">
        <v>27</v>
      </c>
    </row>
    <row r="33" spans="1:4" x14ac:dyDescent="0.25">
      <c r="A33" s="7">
        <f t="shared" si="0"/>
        <v>30</v>
      </c>
      <c r="B33" s="7" t="s">
        <v>98</v>
      </c>
      <c r="C33" s="111"/>
      <c r="D33" s="87">
        <v>28</v>
      </c>
    </row>
    <row r="34" spans="1:4" x14ac:dyDescent="0.25">
      <c r="A34" s="7">
        <f t="shared" si="0"/>
        <v>31</v>
      </c>
      <c r="B34" s="7" t="s">
        <v>144</v>
      </c>
      <c r="C34" s="111" t="s">
        <v>141</v>
      </c>
      <c r="D34" s="87">
        <v>4</v>
      </c>
    </row>
    <row r="35" spans="1:4" x14ac:dyDescent="0.25">
      <c r="A35" s="7">
        <f t="shared" si="0"/>
        <v>32</v>
      </c>
      <c r="B35" s="7" t="s">
        <v>146</v>
      </c>
      <c r="C35" s="111"/>
      <c r="D35" s="87">
        <v>11</v>
      </c>
    </row>
    <row r="36" spans="1:4" x14ac:dyDescent="0.25">
      <c r="A36" s="7">
        <f t="shared" si="0"/>
        <v>33</v>
      </c>
      <c r="B36" s="7" t="s">
        <v>147</v>
      </c>
      <c r="C36" s="111"/>
      <c r="D36" s="87">
        <v>18</v>
      </c>
    </row>
    <row r="37" spans="1:4" x14ac:dyDescent="0.25">
      <c r="A37" s="7">
        <f t="shared" si="0"/>
        <v>34</v>
      </c>
      <c r="B37" s="7" t="s">
        <v>145</v>
      </c>
      <c r="C37" s="111"/>
      <c r="D37" s="87">
        <v>25</v>
      </c>
    </row>
    <row r="38" spans="1:4" x14ac:dyDescent="0.25">
      <c r="A38" s="7">
        <f t="shared" si="0"/>
        <v>35</v>
      </c>
      <c r="B38" s="7" t="s">
        <v>148</v>
      </c>
      <c r="C38" s="111"/>
      <c r="D38" s="87">
        <v>26</v>
      </c>
    </row>
    <row r="39" spans="1:4" x14ac:dyDescent="0.25">
      <c r="A39" s="7">
        <f t="shared" si="0"/>
        <v>36</v>
      </c>
      <c r="B39" s="7" t="s">
        <v>149</v>
      </c>
      <c r="C39" s="111" t="s">
        <v>142</v>
      </c>
      <c r="D39" s="87">
        <v>15</v>
      </c>
    </row>
    <row r="40" spans="1:4" x14ac:dyDescent="0.25">
      <c r="A40" s="7">
        <f t="shared" si="0"/>
        <v>37</v>
      </c>
      <c r="B40" s="7" t="s">
        <v>150</v>
      </c>
      <c r="C40" s="111"/>
      <c r="D40" s="87">
        <v>21</v>
      </c>
    </row>
    <row r="41" spans="1:4" x14ac:dyDescent="0.25">
      <c r="A41" s="7">
        <f t="shared" si="0"/>
        <v>38</v>
      </c>
      <c r="B41" s="7" t="s">
        <v>151</v>
      </c>
      <c r="C41" s="111"/>
      <c r="D41" s="87">
        <v>22</v>
      </c>
    </row>
    <row r="42" spans="1:4" x14ac:dyDescent="0.25">
      <c r="A42" s="7">
        <f t="shared" si="0"/>
        <v>39</v>
      </c>
      <c r="B42" s="7" t="s">
        <v>152</v>
      </c>
      <c r="C42" s="111"/>
      <c r="D42" s="87">
        <v>23</v>
      </c>
    </row>
    <row r="43" spans="1:4" x14ac:dyDescent="0.25">
      <c r="A43" s="7">
        <f t="shared" si="0"/>
        <v>40</v>
      </c>
      <c r="B43" s="7" t="s">
        <v>153</v>
      </c>
      <c r="C43" s="111"/>
      <c r="D43" s="87">
        <v>29</v>
      </c>
    </row>
    <row r="44" spans="1:4" x14ac:dyDescent="0.25">
      <c r="A44" s="7">
        <f t="shared" si="0"/>
        <v>41</v>
      </c>
      <c r="B44" s="7" t="s">
        <v>215</v>
      </c>
      <c r="C44" s="111" t="s">
        <v>143</v>
      </c>
      <c r="D44" s="87">
        <v>10</v>
      </c>
    </row>
    <row r="45" spans="1:4" x14ac:dyDescent="0.25">
      <c r="A45" s="7">
        <f t="shared" si="0"/>
        <v>42</v>
      </c>
      <c r="B45" s="7" t="s">
        <v>154</v>
      </c>
      <c r="C45" s="111"/>
      <c r="D45" s="87">
        <v>11</v>
      </c>
    </row>
    <row r="46" spans="1:4" x14ac:dyDescent="0.25">
      <c r="A46" s="7">
        <f t="shared" si="0"/>
        <v>43</v>
      </c>
      <c r="B46" s="7" t="s">
        <v>216</v>
      </c>
      <c r="C46" s="111"/>
      <c r="D46" s="87">
        <v>12</v>
      </c>
    </row>
    <row r="47" spans="1:4" x14ac:dyDescent="0.25">
      <c r="A47" s="7">
        <f t="shared" si="0"/>
        <v>44</v>
      </c>
      <c r="B47" s="89" t="s">
        <v>217</v>
      </c>
      <c r="C47" s="111"/>
      <c r="D47" s="87">
        <v>13</v>
      </c>
    </row>
    <row r="48" spans="1:4" x14ac:dyDescent="0.25">
      <c r="A48" s="7">
        <f t="shared" si="0"/>
        <v>45</v>
      </c>
      <c r="B48" s="7" t="s">
        <v>211</v>
      </c>
      <c r="C48" s="111"/>
      <c r="D48" s="87">
        <v>24</v>
      </c>
    </row>
    <row r="49" spans="1:4" x14ac:dyDescent="0.25">
      <c r="A49" s="7">
        <f t="shared" si="0"/>
        <v>46</v>
      </c>
      <c r="B49" s="7" t="s">
        <v>155</v>
      </c>
      <c r="C49" s="111"/>
      <c r="D49" s="87">
        <v>26</v>
      </c>
    </row>
    <row r="50" spans="1:4" x14ac:dyDescent="0.25">
      <c r="A50" s="7">
        <f t="shared" si="0"/>
        <v>47</v>
      </c>
      <c r="B50" s="7" t="s">
        <v>217</v>
      </c>
      <c r="C50" s="110" t="s">
        <v>201</v>
      </c>
      <c r="D50" s="87">
        <v>7</v>
      </c>
    </row>
    <row r="51" spans="1:4" x14ac:dyDescent="0.25">
      <c r="A51" s="7">
        <f t="shared" si="0"/>
        <v>48</v>
      </c>
      <c r="B51" s="7" t="s">
        <v>204</v>
      </c>
      <c r="C51" s="110"/>
      <c r="D51" s="87">
        <v>8</v>
      </c>
    </row>
    <row r="52" spans="1:4" x14ac:dyDescent="0.25">
      <c r="A52" s="7">
        <f t="shared" si="0"/>
        <v>49</v>
      </c>
      <c r="B52" s="7" t="s">
        <v>204</v>
      </c>
      <c r="C52" s="110"/>
      <c r="D52" s="87">
        <v>9</v>
      </c>
    </row>
    <row r="53" spans="1:4" x14ac:dyDescent="0.25">
      <c r="A53" s="7">
        <f t="shared" si="0"/>
        <v>50</v>
      </c>
      <c r="B53" s="7" t="s">
        <v>208</v>
      </c>
      <c r="C53" s="110"/>
      <c r="D53" s="87">
        <v>11</v>
      </c>
    </row>
    <row r="54" spans="1:4" x14ac:dyDescent="0.25">
      <c r="A54" s="7">
        <f t="shared" si="0"/>
        <v>51</v>
      </c>
      <c r="B54" s="7" t="s">
        <v>223</v>
      </c>
      <c r="C54" s="110"/>
      <c r="D54" s="87">
        <v>14</v>
      </c>
    </row>
    <row r="55" spans="1:4" x14ac:dyDescent="0.25">
      <c r="A55" s="7">
        <f t="shared" si="0"/>
        <v>52</v>
      </c>
      <c r="B55" s="7" t="s">
        <v>205</v>
      </c>
      <c r="C55" s="110"/>
      <c r="D55" s="87">
        <v>17</v>
      </c>
    </row>
    <row r="56" spans="1:4" x14ac:dyDescent="0.25">
      <c r="A56" s="7">
        <f t="shared" si="0"/>
        <v>53</v>
      </c>
      <c r="B56" s="7" t="s">
        <v>224</v>
      </c>
      <c r="C56" s="110"/>
      <c r="D56" s="87">
        <v>21</v>
      </c>
    </row>
    <row r="57" spans="1:4" x14ac:dyDescent="0.25">
      <c r="A57" s="7">
        <f t="shared" si="0"/>
        <v>54</v>
      </c>
      <c r="B57" s="7" t="s">
        <v>206</v>
      </c>
      <c r="C57" s="110"/>
      <c r="D57" s="87">
        <v>24</v>
      </c>
    </row>
    <row r="58" spans="1:4" x14ac:dyDescent="0.25">
      <c r="A58" s="7">
        <f t="shared" si="0"/>
        <v>55</v>
      </c>
      <c r="B58" s="7" t="s">
        <v>207</v>
      </c>
      <c r="C58" s="110"/>
      <c r="D58" s="87">
        <v>31</v>
      </c>
    </row>
    <row r="59" spans="1:4" x14ac:dyDescent="0.25">
      <c r="A59" s="7">
        <f t="shared" si="0"/>
        <v>56</v>
      </c>
      <c r="B59" s="7" t="s">
        <v>209</v>
      </c>
      <c r="C59" s="110" t="s">
        <v>202</v>
      </c>
      <c r="D59" s="87">
        <v>7</v>
      </c>
    </row>
    <row r="60" spans="1:4" x14ac:dyDescent="0.25">
      <c r="A60" s="7">
        <f t="shared" si="0"/>
        <v>57</v>
      </c>
      <c r="B60" s="7" t="s">
        <v>210</v>
      </c>
      <c r="C60" s="110"/>
      <c r="D60" s="87">
        <v>8</v>
      </c>
    </row>
    <row r="61" spans="1:4" x14ac:dyDescent="0.25">
      <c r="A61" s="7">
        <f t="shared" si="0"/>
        <v>58</v>
      </c>
      <c r="B61" s="83" t="s">
        <v>222</v>
      </c>
      <c r="C61" s="110"/>
      <c r="D61" s="87">
        <v>12</v>
      </c>
    </row>
    <row r="62" spans="1:4" x14ac:dyDescent="0.25">
      <c r="A62" s="7">
        <f t="shared" si="0"/>
        <v>59</v>
      </c>
      <c r="B62" s="89" t="s">
        <v>225</v>
      </c>
      <c r="C62" s="110"/>
      <c r="D62" s="87">
        <v>25</v>
      </c>
    </row>
    <row r="63" spans="1:4" x14ac:dyDescent="0.25">
      <c r="A63" s="7">
        <f t="shared" si="0"/>
        <v>60</v>
      </c>
      <c r="B63" s="7" t="s">
        <v>218</v>
      </c>
      <c r="C63" s="110"/>
      <c r="D63" s="87">
        <v>26</v>
      </c>
    </row>
    <row r="64" spans="1:4" x14ac:dyDescent="0.25">
      <c r="A64" s="7">
        <f t="shared" si="0"/>
        <v>61</v>
      </c>
      <c r="B64" s="7" t="s">
        <v>212</v>
      </c>
      <c r="C64" s="110"/>
      <c r="D64" s="87">
        <v>28</v>
      </c>
    </row>
    <row r="65" spans="1:4" x14ac:dyDescent="0.25">
      <c r="A65" s="7">
        <f t="shared" si="0"/>
        <v>62</v>
      </c>
      <c r="B65" s="7" t="s">
        <v>230</v>
      </c>
      <c r="C65" s="110" t="s">
        <v>203</v>
      </c>
      <c r="D65" s="87">
        <v>5</v>
      </c>
    </row>
    <row r="66" spans="1:4" x14ac:dyDescent="0.25">
      <c r="A66" s="7">
        <f t="shared" si="0"/>
        <v>63</v>
      </c>
      <c r="B66" s="7" t="s">
        <v>228</v>
      </c>
      <c r="C66" s="110"/>
      <c r="D66" s="87">
        <v>16</v>
      </c>
    </row>
    <row r="67" spans="1:4" x14ac:dyDescent="0.25">
      <c r="A67" s="7">
        <f t="shared" si="0"/>
        <v>64</v>
      </c>
      <c r="B67" s="7" t="s">
        <v>229</v>
      </c>
      <c r="C67" s="110"/>
      <c r="D67" s="87">
        <v>17</v>
      </c>
    </row>
    <row r="68" spans="1:4" x14ac:dyDescent="0.25">
      <c r="A68" s="7">
        <f t="shared" si="0"/>
        <v>65</v>
      </c>
      <c r="B68" s="7" t="s">
        <v>231</v>
      </c>
      <c r="C68" s="110"/>
      <c r="D68" s="87">
        <v>18</v>
      </c>
    </row>
  </sheetData>
  <mergeCells count="13">
    <mergeCell ref="A1:D2"/>
    <mergeCell ref="C22:C24"/>
    <mergeCell ref="C25:C26"/>
    <mergeCell ref="C27:C33"/>
    <mergeCell ref="C4:C7"/>
    <mergeCell ref="C8:C15"/>
    <mergeCell ref="C16:C21"/>
    <mergeCell ref="C59:C64"/>
    <mergeCell ref="C50:C58"/>
    <mergeCell ref="C65:C68"/>
    <mergeCell ref="C44:C49"/>
    <mergeCell ref="C34:C38"/>
    <mergeCell ref="C39:C4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80" zoomScaleNormal="80" workbookViewId="0">
      <selection activeCell="L8" sqref="L8"/>
    </sheetView>
  </sheetViews>
  <sheetFormatPr baseColWidth="10" defaultColWidth="9.140625" defaultRowHeight="15" x14ac:dyDescent="0.25"/>
  <cols>
    <col min="1" max="1" width="4.7109375" customWidth="1"/>
    <col min="2" max="2" width="25.140625" customWidth="1"/>
    <col min="3" max="3" width="15" customWidth="1"/>
    <col min="4" max="4" width="12.140625" customWidth="1"/>
    <col min="5" max="5" width="54.140625" customWidth="1"/>
    <col min="6" max="6" width="11.7109375" customWidth="1"/>
    <col min="7" max="7" width="34.7109375" customWidth="1"/>
    <col min="11" max="11" width="10.28515625" customWidth="1"/>
  </cols>
  <sheetData>
    <row r="1" spans="1:11" ht="15.75" customHeight="1" x14ac:dyDescent="0.25">
      <c r="A1" s="124" t="s">
        <v>121</v>
      </c>
      <c r="B1" s="125"/>
      <c r="C1" s="125"/>
      <c r="D1" s="125"/>
      <c r="E1" s="125"/>
      <c r="F1" s="125"/>
      <c r="G1" s="126"/>
      <c r="H1" s="9"/>
    </row>
    <row r="2" spans="1:11" x14ac:dyDescent="0.25">
      <c r="A2" s="127"/>
      <c r="B2" s="128"/>
      <c r="C2" s="128"/>
      <c r="D2" s="128"/>
      <c r="E2" s="128"/>
      <c r="F2" s="128"/>
      <c r="G2" s="129"/>
      <c r="H2" s="9"/>
    </row>
    <row r="3" spans="1:11" ht="29.25" customHeight="1" thickBot="1" x14ac:dyDescent="0.3">
      <c r="A3" s="130"/>
      <c r="B3" s="131"/>
      <c r="C3" s="131"/>
      <c r="D3" s="131"/>
      <c r="E3" s="131"/>
      <c r="F3" s="131"/>
      <c r="G3" s="132"/>
      <c r="H3" s="9"/>
    </row>
    <row r="4" spans="1:11" ht="15.75" x14ac:dyDescent="0.25">
      <c r="A4" s="11"/>
      <c r="B4" s="11"/>
      <c r="C4" s="11"/>
      <c r="D4" s="11"/>
      <c r="E4" s="11"/>
      <c r="F4" s="11"/>
      <c r="G4" s="11"/>
      <c r="H4" s="9"/>
    </row>
    <row r="5" spans="1:11" ht="16.5" thickBot="1" x14ac:dyDescent="0.3">
      <c r="A5" s="11"/>
      <c r="B5" s="11"/>
      <c r="C5" s="11"/>
      <c r="D5" s="11"/>
      <c r="E5" s="11"/>
      <c r="F5" s="11"/>
      <c r="G5" s="11"/>
      <c r="H5" s="9"/>
    </row>
    <row r="6" spans="1:11" ht="15" customHeight="1" x14ac:dyDescent="0.25">
      <c r="A6" s="133" t="s">
        <v>73</v>
      </c>
      <c r="B6" s="138" t="s">
        <v>74</v>
      </c>
      <c r="C6" s="138" t="s">
        <v>87</v>
      </c>
      <c r="D6" s="138" t="s">
        <v>75</v>
      </c>
      <c r="E6" s="122" t="s">
        <v>89</v>
      </c>
      <c r="F6" s="138" t="s">
        <v>76</v>
      </c>
      <c r="G6" s="120" t="s">
        <v>79</v>
      </c>
    </row>
    <row r="7" spans="1:11" ht="23.25" customHeight="1" thickBot="1" x14ac:dyDescent="0.3">
      <c r="A7" s="134"/>
      <c r="B7" s="139"/>
      <c r="C7" s="139"/>
      <c r="D7" s="139"/>
      <c r="E7" s="123"/>
      <c r="F7" s="139"/>
      <c r="G7" s="121"/>
    </row>
    <row r="8" spans="1:11" ht="93" customHeight="1" x14ac:dyDescent="0.25">
      <c r="A8" s="12">
        <v>1</v>
      </c>
      <c r="B8" s="13" t="s">
        <v>86</v>
      </c>
      <c r="C8" s="14" t="s">
        <v>77</v>
      </c>
      <c r="D8" s="14" t="s">
        <v>78</v>
      </c>
      <c r="E8" s="27" t="s">
        <v>123</v>
      </c>
      <c r="F8" s="15">
        <v>50</v>
      </c>
      <c r="G8" s="16"/>
      <c r="H8" s="118"/>
      <c r="I8" s="119"/>
      <c r="J8" s="119"/>
      <c r="K8" s="119"/>
    </row>
    <row r="9" spans="1:11" ht="125.25" customHeight="1" x14ac:dyDescent="0.25">
      <c r="A9" s="17">
        <v>2</v>
      </c>
      <c r="B9" s="18" t="s">
        <v>80</v>
      </c>
      <c r="C9" s="19" t="s">
        <v>81</v>
      </c>
      <c r="D9" s="19" t="s">
        <v>82</v>
      </c>
      <c r="E9" s="27" t="s">
        <v>128</v>
      </c>
      <c r="F9" s="21">
        <v>70</v>
      </c>
      <c r="G9" s="22"/>
      <c r="H9" s="118"/>
      <c r="I9" s="119"/>
      <c r="J9" s="119"/>
      <c r="K9" s="119"/>
    </row>
    <row r="10" spans="1:11" ht="172.5" customHeight="1" x14ac:dyDescent="0.25">
      <c r="A10" s="17">
        <v>3</v>
      </c>
      <c r="B10" s="23" t="s">
        <v>83</v>
      </c>
      <c r="C10" s="20" t="s">
        <v>84</v>
      </c>
      <c r="D10" s="20" t="s">
        <v>82</v>
      </c>
      <c r="E10" s="29" t="s">
        <v>129</v>
      </c>
      <c r="F10" s="21">
        <v>100</v>
      </c>
      <c r="G10" s="22"/>
      <c r="H10" s="118"/>
      <c r="I10" s="119"/>
      <c r="J10" s="119"/>
      <c r="K10" s="119"/>
    </row>
    <row r="11" spans="1:11" ht="110.25" customHeight="1" x14ac:dyDescent="0.25">
      <c r="A11" s="20">
        <v>4</v>
      </c>
      <c r="B11" s="23" t="s">
        <v>85</v>
      </c>
      <c r="C11" s="20" t="s">
        <v>120</v>
      </c>
      <c r="D11" s="26" t="s">
        <v>43</v>
      </c>
      <c r="E11" s="29" t="s">
        <v>130</v>
      </c>
      <c r="F11" s="21">
        <v>60</v>
      </c>
      <c r="G11" s="23"/>
      <c r="H11" s="118"/>
      <c r="I11" s="119"/>
      <c r="J11" s="119"/>
      <c r="K11" s="119"/>
    </row>
    <row r="12" spans="1:11" ht="75" customHeight="1" x14ac:dyDescent="0.25">
      <c r="A12" s="20">
        <v>5</v>
      </c>
      <c r="B12" s="23" t="s">
        <v>90</v>
      </c>
      <c r="C12" s="20" t="s">
        <v>118</v>
      </c>
      <c r="D12" s="26" t="s">
        <v>94</v>
      </c>
      <c r="E12" s="28" t="s">
        <v>124</v>
      </c>
      <c r="F12" s="21">
        <v>40</v>
      </c>
      <c r="G12" s="23"/>
      <c r="H12" s="118"/>
      <c r="I12" s="119"/>
      <c r="J12" s="119"/>
      <c r="K12" s="119"/>
    </row>
    <row r="13" spans="1:11" ht="106.5" customHeight="1" x14ac:dyDescent="0.25">
      <c r="A13" s="20">
        <v>6</v>
      </c>
      <c r="B13" s="23" t="s">
        <v>92</v>
      </c>
      <c r="C13" s="20" t="s">
        <v>119</v>
      </c>
      <c r="D13" s="26" t="s">
        <v>94</v>
      </c>
      <c r="E13" s="29" t="s">
        <v>125</v>
      </c>
      <c r="F13" s="21">
        <v>60</v>
      </c>
      <c r="G13" s="23"/>
      <c r="H13" s="118"/>
      <c r="I13" s="119"/>
      <c r="J13" s="119"/>
      <c r="K13" s="119"/>
    </row>
    <row r="14" spans="1:11" ht="42.75" customHeight="1" x14ac:dyDescent="0.25">
      <c r="A14" s="20">
        <v>7</v>
      </c>
      <c r="B14" s="23" t="s">
        <v>93</v>
      </c>
      <c r="C14" s="20"/>
      <c r="D14" s="26" t="s">
        <v>45</v>
      </c>
      <c r="E14" s="29" t="s">
        <v>126</v>
      </c>
      <c r="F14" s="21">
        <v>20</v>
      </c>
      <c r="G14" s="23"/>
      <c r="H14" s="118"/>
      <c r="I14" s="119"/>
      <c r="J14" s="119"/>
      <c r="K14" s="119"/>
    </row>
    <row r="15" spans="1:11" ht="117.75" customHeight="1" x14ac:dyDescent="0.25">
      <c r="A15" s="20">
        <v>8</v>
      </c>
      <c r="B15" s="23" t="s">
        <v>91</v>
      </c>
      <c r="C15" s="20" t="s">
        <v>117</v>
      </c>
      <c r="D15" s="26" t="s">
        <v>82</v>
      </c>
      <c r="E15" s="29" t="s">
        <v>127</v>
      </c>
      <c r="F15" s="21">
        <v>60</v>
      </c>
      <c r="G15" s="23"/>
      <c r="H15" s="118"/>
      <c r="I15" s="119"/>
      <c r="J15" s="119"/>
      <c r="K15" s="119"/>
    </row>
    <row r="16" spans="1:11" ht="65.099999999999994" customHeight="1" thickBot="1" x14ac:dyDescent="0.3">
      <c r="A16" s="135" t="s">
        <v>122</v>
      </c>
      <c r="B16" s="136"/>
      <c r="C16" s="136"/>
      <c r="D16" s="136"/>
      <c r="E16" s="137"/>
      <c r="F16" s="30">
        <f>SUM(F8:F15)</f>
        <v>460</v>
      </c>
      <c r="G16" s="31"/>
    </row>
    <row r="17" spans="1:7" x14ac:dyDescent="0.25">
      <c r="A17" s="10"/>
      <c r="B17" s="10"/>
      <c r="C17" s="10"/>
      <c r="D17" s="10"/>
      <c r="E17" s="10"/>
      <c r="F17" s="10"/>
      <c r="G17" s="10"/>
    </row>
  </sheetData>
  <mergeCells count="17">
    <mergeCell ref="G6:G7"/>
    <mergeCell ref="E6:E7"/>
    <mergeCell ref="A1:G3"/>
    <mergeCell ref="A6:A7"/>
    <mergeCell ref="A16:E16"/>
    <mergeCell ref="B6:B7"/>
    <mergeCell ref="C6:C7"/>
    <mergeCell ref="D6:D7"/>
    <mergeCell ref="F6:F7"/>
    <mergeCell ref="H13:K13"/>
    <mergeCell ref="H14:K14"/>
    <mergeCell ref="H15:K15"/>
    <mergeCell ref="H8:K8"/>
    <mergeCell ref="H9:K9"/>
    <mergeCell ref="H10:K10"/>
    <mergeCell ref="H11:K11"/>
    <mergeCell ref="H12:K12"/>
  </mergeCells>
  <pageMargins left="0.41" right="0.11811023622047245" top="0.74803149606299213" bottom="0.74803149606299213" header="0.31496062992125984" footer="0.31496062992125984"/>
  <pageSetup scale="60" fitToHeight="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10" sqref="C10"/>
    </sheetView>
  </sheetViews>
  <sheetFormatPr baseColWidth="10" defaultRowHeight="15" x14ac:dyDescent="0.25"/>
  <cols>
    <col min="1" max="1" width="4.7109375" customWidth="1"/>
    <col min="2" max="2" width="17.5703125" customWidth="1"/>
    <col min="3" max="3" width="13.7109375" customWidth="1"/>
    <col min="4" max="4" width="8.7109375" customWidth="1"/>
    <col min="5" max="5" width="50.42578125" customWidth="1"/>
    <col min="6" max="6" width="12.5703125" style="32" customWidth="1"/>
    <col min="7" max="7" width="25.85546875" customWidth="1"/>
  </cols>
  <sheetData>
    <row r="1" spans="1:7" x14ac:dyDescent="0.25">
      <c r="A1" s="124" t="s">
        <v>121</v>
      </c>
      <c r="B1" s="125"/>
      <c r="C1" s="125"/>
      <c r="D1" s="125"/>
      <c r="E1" s="125"/>
      <c r="F1" s="125"/>
      <c r="G1" s="126"/>
    </row>
    <row r="2" spans="1:7" x14ac:dyDescent="0.25">
      <c r="A2" s="127"/>
      <c r="B2" s="128"/>
      <c r="C2" s="128"/>
      <c r="D2" s="128"/>
      <c r="E2" s="128"/>
      <c r="F2" s="128"/>
      <c r="G2" s="129"/>
    </row>
    <row r="3" spans="1:7" ht="27.75" customHeight="1" thickBot="1" x14ac:dyDescent="0.3">
      <c r="A3" s="130"/>
      <c r="B3" s="131"/>
      <c r="C3" s="131"/>
      <c r="D3" s="131"/>
      <c r="E3" s="131"/>
      <c r="F3" s="131"/>
      <c r="G3" s="132"/>
    </row>
    <row r="4" spans="1:7" ht="15.75" x14ac:dyDescent="0.25">
      <c r="A4" s="11"/>
      <c r="B4" s="11"/>
      <c r="C4" s="11"/>
      <c r="D4" s="11"/>
      <c r="E4" s="11"/>
      <c r="F4" s="11"/>
      <c r="G4" s="11"/>
    </row>
    <row r="5" spans="1:7" ht="16.5" thickBot="1" x14ac:dyDescent="0.3">
      <c r="A5" s="11"/>
      <c r="B5" s="11"/>
      <c r="C5" s="11"/>
      <c r="D5" s="11"/>
      <c r="E5" s="11"/>
      <c r="F5" s="11"/>
      <c r="G5" s="11"/>
    </row>
    <row r="6" spans="1:7" x14ac:dyDescent="0.25">
      <c r="A6" s="133" t="s">
        <v>73</v>
      </c>
      <c r="B6" s="138" t="s">
        <v>74</v>
      </c>
      <c r="C6" s="138" t="s">
        <v>87</v>
      </c>
      <c r="D6" s="138" t="s">
        <v>75</v>
      </c>
      <c r="E6" s="122" t="s">
        <v>89</v>
      </c>
      <c r="F6" s="138" t="s">
        <v>76</v>
      </c>
      <c r="G6" s="120" t="s">
        <v>79</v>
      </c>
    </row>
    <row r="7" spans="1:7" ht="15.75" thickBot="1" x14ac:dyDescent="0.3">
      <c r="A7" s="134"/>
      <c r="B7" s="139"/>
      <c r="C7" s="139"/>
      <c r="D7" s="139"/>
      <c r="E7" s="123"/>
      <c r="F7" s="139"/>
      <c r="G7" s="121"/>
    </row>
    <row r="8" spans="1:7" ht="69.75" customHeight="1" x14ac:dyDescent="0.25">
      <c r="A8" s="14">
        <v>1</v>
      </c>
      <c r="B8" s="13" t="s">
        <v>86</v>
      </c>
      <c r="C8" s="14" t="s">
        <v>77</v>
      </c>
      <c r="D8" s="14" t="s">
        <v>78</v>
      </c>
      <c r="E8" s="27" t="s">
        <v>136</v>
      </c>
      <c r="F8" s="35">
        <v>40</v>
      </c>
      <c r="G8" s="13"/>
    </row>
    <row r="9" spans="1:7" ht="94.5" x14ac:dyDescent="0.25">
      <c r="A9" s="20">
        <v>2</v>
      </c>
      <c r="B9" s="23" t="s">
        <v>85</v>
      </c>
      <c r="C9" s="20" t="s">
        <v>120</v>
      </c>
      <c r="D9" s="26" t="s">
        <v>43</v>
      </c>
      <c r="E9" s="29" t="s">
        <v>131</v>
      </c>
      <c r="F9" s="36">
        <v>60</v>
      </c>
      <c r="G9" s="23"/>
    </row>
    <row r="10" spans="1:7" ht="97.5" customHeight="1" x14ac:dyDescent="0.25">
      <c r="A10" s="20">
        <v>3</v>
      </c>
      <c r="B10" s="23" t="s">
        <v>91</v>
      </c>
      <c r="C10" s="20" t="s">
        <v>117</v>
      </c>
      <c r="D10" s="26" t="s">
        <v>82</v>
      </c>
      <c r="E10" s="29" t="s">
        <v>132</v>
      </c>
      <c r="F10" s="36">
        <v>60</v>
      </c>
      <c r="G10" s="23"/>
    </row>
    <row r="11" spans="1:7" ht="31.5" x14ac:dyDescent="0.25">
      <c r="A11" s="20">
        <v>4</v>
      </c>
      <c r="B11" s="23" t="s">
        <v>93</v>
      </c>
      <c r="C11" s="20"/>
      <c r="D11" s="26" t="s">
        <v>45</v>
      </c>
      <c r="E11" s="29" t="s">
        <v>126</v>
      </c>
      <c r="F11" s="36">
        <v>20</v>
      </c>
      <c r="G11" s="23"/>
    </row>
    <row r="12" spans="1:7" ht="30.75" customHeight="1" x14ac:dyDescent="0.25">
      <c r="A12" s="26">
        <v>5</v>
      </c>
      <c r="B12" s="34" t="s">
        <v>133</v>
      </c>
      <c r="C12" s="20"/>
      <c r="D12" s="20" t="s">
        <v>78</v>
      </c>
      <c r="E12" s="29" t="s">
        <v>135</v>
      </c>
      <c r="F12" s="36">
        <v>10</v>
      </c>
      <c r="G12" s="7"/>
    </row>
    <row r="13" spans="1:7" ht="18.75" x14ac:dyDescent="0.3">
      <c r="A13" s="140" t="s">
        <v>134</v>
      </c>
      <c r="B13" s="141"/>
      <c r="C13" s="141"/>
      <c r="D13" s="141"/>
      <c r="E13" s="142"/>
      <c r="F13" s="37">
        <f>SUM(F8:F12)</f>
        <v>190</v>
      </c>
      <c r="G13" s="7"/>
    </row>
  </sheetData>
  <mergeCells count="9">
    <mergeCell ref="A13:E13"/>
    <mergeCell ref="A1:G3"/>
    <mergeCell ref="A6:A7"/>
    <mergeCell ref="B6:B7"/>
    <mergeCell ref="C6:C7"/>
    <mergeCell ref="D6:D7"/>
    <mergeCell ref="E6:E7"/>
    <mergeCell ref="F6:F7"/>
    <mergeCell ref="G6:G7"/>
  </mergeCells>
  <pageMargins left="0.3" right="0.12" top="0.75" bottom="0.75" header="0.3" footer="0.3"/>
  <pageSetup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16" workbookViewId="0">
      <selection activeCell="E17" sqref="E17"/>
    </sheetView>
  </sheetViews>
  <sheetFormatPr baseColWidth="10" defaultRowHeight="15" x14ac:dyDescent="0.25"/>
  <cols>
    <col min="1" max="1" width="3.28515625" customWidth="1"/>
    <col min="2" max="2" width="17.5703125" customWidth="1"/>
    <col min="3" max="3" width="24" customWidth="1"/>
    <col min="4" max="4" width="14.7109375" customWidth="1"/>
    <col min="5" max="5" width="29" customWidth="1"/>
    <col min="6" max="6" width="12.5703125" style="40" customWidth="1"/>
    <col min="7" max="7" width="25.85546875" customWidth="1"/>
  </cols>
  <sheetData>
    <row r="1" spans="1:7" x14ac:dyDescent="0.25">
      <c r="A1" s="146" t="s">
        <v>189</v>
      </c>
      <c r="B1" s="147"/>
      <c r="C1" s="147"/>
      <c r="D1" s="147"/>
      <c r="E1" s="147"/>
      <c r="F1" s="147"/>
      <c r="G1" s="148"/>
    </row>
    <row r="2" spans="1:7" x14ac:dyDescent="0.25">
      <c r="A2" s="149"/>
      <c r="B2" s="150"/>
      <c r="C2" s="150"/>
      <c r="D2" s="150"/>
      <c r="E2" s="150"/>
      <c r="F2" s="150"/>
      <c r="G2" s="151"/>
    </row>
    <row r="3" spans="1:7" ht="27.75" customHeight="1" thickBot="1" x14ac:dyDescent="0.3">
      <c r="A3" s="152"/>
      <c r="B3" s="153"/>
      <c r="C3" s="153"/>
      <c r="D3" s="153"/>
      <c r="E3" s="153"/>
      <c r="F3" s="153"/>
      <c r="G3" s="154"/>
    </row>
    <row r="4" spans="1:7" x14ac:dyDescent="0.25">
      <c r="A4" s="72"/>
      <c r="B4" s="72"/>
      <c r="C4" s="72"/>
      <c r="D4" s="72"/>
      <c r="E4" s="72"/>
      <c r="F4" s="72"/>
      <c r="G4" s="72"/>
    </row>
    <row r="5" spans="1:7" ht="15.75" thickBot="1" x14ac:dyDescent="0.3">
      <c r="A5" s="72"/>
      <c r="B5" s="72"/>
      <c r="C5" s="72"/>
      <c r="D5" s="72"/>
      <c r="E5" s="72"/>
      <c r="F5" s="72"/>
      <c r="G5" s="72"/>
    </row>
    <row r="6" spans="1:7" x14ac:dyDescent="0.25">
      <c r="A6" s="146" t="s">
        <v>73</v>
      </c>
      <c r="B6" s="147" t="s">
        <v>74</v>
      </c>
      <c r="C6" s="147" t="s">
        <v>87</v>
      </c>
      <c r="D6" s="147" t="s">
        <v>75</v>
      </c>
      <c r="E6" s="155" t="s">
        <v>176</v>
      </c>
      <c r="F6" s="147" t="s">
        <v>76</v>
      </c>
      <c r="G6" s="157" t="s">
        <v>79</v>
      </c>
    </row>
    <row r="7" spans="1:7" ht="15.75" thickBot="1" x14ac:dyDescent="0.3">
      <c r="A7" s="152"/>
      <c r="B7" s="153"/>
      <c r="C7" s="153"/>
      <c r="D7" s="153"/>
      <c r="E7" s="156"/>
      <c r="F7" s="153"/>
      <c r="G7" s="158"/>
    </row>
    <row r="8" spans="1:7" ht="61.5" customHeight="1" x14ac:dyDescent="0.25">
      <c r="A8" s="73">
        <v>1</v>
      </c>
      <c r="B8" s="74" t="s">
        <v>91</v>
      </c>
      <c r="C8" s="73"/>
      <c r="D8" s="73" t="s">
        <v>190</v>
      </c>
      <c r="E8" s="74" t="s">
        <v>194</v>
      </c>
      <c r="F8" s="75">
        <v>40</v>
      </c>
      <c r="G8" s="74"/>
    </row>
    <row r="9" spans="1:7" ht="60" x14ac:dyDescent="0.25">
      <c r="A9" s="76">
        <f>A8+1</f>
        <v>2</v>
      </c>
      <c r="B9" s="77" t="s">
        <v>92</v>
      </c>
      <c r="C9" s="76"/>
      <c r="D9" s="78" t="s">
        <v>191</v>
      </c>
      <c r="E9" s="74" t="s">
        <v>195</v>
      </c>
      <c r="F9" s="79">
        <v>40</v>
      </c>
      <c r="G9" s="77"/>
    </row>
    <row r="10" spans="1:7" ht="63.75" customHeight="1" x14ac:dyDescent="0.25">
      <c r="A10" s="76">
        <f t="shared" ref="A10:A12" si="0">A9+1</f>
        <v>3</v>
      </c>
      <c r="B10" s="77" t="s">
        <v>178</v>
      </c>
      <c r="C10" s="76"/>
      <c r="D10" s="78" t="s">
        <v>190</v>
      </c>
      <c r="E10" s="74" t="s">
        <v>194</v>
      </c>
      <c r="F10" s="79">
        <v>40</v>
      </c>
      <c r="G10" s="77"/>
    </row>
    <row r="11" spans="1:7" ht="60" x14ac:dyDescent="0.25">
      <c r="A11" s="76">
        <f t="shared" si="0"/>
        <v>4</v>
      </c>
      <c r="B11" s="77" t="s">
        <v>179</v>
      </c>
      <c r="C11" s="76"/>
      <c r="D11" s="78" t="s">
        <v>190</v>
      </c>
      <c r="E11" s="74" t="s">
        <v>196</v>
      </c>
      <c r="F11" s="79">
        <v>40</v>
      </c>
      <c r="G11" s="77"/>
    </row>
    <row r="12" spans="1:7" ht="34.5" customHeight="1" x14ac:dyDescent="0.25">
      <c r="A12" s="76">
        <f t="shared" si="0"/>
        <v>5</v>
      </c>
      <c r="B12" s="80" t="s">
        <v>180</v>
      </c>
      <c r="C12" s="76"/>
      <c r="D12" s="76" t="s">
        <v>45</v>
      </c>
      <c r="E12" s="74" t="s">
        <v>197</v>
      </c>
      <c r="F12" s="79">
        <v>20</v>
      </c>
      <c r="G12" s="81"/>
    </row>
    <row r="13" spans="1:7" ht="77.25" customHeight="1" x14ac:dyDescent="0.25">
      <c r="A13" s="76">
        <f t="shared" ref="A13:A20" si="1">A12+1</f>
        <v>6</v>
      </c>
      <c r="B13" s="80" t="s">
        <v>181</v>
      </c>
      <c r="C13" s="76"/>
      <c r="D13" s="76" t="s">
        <v>192</v>
      </c>
      <c r="E13" s="74" t="s">
        <v>198</v>
      </c>
      <c r="F13" s="79">
        <v>50</v>
      </c>
      <c r="G13" s="81"/>
    </row>
    <row r="14" spans="1:7" ht="59.25" customHeight="1" x14ac:dyDescent="0.25">
      <c r="A14" s="76">
        <f t="shared" si="1"/>
        <v>7</v>
      </c>
      <c r="B14" s="80" t="s">
        <v>182</v>
      </c>
      <c r="C14" s="76"/>
      <c r="D14" s="76" t="s">
        <v>191</v>
      </c>
      <c r="E14" s="74" t="s">
        <v>199</v>
      </c>
      <c r="F14" s="79">
        <v>40</v>
      </c>
      <c r="G14" s="81"/>
    </row>
    <row r="15" spans="1:7" ht="62.25" customHeight="1" x14ac:dyDescent="0.25">
      <c r="A15" s="76">
        <f t="shared" si="1"/>
        <v>8</v>
      </c>
      <c r="B15" s="80" t="s">
        <v>183</v>
      </c>
      <c r="C15" s="76"/>
      <c r="D15" s="76" t="s">
        <v>193</v>
      </c>
      <c r="E15" s="74" t="s">
        <v>199</v>
      </c>
      <c r="F15" s="79">
        <v>40</v>
      </c>
      <c r="G15" s="81"/>
    </row>
    <row r="16" spans="1:7" ht="60.75" customHeight="1" x14ac:dyDescent="0.25">
      <c r="A16" s="76">
        <f t="shared" si="1"/>
        <v>9</v>
      </c>
      <c r="B16" s="80" t="s">
        <v>184</v>
      </c>
      <c r="C16" s="76"/>
      <c r="D16" s="76" t="s">
        <v>45</v>
      </c>
      <c r="E16" s="74" t="s">
        <v>199</v>
      </c>
      <c r="F16" s="79">
        <v>40</v>
      </c>
      <c r="G16" s="81"/>
    </row>
    <row r="17" spans="1:7" ht="60.75" customHeight="1" x14ac:dyDescent="0.25">
      <c r="A17" s="76">
        <f t="shared" si="1"/>
        <v>10</v>
      </c>
      <c r="B17" s="80" t="s">
        <v>185</v>
      </c>
      <c r="C17" s="76"/>
      <c r="D17" s="76" t="s">
        <v>193</v>
      </c>
      <c r="E17" s="74" t="s">
        <v>199</v>
      </c>
      <c r="F17" s="79">
        <v>40</v>
      </c>
      <c r="G17" s="81"/>
    </row>
    <row r="18" spans="1:7" ht="34.5" customHeight="1" x14ac:dyDescent="0.25">
      <c r="A18" s="76">
        <f t="shared" si="1"/>
        <v>11</v>
      </c>
      <c r="B18" s="80" t="s">
        <v>186</v>
      </c>
      <c r="C18" s="76"/>
      <c r="D18" s="76" t="s">
        <v>190</v>
      </c>
      <c r="E18" s="74" t="s">
        <v>200</v>
      </c>
      <c r="F18" s="79">
        <v>20</v>
      </c>
      <c r="G18" s="81"/>
    </row>
    <row r="19" spans="1:7" ht="62.25" customHeight="1" x14ac:dyDescent="0.25">
      <c r="A19" s="76">
        <f t="shared" si="1"/>
        <v>12</v>
      </c>
      <c r="B19" s="80" t="s">
        <v>187</v>
      </c>
      <c r="C19" s="76"/>
      <c r="D19" s="76" t="s">
        <v>193</v>
      </c>
      <c r="E19" s="74" t="s">
        <v>199</v>
      </c>
      <c r="F19" s="79">
        <v>40</v>
      </c>
      <c r="G19" s="81"/>
    </row>
    <row r="20" spans="1:7" ht="59.25" customHeight="1" x14ac:dyDescent="0.25">
      <c r="A20" s="76">
        <f t="shared" si="1"/>
        <v>13</v>
      </c>
      <c r="B20" s="80" t="s">
        <v>188</v>
      </c>
      <c r="C20" s="76"/>
      <c r="D20" s="76" t="s">
        <v>193</v>
      </c>
      <c r="E20" s="74" t="s">
        <v>199</v>
      </c>
      <c r="F20" s="79">
        <v>40</v>
      </c>
      <c r="G20" s="81"/>
    </row>
    <row r="21" spans="1:7" x14ac:dyDescent="0.25">
      <c r="A21" s="143" t="s">
        <v>177</v>
      </c>
      <c r="B21" s="144"/>
      <c r="C21" s="144"/>
      <c r="D21" s="144"/>
      <c r="E21" s="145"/>
      <c r="F21" s="82">
        <f>SUM(F8:F20)</f>
        <v>490</v>
      </c>
      <c r="G21" s="81"/>
    </row>
  </sheetData>
  <mergeCells count="9">
    <mergeCell ref="A21:E21"/>
    <mergeCell ref="A1:G3"/>
    <mergeCell ref="A6:A7"/>
    <mergeCell ref="B6:B7"/>
    <mergeCell ref="C6:C7"/>
    <mergeCell ref="D6:D7"/>
    <mergeCell ref="E6:E7"/>
    <mergeCell ref="F6:F7"/>
    <mergeCell ref="G6:G7"/>
  </mergeCells>
  <pageMargins left="0.12" right="0.11811023622047245" top="0.11811023622047245" bottom="0.11811023622047245" header="0.11811023622047245" footer="0.11811023622047245"/>
  <pageSetup scale="8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abSelected="1" showWhiteSpace="0" view="pageLayout" zoomScaleNormal="80" workbookViewId="0">
      <selection activeCell="B2" sqref="B2:H4"/>
    </sheetView>
  </sheetViews>
  <sheetFormatPr baseColWidth="10" defaultRowHeight="15" x14ac:dyDescent="0.25"/>
  <cols>
    <col min="1" max="1" width="4.5703125" customWidth="1"/>
    <col min="2" max="2" width="6.85546875" customWidth="1"/>
    <col min="3" max="3" width="17.5703125" customWidth="1"/>
    <col min="4" max="4" width="19.7109375" customWidth="1"/>
    <col min="5" max="5" width="14.7109375" customWidth="1"/>
    <col min="6" max="6" width="47.7109375" customWidth="1"/>
    <col min="7" max="7" width="12.5703125" style="69" customWidth="1"/>
    <col min="8" max="8" width="38.85546875" customWidth="1"/>
  </cols>
  <sheetData>
    <row r="1" spans="2:8" ht="48" customHeight="1" thickBot="1" x14ac:dyDescent="0.3">
      <c r="G1" s="92"/>
    </row>
    <row r="2" spans="2:8" ht="24" customHeight="1" x14ac:dyDescent="0.25">
      <c r="B2" s="146" t="s">
        <v>227</v>
      </c>
      <c r="C2" s="147"/>
      <c r="D2" s="147"/>
      <c r="E2" s="147"/>
      <c r="F2" s="147"/>
      <c r="G2" s="147"/>
      <c r="H2" s="148"/>
    </row>
    <row r="3" spans="2:8" x14ac:dyDescent="0.25">
      <c r="B3" s="149"/>
      <c r="C3" s="150"/>
      <c r="D3" s="150"/>
      <c r="E3" s="150"/>
      <c r="F3" s="150"/>
      <c r="G3" s="150"/>
      <c r="H3" s="151"/>
    </row>
    <row r="4" spans="2:8" ht="20.25" customHeight="1" thickBot="1" x14ac:dyDescent="0.3">
      <c r="B4" s="152"/>
      <c r="C4" s="153"/>
      <c r="D4" s="153"/>
      <c r="E4" s="153"/>
      <c r="F4" s="153"/>
      <c r="G4" s="153"/>
      <c r="H4" s="154"/>
    </row>
    <row r="5" spans="2:8" x14ac:dyDescent="0.25">
      <c r="B5" s="72"/>
      <c r="C5" s="72"/>
      <c r="D5" s="72"/>
      <c r="E5" s="72"/>
      <c r="F5" s="72"/>
      <c r="G5" s="72"/>
      <c r="H5" s="72"/>
    </row>
    <row r="6" spans="2:8" ht="15.75" thickBot="1" x14ac:dyDescent="0.3">
      <c r="B6" s="72"/>
      <c r="C6" s="72"/>
      <c r="D6" s="72"/>
      <c r="E6" s="72"/>
      <c r="F6" s="72"/>
      <c r="G6" s="72"/>
      <c r="H6" s="72"/>
    </row>
    <row r="7" spans="2:8" x14ac:dyDescent="0.25">
      <c r="B7" s="146" t="s">
        <v>73</v>
      </c>
      <c r="C7" s="147" t="s">
        <v>74</v>
      </c>
      <c r="D7" s="147" t="s">
        <v>87</v>
      </c>
      <c r="E7" s="147" t="s">
        <v>75</v>
      </c>
      <c r="F7" s="155" t="s">
        <v>232</v>
      </c>
      <c r="G7" s="147" t="s">
        <v>76</v>
      </c>
      <c r="H7" s="157" t="s">
        <v>79</v>
      </c>
    </row>
    <row r="8" spans="2:8" ht="15.75" thickBot="1" x14ac:dyDescent="0.3">
      <c r="B8" s="152"/>
      <c r="C8" s="153"/>
      <c r="D8" s="153"/>
      <c r="E8" s="153"/>
      <c r="F8" s="156"/>
      <c r="G8" s="153"/>
      <c r="H8" s="158"/>
    </row>
    <row r="9" spans="2:8" ht="109.5" customHeight="1" x14ac:dyDescent="0.25">
      <c r="B9" s="73">
        <v>1</v>
      </c>
      <c r="C9" s="74" t="s">
        <v>226</v>
      </c>
      <c r="D9" s="20" t="s">
        <v>117</v>
      </c>
      <c r="E9" s="73" t="s">
        <v>190</v>
      </c>
      <c r="F9" s="74" t="s">
        <v>234</v>
      </c>
      <c r="G9" s="75">
        <v>60</v>
      </c>
      <c r="H9" s="74"/>
    </row>
    <row r="10" spans="2:8" ht="87" customHeight="1" x14ac:dyDescent="0.25">
      <c r="B10" s="76">
        <f>B9+1</f>
        <v>2</v>
      </c>
      <c r="C10" s="77" t="s">
        <v>92</v>
      </c>
      <c r="D10" s="76"/>
      <c r="E10" s="78" t="s">
        <v>191</v>
      </c>
      <c r="F10" s="74" t="s">
        <v>235</v>
      </c>
      <c r="G10" s="79">
        <v>30</v>
      </c>
      <c r="H10" s="77"/>
    </row>
    <row r="11" spans="2:8" ht="90.75" customHeight="1" x14ac:dyDescent="0.25">
      <c r="B11" s="76">
        <f t="shared" ref="B11:B20" si="0">B10+1</f>
        <v>3</v>
      </c>
      <c r="C11" s="77" t="s">
        <v>178</v>
      </c>
      <c r="D11" s="76"/>
      <c r="E11" s="78" t="s">
        <v>190</v>
      </c>
      <c r="F11" s="74" t="s">
        <v>236</v>
      </c>
      <c r="G11" s="79">
        <v>40</v>
      </c>
      <c r="H11" s="77"/>
    </row>
    <row r="12" spans="2:8" ht="82.5" customHeight="1" x14ac:dyDescent="0.25">
      <c r="B12" s="76">
        <f t="shared" si="0"/>
        <v>4</v>
      </c>
      <c r="C12" s="77" t="s">
        <v>179</v>
      </c>
      <c r="D12" s="76"/>
      <c r="E12" s="78" t="s">
        <v>190</v>
      </c>
      <c r="F12" s="74" t="s">
        <v>237</v>
      </c>
      <c r="G12" s="79">
        <v>50</v>
      </c>
      <c r="H12" s="77"/>
    </row>
    <row r="13" spans="2:8" ht="96.75" customHeight="1" x14ac:dyDescent="0.25">
      <c r="B13" s="76">
        <f t="shared" si="0"/>
        <v>5</v>
      </c>
      <c r="C13" s="80" t="s">
        <v>180</v>
      </c>
      <c r="D13" s="76"/>
      <c r="E13" s="76" t="s">
        <v>45</v>
      </c>
      <c r="F13" s="74" t="s">
        <v>238</v>
      </c>
      <c r="G13" s="79">
        <v>50</v>
      </c>
      <c r="H13" s="81"/>
    </row>
    <row r="14" spans="2:8" ht="72.75" customHeight="1" x14ac:dyDescent="0.25">
      <c r="B14" s="76">
        <f t="shared" si="0"/>
        <v>6</v>
      </c>
      <c r="C14" s="80" t="s">
        <v>181</v>
      </c>
      <c r="D14" s="76"/>
      <c r="E14" s="76" t="s">
        <v>192</v>
      </c>
      <c r="F14" s="74" t="s">
        <v>239</v>
      </c>
      <c r="G14" s="79">
        <v>30</v>
      </c>
      <c r="H14" s="81"/>
    </row>
    <row r="15" spans="2:8" ht="149.25" customHeight="1" x14ac:dyDescent="0.25">
      <c r="B15" s="76">
        <f t="shared" si="0"/>
        <v>7</v>
      </c>
      <c r="C15" s="80" t="s">
        <v>182</v>
      </c>
      <c r="D15" s="76"/>
      <c r="E15" s="76" t="s">
        <v>191</v>
      </c>
      <c r="F15" s="74" t="s">
        <v>240</v>
      </c>
      <c r="G15" s="79">
        <v>40</v>
      </c>
      <c r="H15" s="81"/>
    </row>
    <row r="16" spans="2:8" ht="60" customHeight="1" x14ac:dyDescent="0.25">
      <c r="B16" s="76">
        <f t="shared" si="0"/>
        <v>8</v>
      </c>
      <c r="C16" s="80" t="s">
        <v>183</v>
      </c>
      <c r="D16" s="76"/>
      <c r="E16" s="76" t="s">
        <v>193</v>
      </c>
      <c r="F16" s="74" t="s">
        <v>241</v>
      </c>
      <c r="G16" s="79">
        <v>20</v>
      </c>
      <c r="H16" s="81"/>
    </row>
    <row r="17" spans="2:8" ht="84.75" customHeight="1" x14ac:dyDescent="0.25">
      <c r="B17" s="76">
        <f t="shared" si="0"/>
        <v>9</v>
      </c>
      <c r="C17" s="80" t="s">
        <v>184</v>
      </c>
      <c r="D17" s="76"/>
      <c r="E17" s="76" t="s">
        <v>45</v>
      </c>
      <c r="F17" s="74" t="s">
        <v>242</v>
      </c>
      <c r="G17" s="79">
        <v>50</v>
      </c>
      <c r="H17" s="81"/>
    </row>
    <row r="18" spans="2:8" ht="48.75" customHeight="1" x14ac:dyDescent="0.25">
      <c r="B18" s="76">
        <f t="shared" si="0"/>
        <v>10</v>
      </c>
      <c r="C18" s="80" t="s">
        <v>186</v>
      </c>
      <c r="D18" s="76"/>
      <c r="E18" s="76" t="s">
        <v>190</v>
      </c>
      <c r="F18" s="74" t="s">
        <v>243</v>
      </c>
      <c r="G18" s="79">
        <v>20</v>
      </c>
      <c r="H18" s="81"/>
    </row>
    <row r="19" spans="2:8" ht="69" customHeight="1" x14ac:dyDescent="0.25">
      <c r="B19" s="76">
        <f>B18+1</f>
        <v>11</v>
      </c>
      <c r="C19" s="80" t="s">
        <v>187</v>
      </c>
      <c r="D19" s="76"/>
      <c r="E19" s="76" t="s">
        <v>193</v>
      </c>
      <c r="F19" s="74" t="s">
        <v>244</v>
      </c>
      <c r="G19" s="79">
        <v>40</v>
      </c>
      <c r="H19" s="81"/>
    </row>
    <row r="20" spans="2:8" ht="61.5" customHeight="1" x14ac:dyDescent="0.25">
      <c r="B20" s="76">
        <f t="shared" si="0"/>
        <v>12</v>
      </c>
      <c r="C20" s="80" t="s">
        <v>188</v>
      </c>
      <c r="D20" s="76"/>
      <c r="E20" s="76" t="s">
        <v>193</v>
      </c>
      <c r="F20" s="74" t="s">
        <v>243</v>
      </c>
      <c r="G20" s="79">
        <v>20</v>
      </c>
      <c r="H20" s="81"/>
    </row>
    <row r="21" spans="2:8" x14ac:dyDescent="0.25">
      <c r="B21" s="143" t="s">
        <v>233</v>
      </c>
      <c r="C21" s="144"/>
      <c r="D21" s="144"/>
      <c r="E21" s="144"/>
      <c r="F21" s="145"/>
      <c r="G21" s="82">
        <f>SUM(G9:G20)</f>
        <v>450</v>
      </c>
      <c r="H21" s="81"/>
    </row>
  </sheetData>
  <mergeCells count="9">
    <mergeCell ref="B21:F21"/>
    <mergeCell ref="B2:H4"/>
    <mergeCell ref="B7:B8"/>
    <mergeCell ref="C7:C8"/>
    <mergeCell ref="D7:D8"/>
    <mergeCell ref="E7:E8"/>
    <mergeCell ref="F7:F8"/>
    <mergeCell ref="G7:G8"/>
    <mergeCell ref="H7:H8"/>
  </mergeCells>
  <pageMargins left="0.51181102362204722" right="0.11811023622047245" top="0.23622047244094491" bottom="0.11811023622047245" header="0.11811023622047245" footer="0.11811023622047245"/>
  <pageSetup scale="80" orientation="landscape" horizontalDpi="0" verticalDpi="0" r:id="rId1"/>
  <headerFooter>
    <oddFooter>&amp;LGastos de Movilización MCP-ES / Cargar Linea 1.7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ASISTENCIA</vt:lpstr>
      <vt:lpstr>DETALLE</vt:lpstr>
      <vt:lpstr>PLANILLA1</vt:lpstr>
      <vt:lpstr>PLANILLA2</vt:lpstr>
      <vt:lpstr>PLANILLA3</vt:lpstr>
      <vt:lpstr>PLANILLA4</vt:lpstr>
      <vt:lpstr>ASISTENCIA!Área_de_impresión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FONDO GLOBAL</dc:creator>
  <cp:lastModifiedBy>Karla Rivera</cp:lastModifiedBy>
  <cp:lastPrinted>2014-01-30T13:27:46Z</cp:lastPrinted>
  <dcterms:created xsi:type="dcterms:W3CDTF">2013-04-03T00:09:15Z</dcterms:created>
  <dcterms:modified xsi:type="dcterms:W3CDTF">2014-01-30T13:28:55Z</dcterms:modified>
</cp:coreProperties>
</file>