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autoCompressPictures="0" defaultThemeVersion="124226"/>
  <mc:AlternateContent xmlns:mc="http://schemas.openxmlformats.org/markup-compatibility/2006">
    <mc:Choice Requires="x15">
      <x15ac:absPath xmlns:x15ac="http://schemas.microsoft.com/office/spreadsheetml/2010/11/ac" url="C:\Users\ddequina\OneDrive - The Global Fund\Desktop\SLV-T funding request\"/>
    </mc:Choice>
  </mc:AlternateContent>
  <xr:revisionPtr revIDLastSave="0" documentId="13_ncr:1_{8680AB49-3EA5-4E95-B378-7D6C215CE502}" xr6:coauthVersionLast="41" xr6:coauthVersionMax="41" xr10:uidLastSave="{00000000-0000-0000-0000-000000000000}"/>
  <bookViews>
    <workbookView xWindow="-120" yWindow="-120" windowWidth="38640" windowHeight="21240" tabRatio="710" activeTab="1" xr2:uid="{00000000-000D-0000-FFFF-FFFF00000000}"/>
  </bookViews>
  <sheets>
    <sheet name="Cover Sheet" sheetId="2" r:id="rId1"/>
    <sheet name="Instructions" sheetId="1" r:id="rId2"/>
    <sheet name="Tables" sheetId="3" r:id="rId3"/>
    <sheet name="Blank table (only if needed)" sheetId="4" r:id="rId4"/>
    <sheet name="TB drop-down" sheetId="5" state="hidden" r:id="rId5"/>
    <sheet name="Translations" sheetId="6" state="hidden" r:id="rId6"/>
  </sheets>
  <externalReferences>
    <externalReference r:id="rId7"/>
  </externalReferences>
  <definedNames>
    <definedName name="ApplicantType">'TB drop-down'!$S$3:$S$5</definedName>
    <definedName name="ComponentSelected">'[1]Concept Note'!$C$10</definedName>
    <definedName name="Geography">'TB drop-down'!$L$3:$L$271</definedName>
    <definedName name="LangOffset">Translations!$C$1</definedName>
    <definedName name="Language">Instructions!$B$6</definedName>
    <definedName name="ListTBModules">'TB drop-down'!$A$3:$A$10</definedName>
    <definedName name="_xlnm.Print_Area" localSheetId="3">'Blank table (only if needed)'!$A$1:$F$101</definedName>
    <definedName name="_xlnm.Print_Area" localSheetId="1">Instructions!$A$1:$G$63</definedName>
    <definedName name="_xlnm.Print_Area" localSheetId="2">Tables!$A$1:$F$202</definedName>
    <definedName name="TBModulesIndicators">'TB drop-down'!$A$3:$B$10</definedName>
    <definedName name="Z_5D020AB2_0A97_4230_BF83_062EE6184162_.wvu.PrintArea" localSheetId="3" hidden="1">'Blank table (only if needed)'!$A$4:$F$37</definedName>
    <definedName name="Z_5D020AB2_0A97_4230_BF83_062EE6184162_.wvu.PrintArea" localSheetId="1" hidden="1">Instructions!$A$1:$G$56</definedName>
    <definedName name="Z_5D020AB2_0A97_4230_BF83_062EE6184162_.wvu.PrintArea" localSheetId="2" hidden="1">Tables!$A$4:$F$202</definedName>
    <definedName name="Z_5D020AB2_0A97_4230_BF83_062EE6184162_.wvu.Rows" localSheetId="2" hidden="1">Tables!$135:$136</definedName>
    <definedName name="Z_8A762DD9_6125_4177_AA9B_79E8D68448DE_.wvu.PrintArea" localSheetId="3" hidden="1">'Blank table (only if needed)'!$A$4:$F$37</definedName>
    <definedName name="Z_8A762DD9_6125_4177_AA9B_79E8D68448DE_.wvu.PrintArea" localSheetId="1" hidden="1">Instructions!$A$1:$G$56</definedName>
    <definedName name="Z_8A762DD9_6125_4177_AA9B_79E8D68448DE_.wvu.PrintArea" localSheetId="2" hidden="1">Tables!$A$4:$F$202</definedName>
    <definedName name="Z_8A762DD9_6125_4177_AA9B_79E8D68448DE_.wvu.Rows" localSheetId="2" hidden="1">Tables!$135:$136</definedName>
    <definedName name="Z_CD09CE3E_58EC_4EDC_BE6A_B9CFB40E5B97_.wvu.PrintArea" localSheetId="3" hidden="1">'Blank table (only if needed)'!$A$4:$F$37</definedName>
    <definedName name="Z_CD09CE3E_58EC_4EDC_BE6A_B9CFB40E5B97_.wvu.PrintArea" localSheetId="1" hidden="1">Instructions!$A$1:$G$56</definedName>
    <definedName name="Z_CD09CE3E_58EC_4EDC_BE6A_B9CFB40E5B97_.wvu.PrintArea" localSheetId="2" hidden="1">Tables!$A$4:$F$202</definedName>
    <definedName name="Z_CD09CE3E_58EC_4EDC_BE6A_B9CFB40E5B97_.wvu.Rows" localSheetId="2" hidden="1">Tables!$135:$136</definedName>
    <definedName name="Z_DCBE10EC_8F38_2F45_867C_33FA420E36B5_.wvu.PrintArea" localSheetId="3" hidden="1">'Blank table (only if needed)'!$A$4:$F$37</definedName>
    <definedName name="Z_DCBE10EC_8F38_2F45_867C_33FA420E36B5_.wvu.PrintArea" localSheetId="1" hidden="1">Instructions!$A$1:$G$56</definedName>
    <definedName name="Z_DCBE10EC_8F38_2F45_867C_33FA420E36B5_.wvu.PrintArea" localSheetId="2" hidden="1">Tables!$A$4:$F$202</definedName>
    <definedName name="Z_DCBE10EC_8F38_2F45_867C_33FA420E36B5_.wvu.Rows" localSheetId="2" hidden="1">Tables!$135:$136</definedName>
  </definedNames>
  <calcPr calcId="191029"/>
  <customWorkbookViews>
    <customWorkbookView name="Laura Stocker - Personal View" guid="{CD09CE3E-58EC-4EDC-BE6A-B9CFB40E5B97}" mergeInterval="0" personalView="1" maximized="1" xWindow="-8" yWindow="-8" windowWidth="1936" windowHeight="1056" tabRatio="710" activeSheetId="1" showComments="commIndAndComment"/>
    <customWorkbookView name="Kristina Wallengren - Personal View" guid="{DCBE10EC-8F38-2F45-867C-33FA420E36B5}" mergeInterval="0" personalView="1" maximized="1" windowWidth="1280" windowHeight="600" tabRatio="710" activeSheetId="1" showComments="commIndAndComment"/>
    <customWorkbookView name="user - Personal View" guid="{5D020AB2-0A97-4230-BF83-062EE6184162}" mergeInterval="0" personalView="1" maximized="1" xWindow="1" yWindow="1" windowWidth="1280" windowHeight="543" tabRatio="710" activeSheetId="3"/>
    <customWorkbookView name="Suman Jain - Personal View" guid="{8A762DD9-6125-4177-AA9B-79E8D68448DE}" mergeInterval="0" personalView="1" maximized="1" xWindow="-8" yWindow="-8" windowWidth="1936" windowHeight="1056" tabRatio="710"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00" i="4" l="1"/>
  <c r="E97" i="4"/>
  <c r="D97" i="4"/>
  <c r="C97" i="4"/>
  <c r="E90" i="4"/>
  <c r="E93" i="4" s="1"/>
  <c r="E94" i="4" s="1"/>
  <c r="D90" i="4"/>
  <c r="D93" i="4" s="1"/>
  <c r="D94" i="4" s="1"/>
  <c r="C90" i="4"/>
  <c r="C91" i="4" s="1"/>
  <c r="E89" i="4"/>
  <c r="D89" i="4"/>
  <c r="C89" i="4"/>
  <c r="E87" i="4"/>
  <c r="D87" i="4"/>
  <c r="C87" i="4"/>
  <c r="E84" i="4"/>
  <c r="D84" i="4"/>
  <c r="C84" i="4"/>
  <c r="A67" i="4"/>
  <c r="E64" i="4"/>
  <c r="D64" i="4"/>
  <c r="C64" i="4"/>
  <c r="E57" i="4"/>
  <c r="E60" i="4" s="1"/>
  <c r="E61" i="4" s="1"/>
  <c r="D57" i="4"/>
  <c r="D60" i="4" s="1"/>
  <c r="D61" i="4" s="1"/>
  <c r="C57" i="4"/>
  <c r="C58" i="4" s="1"/>
  <c r="E56" i="4"/>
  <c r="D56" i="4"/>
  <c r="C56" i="4"/>
  <c r="E54" i="4"/>
  <c r="D54" i="4"/>
  <c r="C54" i="4"/>
  <c r="E51" i="4"/>
  <c r="D51" i="4"/>
  <c r="C51" i="4"/>
  <c r="C65" i="4" l="1"/>
  <c r="C67" i="4" s="1"/>
  <c r="C68" i="4" s="1"/>
  <c r="C98" i="4"/>
  <c r="C100" i="4" s="1"/>
  <c r="C101" i="4" s="1"/>
  <c r="C60" i="4"/>
  <c r="C61" i="4" s="1"/>
  <c r="C93" i="4"/>
  <c r="C94" i="4" s="1"/>
  <c r="D91" i="4"/>
  <c r="E91" i="4"/>
  <c r="D98" i="4"/>
  <c r="E98" i="4"/>
  <c r="D58" i="4"/>
  <c r="E58" i="4"/>
  <c r="D65" i="4"/>
  <c r="E65" i="4"/>
  <c r="C66" i="4" l="1"/>
  <c r="C99" i="4"/>
  <c r="D99" i="4"/>
  <c r="D100" i="4"/>
  <c r="D101" i="4" s="1"/>
  <c r="E100" i="4"/>
  <c r="E101" i="4" s="1"/>
  <c r="E99" i="4"/>
  <c r="E67" i="4"/>
  <c r="E68" i="4" s="1"/>
  <c r="E66" i="4"/>
  <c r="D67" i="4"/>
  <c r="D68" i="4" s="1"/>
  <c r="D66" i="4"/>
  <c r="C1" i="6"/>
  <c r="A34" i="4"/>
  <c r="A201" i="3"/>
  <c r="A168" i="3"/>
  <c r="A133" i="3"/>
  <c r="A100" i="3"/>
  <c r="A67" i="3"/>
  <c r="A34" i="3"/>
  <c r="E24" i="4"/>
  <c r="E32" i="4" s="1"/>
  <c r="D24" i="4"/>
  <c r="D32" i="4" s="1"/>
  <c r="C24" i="4"/>
  <c r="C32" i="4" s="1"/>
  <c r="E31" i="4"/>
  <c r="D31" i="4"/>
  <c r="C31" i="4"/>
  <c r="E23" i="4"/>
  <c r="D23" i="4"/>
  <c r="C23" i="4"/>
  <c r="E21" i="4"/>
  <c r="D21" i="4"/>
  <c r="C21" i="4"/>
  <c r="E18" i="4"/>
  <c r="D18" i="4"/>
  <c r="C18" i="4"/>
  <c r="C24" i="3"/>
  <c r="C25" i="3" s="1"/>
  <c r="E191" i="3"/>
  <c r="E199" i="3" s="1"/>
  <c r="D191" i="3"/>
  <c r="D194" i="3" s="1"/>
  <c r="D195" i="3" s="1"/>
  <c r="C191" i="3"/>
  <c r="C199" i="3" s="1"/>
  <c r="E190" i="3"/>
  <c r="D190" i="3"/>
  <c r="C190" i="3"/>
  <c r="E188" i="3"/>
  <c r="D188" i="3"/>
  <c r="C188" i="3"/>
  <c r="E158" i="3"/>
  <c r="E166" i="3" s="1"/>
  <c r="E168" i="3" s="1"/>
  <c r="E169" i="3" s="1"/>
  <c r="D158" i="3"/>
  <c r="D161" i="3" s="1"/>
  <c r="D162" i="3" s="1"/>
  <c r="C158" i="3"/>
  <c r="C159" i="3" s="1"/>
  <c r="E157" i="3"/>
  <c r="D157" i="3"/>
  <c r="C157" i="3"/>
  <c r="E155" i="3"/>
  <c r="D155" i="3"/>
  <c r="C155" i="3"/>
  <c r="E123" i="3"/>
  <c r="E131" i="3"/>
  <c r="E132" i="3" s="1"/>
  <c r="D123" i="3"/>
  <c r="D124" i="3" s="1"/>
  <c r="C123" i="3"/>
  <c r="C131" i="3" s="1"/>
  <c r="E122" i="3"/>
  <c r="D122" i="3"/>
  <c r="C122" i="3"/>
  <c r="E120" i="3"/>
  <c r="D120" i="3"/>
  <c r="C120" i="3"/>
  <c r="D90" i="3"/>
  <c r="D98" i="3" s="1"/>
  <c r="C90" i="3"/>
  <c r="C98" i="3" s="1"/>
  <c r="E90" i="3"/>
  <c r="E91" i="3" s="1"/>
  <c r="E89" i="3"/>
  <c r="D89" i="3"/>
  <c r="C89" i="3"/>
  <c r="E87" i="3"/>
  <c r="D87" i="3"/>
  <c r="C87" i="3"/>
  <c r="E57" i="3"/>
  <c r="E58" i="3" s="1"/>
  <c r="D57" i="3"/>
  <c r="D58" i="3" s="1"/>
  <c r="C57" i="3"/>
  <c r="C60" i="3" s="1"/>
  <c r="C61" i="3" s="1"/>
  <c r="E56" i="3"/>
  <c r="D56" i="3"/>
  <c r="C56" i="3"/>
  <c r="E54" i="3"/>
  <c r="D54" i="3"/>
  <c r="C54" i="3"/>
  <c r="E24" i="3"/>
  <c r="E32" i="3" s="1"/>
  <c r="D24" i="3"/>
  <c r="D25" i="3" s="1"/>
  <c r="E23" i="3"/>
  <c r="D23" i="3"/>
  <c r="C23" i="3"/>
  <c r="C31" i="3"/>
  <c r="E198" i="3"/>
  <c r="D198" i="3"/>
  <c r="C198" i="3"/>
  <c r="E185" i="3"/>
  <c r="D185" i="3"/>
  <c r="C185" i="3"/>
  <c r="E165" i="3"/>
  <c r="D165" i="3"/>
  <c r="C165" i="3"/>
  <c r="E152" i="3"/>
  <c r="D152" i="3"/>
  <c r="C152" i="3"/>
  <c r="E130" i="3"/>
  <c r="D130" i="3"/>
  <c r="C130" i="3"/>
  <c r="E117" i="3"/>
  <c r="D117" i="3"/>
  <c r="C117" i="3"/>
  <c r="E97" i="3"/>
  <c r="D97" i="3"/>
  <c r="C97" i="3"/>
  <c r="E84" i="3"/>
  <c r="D84" i="3"/>
  <c r="C84" i="3"/>
  <c r="E64" i="3"/>
  <c r="D64" i="3"/>
  <c r="C64" i="3"/>
  <c r="E51" i="3"/>
  <c r="D51" i="3"/>
  <c r="C51" i="3"/>
  <c r="E31" i="3"/>
  <c r="D31" i="3"/>
  <c r="E21" i="3"/>
  <c r="D21" i="3"/>
  <c r="C21" i="3"/>
  <c r="E18" i="3"/>
  <c r="D18" i="3"/>
  <c r="C18" i="3"/>
  <c r="A135" i="3"/>
  <c r="D159" i="3"/>
  <c r="D166" i="3"/>
  <c r="D167" i="3" s="1"/>
  <c r="C192" i="3"/>
  <c r="E98" i="3"/>
  <c r="E100" i="3" s="1"/>
  <c r="E101" i="3" s="1"/>
  <c r="E124" i="3"/>
  <c r="E126" i="3"/>
  <c r="E127" i="3" s="1"/>
  <c r="D192" i="3" l="1"/>
  <c r="A10" i="5"/>
  <c r="B9" i="5"/>
  <c r="A9" i="5"/>
  <c r="B10" i="5"/>
  <c r="D126" i="3"/>
  <c r="D127" i="3" s="1"/>
  <c r="G48" i="6"/>
  <c r="A4" i="2" s="1"/>
  <c r="G42" i="6"/>
  <c r="A57" i="1" s="1"/>
  <c r="G46" i="6"/>
  <c r="A63" i="1" s="1"/>
  <c r="G43" i="6"/>
  <c r="A58" i="1" s="1"/>
  <c r="G45" i="6"/>
  <c r="A60" i="1" s="1"/>
  <c r="G44" i="6"/>
  <c r="A59" i="1" s="1"/>
  <c r="E192" i="3"/>
  <c r="C161" i="3"/>
  <c r="C162" i="3" s="1"/>
  <c r="E99" i="3"/>
  <c r="C166" i="3"/>
  <c r="C168" i="3" s="1"/>
  <c r="C169" i="3" s="1"/>
  <c r="D25" i="4"/>
  <c r="C65" i="3"/>
  <c r="C67" i="3" s="1"/>
  <c r="C68" i="3" s="1"/>
  <c r="C32" i="3"/>
  <c r="C33" i="3" s="1"/>
  <c r="D199" i="3"/>
  <c r="D201" i="3" s="1"/>
  <c r="D202" i="3" s="1"/>
  <c r="E200" i="3"/>
  <c r="E201" i="3"/>
  <c r="E202" i="3" s="1"/>
  <c r="C27" i="3"/>
  <c r="C28" i="3" s="1"/>
  <c r="E194" i="3"/>
  <c r="E195" i="3" s="1"/>
  <c r="D131" i="3"/>
  <c r="D133" i="3" s="1"/>
  <c r="E25" i="4"/>
  <c r="D27" i="4"/>
  <c r="D28" i="4" s="1"/>
  <c r="C200" i="3"/>
  <c r="C201" i="3"/>
  <c r="C202" i="3" s="1"/>
  <c r="C194" i="3"/>
  <c r="C195" i="3" s="1"/>
  <c r="E161" i="3"/>
  <c r="E162" i="3" s="1"/>
  <c r="E65" i="3"/>
  <c r="C126" i="3"/>
  <c r="C127" i="3" s="1"/>
  <c r="D93" i="3"/>
  <c r="D94" i="3" s="1"/>
  <c r="E159" i="3"/>
  <c r="E27" i="3"/>
  <c r="E28" i="3" s="1"/>
  <c r="L196" i="5"/>
  <c r="A35" i="6"/>
  <c r="A6" i="6"/>
  <c r="A72" i="3" s="1"/>
  <c r="A325" i="6"/>
  <c r="A312" i="6"/>
  <c r="G263" i="6"/>
  <c r="G240" i="6"/>
  <c r="G223" i="6"/>
  <c r="A495" i="6"/>
  <c r="A493" i="6"/>
  <c r="A349" i="6"/>
  <c r="A331" i="6"/>
  <c r="G399" i="6"/>
  <c r="A151" i="6"/>
  <c r="A297" i="6"/>
  <c r="G358" i="6"/>
  <c r="A127" i="6"/>
  <c r="G299" i="6"/>
  <c r="A249" i="6"/>
  <c r="A172" i="6"/>
  <c r="G414" i="6"/>
  <c r="A162" i="6"/>
  <c r="G269" i="6"/>
  <c r="D34" i="4"/>
  <c r="D35" i="4" s="1"/>
  <c r="D33" i="4"/>
  <c r="C34" i="4"/>
  <c r="C35" i="4" s="1"/>
  <c r="C33" i="4"/>
  <c r="E34" i="4"/>
  <c r="E35" i="4" s="1"/>
  <c r="E33" i="4"/>
  <c r="C25" i="4"/>
  <c r="C27" i="4"/>
  <c r="C28" i="4" s="1"/>
  <c r="E27" i="4"/>
  <c r="E28" i="4" s="1"/>
  <c r="D134" i="3"/>
  <c r="D135" i="3"/>
  <c r="D136" i="3" s="1"/>
  <c r="D100" i="3"/>
  <c r="D101" i="3" s="1"/>
  <c r="D99" i="3"/>
  <c r="E34" i="3"/>
  <c r="E35" i="3" s="1"/>
  <c r="E33" i="3"/>
  <c r="C100" i="3"/>
  <c r="C101" i="3" s="1"/>
  <c r="C99" i="3"/>
  <c r="C133" i="3"/>
  <c r="C134" i="3" s="1"/>
  <c r="C132" i="3"/>
  <c r="D168" i="3"/>
  <c r="D169" i="3" s="1"/>
  <c r="D132" i="3"/>
  <c r="E167" i="3"/>
  <c r="C91" i="3"/>
  <c r="E93" i="3"/>
  <c r="E94" i="3" s="1"/>
  <c r="E60" i="3"/>
  <c r="E61" i="3" s="1"/>
  <c r="C124" i="3"/>
  <c r="E133" i="3"/>
  <c r="E134" i="3" s="1"/>
  <c r="D32" i="3"/>
  <c r="E25" i="3"/>
  <c r="D65" i="3"/>
  <c r="C93" i="3"/>
  <c r="C94" i="3" s="1"/>
  <c r="D60" i="3"/>
  <c r="D61" i="3" s="1"/>
  <c r="D27" i="3"/>
  <c r="D28" i="3" s="1"/>
  <c r="D91" i="3"/>
  <c r="C58" i="3"/>
  <c r="G429" i="6"/>
  <c r="G425" i="6"/>
  <c r="G209" i="6"/>
  <c r="G125" i="6"/>
  <c r="L17" i="5"/>
  <c r="G250" i="6"/>
  <c r="A228" i="6"/>
  <c r="G472" i="6"/>
  <c r="A105" i="6"/>
  <c r="A368" i="6"/>
  <c r="G352" i="6"/>
  <c r="A181" i="6"/>
  <c r="A152" i="6"/>
  <c r="A396" i="6"/>
  <c r="G400" i="6"/>
  <c r="G30" i="6"/>
  <c r="A39" i="1" s="1"/>
  <c r="G363" i="6"/>
  <c r="L131" i="5"/>
  <c r="G504" i="6"/>
  <c r="G103" i="6"/>
  <c r="A146" i="6"/>
  <c r="A260" i="6"/>
  <c r="A286" i="6"/>
  <c r="G181" i="6"/>
  <c r="A334" i="6"/>
  <c r="A61" i="6"/>
  <c r="A175" i="6"/>
  <c r="A388" i="6"/>
  <c r="G130" i="6"/>
  <c r="G480" i="6"/>
  <c r="G18" i="6"/>
  <c r="A23" i="1" s="1"/>
  <c r="A149" i="6"/>
  <c r="A136" i="6"/>
  <c r="A395" i="6"/>
  <c r="A428" i="6"/>
  <c r="A219" i="6"/>
  <c r="G486" i="6"/>
  <c r="G144" i="6"/>
  <c r="G36" i="6"/>
  <c r="A49" i="1" s="1"/>
  <c r="G396" i="6"/>
  <c r="G183" i="6"/>
  <c r="G3" i="6"/>
  <c r="A8" i="1" s="1"/>
  <c r="G303" i="6"/>
  <c r="G15" i="6"/>
  <c r="A498" i="6"/>
  <c r="A3" i="5"/>
  <c r="L209" i="5"/>
  <c r="L191" i="5"/>
  <c r="G432" i="6"/>
  <c r="A268" i="6"/>
  <c r="A252" i="6"/>
  <c r="G177" i="6"/>
  <c r="A436" i="6"/>
  <c r="A257" i="6"/>
  <c r="A262" i="6"/>
  <c r="A338" i="6"/>
  <c r="A265" i="6"/>
  <c r="A352" i="6"/>
  <c r="G182" i="6"/>
  <c r="G58" i="6"/>
  <c r="G297" i="6"/>
  <c r="G296" i="6"/>
  <c r="G338" i="6"/>
  <c r="G16" i="6"/>
  <c r="A21" i="1" s="1"/>
  <c r="G257" i="6"/>
  <c r="G108" i="6"/>
  <c r="G203" i="6"/>
  <c r="G496" i="6"/>
  <c r="G389" i="6"/>
  <c r="G238" i="6"/>
  <c r="G204" i="6"/>
  <c r="G191" i="6"/>
  <c r="G115" i="6"/>
  <c r="G135" i="6"/>
  <c r="G497" i="6"/>
  <c r="G392" i="6"/>
  <c r="G306" i="6"/>
  <c r="G436" i="6"/>
  <c r="G176" i="6"/>
  <c r="G109" i="6"/>
  <c r="A179" i="6"/>
  <c r="A28" i="6"/>
  <c r="A90" i="4" s="1"/>
  <c r="A322" i="6"/>
  <c r="A491" i="6"/>
  <c r="A287" i="6"/>
  <c r="A56" i="6"/>
  <c r="A216" i="6"/>
  <c r="A69" i="6"/>
  <c r="A245" i="6"/>
  <c r="A438" i="6"/>
  <c r="G353" i="6"/>
  <c r="G482" i="6"/>
  <c r="G447" i="6"/>
  <c r="G484" i="6"/>
  <c r="A437" i="6"/>
  <c r="A67" i="6"/>
  <c r="A218" i="6"/>
  <c r="A367" i="6"/>
  <c r="A33" i="6"/>
  <c r="A98" i="4" s="1"/>
  <c r="A276" i="6"/>
  <c r="A189" i="6"/>
  <c r="A442" i="6"/>
  <c r="A174" i="6"/>
  <c r="G437" i="6"/>
  <c r="G206" i="6"/>
  <c r="A70" i="6"/>
  <c r="A450" i="6"/>
  <c r="A109" i="6"/>
  <c r="A116" i="6"/>
  <c r="A419" i="6"/>
  <c r="A384" i="6"/>
  <c r="A275" i="6"/>
  <c r="G153" i="6"/>
  <c r="G163" i="6"/>
  <c r="G73" i="6"/>
  <c r="L158" i="5"/>
  <c r="L136" i="5"/>
  <c r="A464" i="6"/>
  <c r="G218" i="6"/>
  <c r="A62" i="6"/>
  <c r="G298" i="6"/>
  <c r="A441" i="6"/>
  <c r="G457" i="6"/>
  <c r="G104" i="6"/>
  <c r="G449" i="6"/>
  <c r="G300" i="6"/>
  <c r="G31" i="6"/>
  <c r="A42" i="1" s="1"/>
  <c r="G476" i="6"/>
  <c r="G368" i="6"/>
  <c r="L166" i="5"/>
  <c r="L36" i="5"/>
  <c r="L151" i="5"/>
  <c r="A254" i="6"/>
  <c r="A267" i="6"/>
  <c r="A469" i="6"/>
  <c r="G226" i="6"/>
  <c r="A154" i="6"/>
  <c r="A329" i="6"/>
  <c r="A466" i="6"/>
  <c r="A107" i="6"/>
  <c r="A205" i="6"/>
  <c r="A404" i="6"/>
  <c r="G451" i="6"/>
  <c r="G35" i="6"/>
  <c r="A46" i="1" s="1"/>
  <c r="G265" i="6"/>
  <c r="G211" i="6"/>
  <c r="G316" i="6"/>
  <c r="G27" i="6"/>
  <c r="A36" i="1" s="1"/>
  <c r="G193" i="6"/>
  <c r="G498" i="6"/>
  <c r="G162" i="6"/>
  <c r="A36" i="6"/>
  <c r="G357" i="6"/>
  <c r="G195" i="6"/>
  <c r="G384" i="6"/>
  <c r="G149" i="6"/>
  <c r="G94" i="6"/>
  <c r="G114" i="6"/>
  <c r="G421" i="6"/>
  <c r="G334" i="6"/>
  <c r="G258" i="6"/>
  <c r="G276" i="6"/>
  <c r="G142" i="6"/>
  <c r="G11" i="6"/>
  <c r="A16" i="1" s="1"/>
  <c r="A449" i="6"/>
  <c r="A492" i="6"/>
  <c r="A290" i="6"/>
  <c r="A459" i="6"/>
  <c r="A255" i="6"/>
  <c r="A72" i="6"/>
  <c r="A248" i="6"/>
  <c r="A85" i="6"/>
  <c r="A261" i="6"/>
  <c r="A39" i="6"/>
  <c r="G293" i="6"/>
  <c r="G418" i="6"/>
  <c r="G234" i="6"/>
  <c r="G420" i="6"/>
  <c r="A357" i="6"/>
  <c r="A472" i="6"/>
  <c r="A178" i="6"/>
  <c r="A343" i="6"/>
  <c r="A84" i="6"/>
  <c r="A300" i="6"/>
  <c r="A209" i="6"/>
  <c r="A402" i="6"/>
  <c r="A142" i="6"/>
  <c r="G397" i="6"/>
  <c r="G92" i="6"/>
  <c r="A118" i="6"/>
  <c r="A478" i="6"/>
  <c r="A49" i="6"/>
  <c r="A92" i="6"/>
  <c r="A447" i="6"/>
  <c r="A440" i="6"/>
  <c r="A421" i="6"/>
  <c r="G251" i="6"/>
  <c r="G428" i="6"/>
  <c r="L96" i="5"/>
  <c r="L124" i="5"/>
  <c r="A7" i="6"/>
  <c r="A105" i="3" s="1"/>
  <c r="G427" i="6"/>
  <c r="A48" i="6"/>
  <c r="A140" i="6"/>
  <c r="A76" i="6"/>
  <c r="G69" i="6"/>
  <c r="G169" i="6"/>
  <c r="G167" i="6"/>
  <c r="G312" i="6"/>
  <c r="G330" i="6"/>
  <c r="G189" i="6"/>
  <c r="G123" i="6"/>
  <c r="G367" i="6"/>
  <c r="G261" i="6"/>
  <c r="A202" i="6"/>
  <c r="A358" i="6"/>
  <c r="A302" i="6"/>
  <c r="A135" i="6"/>
  <c r="A489" i="6"/>
  <c r="G22" i="6"/>
  <c r="A29" i="1" s="1"/>
  <c r="A379" i="6"/>
  <c r="A91" i="6"/>
  <c r="G503" i="6"/>
  <c r="G91" i="6"/>
  <c r="G287" i="6"/>
  <c r="G75" i="6"/>
  <c r="A96" i="6"/>
  <c r="G383" i="6"/>
  <c r="A477" i="6"/>
  <c r="A271" i="6"/>
  <c r="A221" i="6"/>
  <c r="G194" i="6"/>
  <c r="G80" i="6"/>
  <c r="A317" i="6"/>
  <c r="A192" i="6"/>
  <c r="A451" i="6"/>
  <c r="A139" i="6"/>
  <c r="G272" i="6"/>
  <c r="G280" i="6"/>
  <c r="A341" i="6"/>
  <c r="A328" i="6"/>
  <c r="A63" i="6"/>
  <c r="A130" i="6"/>
  <c r="A429" i="6"/>
  <c r="G292" i="6"/>
  <c r="G224" i="6"/>
  <c r="G229" i="6"/>
  <c r="G282" i="6"/>
  <c r="G462" i="6"/>
  <c r="G286" i="6"/>
  <c r="G446" i="6"/>
  <c r="A295" i="6"/>
  <c r="A196" i="6"/>
  <c r="A310" i="6"/>
  <c r="L46" i="5"/>
  <c r="A301" i="6"/>
  <c r="L71" i="5"/>
  <c r="L47" i="5"/>
  <c r="L101" i="5"/>
  <c r="L54" i="5"/>
  <c r="A324" i="6"/>
  <c r="B3" i="5"/>
  <c r="B6" i="5"/>
  <c r="A8" i="5"/>
  <c r="A4" i="5"/>
  <c r="S5" i="5"/>
  <c r="A27" i="6"/>
  <c r="A88" i="4" s="1"/>
  <c r="A94" i="6"/>
  <c r="A285" i="6"/>
  <c r="G14" i="6"/>
  <c r="L242" i="5"/>
  <c r="L226" i="5"/>
  <c r="L210" i="5"/>
  <c r="L194" i="5"/>
  <c r="L178" i="5"/>
  <c r="L162" i="5"/>
  <c r="L146" i="5"/>
  <c r="L130" i="5"/>
  <c r="L114" i="5"/>
  <c r="L98" i="5"/>
  <c r="L82" i="5"/>
  <c r="L66" i="5"/>
  <c r="L50" i="5"/>
  <c r="L34" i="5"/>
  <c r="L18" i="5"/>
  <c r="L237" i="5"/>
  <c r="L221" i="5"/>
  <c r="L205" i="5"/>
  <c r="L220" i="5"/>
  <c r="L192" i="5"/>
  <c r="L171" i="5"/>
  <c r="L149" i="5"/>
  <c r="L128" i="5"/>
  <c r="L107" i="5"/>
  <c r="L85" i="5"/>
  <c r="L64" i="5"/>
  <c r="L43" i="5"/>
  <c r="L21" i="5"/>
  <c r="L235" i="5"/>
  <c r="L203" i="5"/>
  <c r="L180" i="5"/>
  <c r="L159" i="5"/>
  <c r="L137" i="5"/>
  <c r="L116" i="5"/>
  <c r="L95" i="5"/>
  <c r="L73" i="5"/>
  <c r="L52" i="5"/>
  <c r="L31" i="5"/>
  <c r="L9" i="5"/>
  <c r="L216" i="5"/>
  <c r="L189" i="5"/>
  <c r="L168" i="5"/>
  <c r="L147" i="5"/>
  <c r="L125" i="5"/>
  <c r="L104" i="5"/>
  <c r="L83" i="5"/>
  <c r="L61" i="5"/>
  <c r="L40" i="5"/>
  <c r="L19" i="5"/>
  <c r="L239" i="5"/>
  <c r="L207" i="5"/>
  <c r="L183" i="5"/>
  <c r="L161" i="5"/>
  <c r="L140" i="5"/>
  <c r="L119" i="5"/>
  <c r="L97" i="5"/>
  <c r="L76" i="5"/>
  <c r="L23" i="5"/>
  <c r="L28" i="5"/>
  <c r="L60" i="5"/>
  <c r="A201" i="6"/>
  <c r="A366" i="6"/>
  <c r="A147" i="6"/>
  <c r="G492" i="6"/>
  <c r="A304" i="6"/>
  <c r="A376" i="6"/>
  <c r="G86" i="6"/>
  <c r="A93" i="6"/>
  <c r="A186" i="6"/>
  <c r="G379" i="6"/>
  <c r="B5" i="5"/>
  <c r="A6" i="5"/>
  <c r="G50" i="6"/>
  <c r="A7" i="2" s="1"/>
  <c r="A26" i="6"/>
  <c r="A86" i="4" s="1"/>
  <c r="A446" i="6"/>
  <c r="A372" i="6"/>
  <c r="L234" i="5"/>
  <c r="L214" i="5"/>
  <c r="L190" i="5"/>
  <c r="L170" i="5"/>
  <c r="L150" i="5"/>
  <c r="L126" i="5"/>
  <c r="L106" i="5"/>
  <c r="L86" i="5"/>
  <c r="L62" i="5"/>
  <c r="L42" i="5"/>
  <c r="L22" i="5"/>
  <c r="L225" i="5"/>
  <c r="L201" i="5"/>
  <c r="L236" i="5"/>
  <c r="L197" i="5"/>
  <c r="L165" i="5"/>
  <c r="L139" i="5"/>
  <c r="L112" i="5"/>
  <c r="L80" i="5"/>
  <c r="L53" i="5"/>
  <c r="L27" i="5"/>
  <c r="L219" i="5"/>
  <c r="L185" i="5"/>
  <c r="L153" i="5"/>
  <c r="L127" i="5"/>
  <c r="L100" i="5"/>
  <c r="L68" i="5"/>
  <c r="L41" i="5"/>
  <c r="L15" i="5"/>
  <c r="L240" i="5"/>
  <c r="L200" i="5"/>
  <c r="L173" i="5"/>
  <c r="L141" i="5"/>
  <c r="L115" i="5"/>
  <c r="L88" i="5"/>
  <c r="L56" i="5"/>
  <c r="L29" i="5"/>
  <c r="L3" i="5"/>
  <c r="L231" i="5"/>
  <c r="L193" i="5"/>
  <c r="L167" i="5"/>
  <c r="L135" i="5"/>
  <c r="L108" i="5"/>
  <c r="L81" i="5"/>
  <c r="L39" i="5"/>
  <c r="L65" i="5"/>
  <c r="A222" i="6"/>
  <c r="A89" i="6"/>
  <c r="G89" i="6"/>
  <c r="A185" i="6"/>
  <c r="A445" i="6"/>
  <c r="A362" i="6"/>
  <c r="A383" i="6"/>
  <c r="G450" i="6"/>
  <c r="G70" i="6"/>
  <c r="A394" i="6"/>
  <c r="A34" i="6"/>
  <c r="A119" i="6"/>
  <c r="A282" i="6"/>
  <c r="A405" i="6"/>
  <c r="G133" i="6"/>
  <c r="A166" i="6"/>
  <c r="A237" i="6"/>
  <c r="A156" i="6"/>
  <c r="A439" i="6"/>
  <c r="A195" i="6"/>
  <c r="G388" i="6"/>
  <c r="G373" i="6"/>
  <c r="G60" i="6"/>
  <c r="G124" i="6"/>
  <c r="G129" i="6"/>
  <c r="G390" i="6"/>
  <c r="G378" i="6"/>
  <c r="A315" i="6"/>
  <c r="A353" i="6"/>
  <c r="A480" i="6"/>
  <c r="A298" i="6"/>
  <c r="A487" i="6"/>
  <c r="A335" i="6"/>
  <c r="A15" i="6"/>
  <c r="E76" i="4" s="1"/>
  <c r="A160" i="6"/>
  <c r="A308" i="6"/>
  <c r="A141" i="6"/>
  <c r="A289" i="6"/>
  <c r="A406" i="6"/>
  <c r="A230" i="6"/>
  <c r="G41" i="6"/>
  <c r="A56" i="1" s="1"/>
  <c r="G248" i="6"/>
  <c r="G214" i="6"/>
  <c r="A31" i="6"/>
  <c r="A95" i="4" s="1"/>
  <c r="A342" i="6"/>
  <c r="A321" i="6"/>
  <c r="A121" i="6"/>
  <c r="A244" i="6"/>
  <c r="A23" i="6"/>
  <c r="A82" i="4" s="1"/>
  <c r="A355" i="6"/>
  <c r="A122" i="6"/>
  <c r="A448" i="6"/>
  <c r="A433" i="6"/>
  <c r="G119" i="6"/>
  <c r="G304" i="6"/>
  <c r="G236" i="6"/>
  <c r="A54" i="6"/>
  <c r="A350" i="6"/>
  <c r="A313" i="6"/>
  <c r="A113" i="6"/>
  <c r="A224" i="6"/>
  <c r="A16" i="6"/>
  <c r="A77" i="4" s="1"/>
  <c r="A371" i="6"/>
  <c r="A170" i="6"/>
  <c r="A456" i="6"/>
  <c r="A465" i="6"/>
  <c r="G146" i="6"/>
  <c r="G315" i="6"/>
  <c r="G311" i="6"/>
  <c r="G285" i="6"/>
  <c r="A42" i="6"/>
  <c r="G76" i="6"/>
  <c r="G37" i="6"/>
  <c r="A50" i="1" s="1"/>
  <c r="G21" i="6"/>
  <c r="A28" i="1" s="1"/>
  <c r="G32" i="6"/>
  <c r="A43" i="1" s="1"/>
  <c r="G473" i="6"/>
  <c r="G409" i="6"/>
  <c r="G345" i="6"/>
  <c r="G281" i="6"/>
  <c r="G217" i="6"/>
  <c r="G488" i="6"/>
  <c r="G403" i="6"/>
  <c r="G318" i="6"/>
  <c r="G232" i="6"/>
  <c r="G152" i="6"/>
  <c r="G88" i="6"/>
  <c r="G444" i="6"/>
  <c r="G359" i="6"/>
  <c r="G274" i="6"/>
  <c r="G188" i="6"/>
  <c r="G406" i="6"/>
  <c r="A37" i="6"/>
  <c r="G33" i="6"/>
  <c r="A44" i="1" s="1"/>
  <c r="G67" i="6"/>
  <c r="G469" i="6"/>
  <c r="G385" i="6"/>
  <c r="G301" i="6"/>
  <c r="G213" i="6"/>
  <c r="G456" i="6"/>
  <c r="G344" i="6"/>
  <c r="G227" i="6"/>
  <c r="G128" i="6"/>
  <c r="G471" i="6"/>
  <c r="G354" i="6"/>
  <c r="G242" i="6"/>
  <c r="G459" i="6"/>
  <c r="G246" i="6"/>
  <c r="G118" i="6"/>
  <c r="G415" i="6"/>
  <c r="G244" i="6"/>
  <c r="G117" i="6"/>
  <c r="G411" i="6"/>
  <c r="G78" i="6"/>
  <c r="G62" i="6"/>
  <c r="B4" i="5"/>
  <c r="G52" i="6"/>
  <c r="A9" i="2" s="1"/>
  <c r="G54" i="6"/>
  <c r="F1" i="4" s="1"/>
  <c r="A231" i="6"/>
  <c r="L238" i="5"/>
  <c r="L206" i="5"/>
  <c r="L182" i="5"/>
  <c r="L154" i="5"/>
  <c r="L122" i="5"/>
  <c r="L94" i="5"/>
  <c r="L70" i="5"/>
  <c r="L38" i="5"/>
  <c r="L10" i="5"/>
  <c r="L217" i="5"/>
  <c r="L204" i="5"/>
  <c r="L160" i="5"/>
  <c r="L123" i="5"/>
  <c r="L91" i="5"/>
  <c r="L48" i="5"/>
  <c r="L11" i="5"/>
  <c r="L227" i="5"/>
  <c r="L175" i="5"/>
  <c r="L143" i="5"/>
  <c r="L105" i="5"/>
  <c r="L63" i="5"/>
  <c r="L25" i="5"/>
  <c r="L195" i="5"/>
  <c r="L157" i="5"/>
  <c r="L120" i="5"/>
  <c r="L77" i="5"/>
  <c r="L45" i="5"/>
  <c r="L8" i="5"/>
  <c r="L223" i="5"/>
  <c r="L177" i="5"/>
  <c r="L145" i="5"/>
  <c r="L103" i="5"/>
  <c r="L33" i="5"/>
  <c r="L7" i="5"/>
  <c r="A112" i="6"/>
  <c r="A210" i="6"/>
  <c r="A458" i="6"/>
  <c r="A377" i="6"/>
  <c r="A220" i="6"/>
  <c r="G165" i="6"/>
  <c r="G6" i="6"/>
  <c r="A11" i="1" s="1"/>
  <c r="A241" i="6"/>
  <c r="A68" i="6"/>
  <c r="A420" i="6"/>
  <c r="G314" i="6"/>
  <c r="A14" i="6"/>
  <c r="C76" i="4" s="1"/>
  <c r="A129" i="6"/>
  <c r="A143" i="6"/>
  <c r="A424" i="6"/>
  <c r="G219" i="6"/>
  <c r="G302" i="6"/>
  <c r="G404" i="6"/>
  <c r="G131" i="6"/>
  <c r="A3" i="6"/>
  <c r="A75" i="6"/>
  <c r="A400" i="6"/>
  <c r="A74" i="6"/>
  <c r="A247" i="6"/>
  <c r="A80" i="6"/>
  <c r="A272" i="6"/>
  <c r="A177" i="6"/>
  <c r="A474" i="6"/>
  <c r="A294" i="6"/>
  <c r="G481" i="6"/>
  <c r="G370" i="6"/>
  <c r="G180" i="6"/>
  <c r="A382" i="6"/>
  <c r="A225" i="6"/>
  <c r="A292" i="6"/>
  <c r="A71" i="6"/>
  <c r="A463" i="6"/>
  <c r="A392" i="6"/>
  <c r="A243" i="6"/>
  <c r="G431" i="6"/>
  <c r="G171" i="6"/>
  <c r="A134" i="6"/>
  <c r="A430" i="6"/>
  <c r="A157" i="6"/>
  <c r="A180" i="6"/>
  <c r="A199" i="6"/>
  <c r="A58" i="6"/>
  <c r="A11" i="6"/>
  <c r="A74" i="4" s="1"/>
  <c r="A187" i="6"/>
  <c r="G166" i="6"/>
  <c r="G179" i="6"/>
  <c r="A41" i="6"/>
  <c r="A72" i="4" s="1"/>
  <c r="G74" i="6"/>
  <c r="G57" i="6"/>
  <c r="G489" i="6"/>
  <c r="G393" i="6"/>
  <c r="G313" i="6"/>
  <c r="G233" i="6"/>
  <c r="G467" i="6"/>
  <c r="G360" i="6"/>
  <c r="G254" i="6"/>
  <c r="G136" i="6"/>
  <c r="G487" i="6"/>
  <c r="G380" i="6"/>
  <c r="G252" i="6"/>
  <c r="G491" i="6"/>
  <c r="A38" i="6"/>
  <c r="A4" i="3" s="1"/>
  <c r="G61" i="6"/>
  <c r="G64" i="6"/>
  <c r="G405" i="6"/>
  <c r="G277" i="6"/>
  <c r="G173" i="6"/>
  <c r="G371" i="6"/>
  <c r="G200" i="6"/>
  <c r="G84" i="6"/>
  <c r="G386" i="6"/>
  <c r="G215" i="6"/>
  <c r="G342" i="6"/>
  <c r="G139" i="6"/>
  <c r="G372" i="6"/>
  <c r="G161" i="6"/>
  <c r="G454" i="6"/>
  <c r="G20" i="6"/>
  <c r="A25" i="1" s="1"/>
  <c r="G63" i="6"/>
  <c r="G445" i="6"/>
  <c r="G333" i="6"/>
  <c r="G221" i="6"/>
  <c r="G419" i="6"/>
  <c r="G270" i="6"/>
  <c r="G132" i="6"/>
  <c r="G434" i="6"/>
  <c r="G284" i="6"/>
  <c r="G470" i="6"/>
  <c r="G192" i="6"/>
  <c r="G479" i="6"/>
  <c r="G255" i="6"/>
  <c r="G90" i="6"/>
  <c r="G326" i="6"/>
  <c r="G158" i="6"/>
  <c r="G495" i="6"/>
  <c r="G324" i="6"/>
  <c r="G157" i="6"/>
  <c r="A43" i="6"/>
  <c r="G17" i="6"/>
  <c r="A22" i="1" s="1"/>
  <c r="G461" i="6"/>
  <c r="G309" i="6"/>
  <c r="G494" i="6"/>
  <c r="G291" i="6"/>
  <c r="G112" i="6"/>
  <c r="G348" i="6"/>
  <c r="G502" i="6"/>
  <c r="G155" i="6"/>
  <c r="G351" i="6"/>
  <c r="G106" i="6"/>
  <c r="G294" i="6"/>
  <c r="G110" i="6"/>
  <c r="G346" i="6"/>
  <c r="G141" i="6"/>
  <c r="A409" i="6"/>
  <c r="A453" i="6"/>
  <c r="A51" i="6"/>
  <c r="A171" i="6"/>
  <c r="A259" i="6"/>
  <c r="A476" i="6"/>
  <c r="A412" i="6"/>
  <c r="A348" i="6"/>
  <c r="A226" i="6"/>
  <c r="A98" i="6"/>
  <c r="A475" i="6"/>
  <c r="A411" i="6"/>
  <c r="A347" i="6"/>
  <c r="A223" i="6"/>
  <c r="A95" i="6"/>
  <c r="A29" i="6"/>
  <c r="A92" i="4" s="1"/>
  <c r="A104" i="6"/>
  <c r="A168" i="6"/>
  <c r="A232" i="6"/>
  <c r="A296" i="6"/>
  <c r="A20" i="6"/>
  <c r="A101" i="6"/>
  <c r="A165" i="6"/>
  <c r="A229" i="6"/>
  <c r="A293" i="6"/>
  <c r="A486" i="6"/>
  <c r="A422" i="6"/>
  <c r="G65" i="6"/>
  <c r="G453" i="6"/>
  <c r="G253" i="6"/>
  <c r="G355" i="6"/>
  <c r="G96" i="6"/>
  <c r="G279" i="6"/>
  <c r="G235" i="6"/>
  <c r="G340" i="6"/>
  <c r="G443" i="6"/>
  <c r="G147" i="6"/>
  <c r="G335" i="6"/>
  <c r="G98" i="6"/>
  <c r="A123" i="6"/>
  <c r="A497" i="6"/>
  <c r="A461" i="6"/>
  <c r="A496" i="6"/>
  <c r="A408" i="6"/>
  <c r="A306" i="6"/>
  <c r="A138" i="6"/>
  <c r="A471" i="6"/>
  <c r="A387" i="6"/>
  <c r="A263" i="6"/>
  <c r="A87" i="6"/>
  <c r="A64" i="6"/>
  <c r="A148" i="6"/>
  <c r="A236" i="6"/>
  <c r="A320" i="6"/>
  <c r="A81" i="6"/>
  <c r="A169" i="6"/>
  <c r="A253" i="6"/>
  <c r="A337" i="6"/>
  <c r="A418" i="6"/>
  <c r="A354" i="6"/>
  <c r="A238" i="6"/>
  <c r="A110" i="6"/>
  <c r="A40" i="6"/>
  <c r="A4" i="4" s="1"/>
  <c r="G485" i="6"/>
  <c r="G289" i="6"/>
  <c r="G408" i="6"/>
  <c r="G140" i="6"/>
  <c r="G332" i="6"/>
  <c r="G331" i="6"/>
  <c r="A158" i="6"/>
  <c r="A326" i="6"/>
  <c r="A426" i="6"/>
  <c r="A305" i="6"/>
  <c r="A193" i="6"/>
  <c r="A77" i="6"/>
  <c r="A288" i="6"/>
  <c r="A176" i="6"/>
  <c r="A60" i="6"/>
  <c r="A207" i="6"/>
  <c r="A391" i="6"/>
  <c r="A10" i="6"/>
  <c r="A73" i="4" s="1"/>
  <c r="A250" i="6"/>
  <c r="A416" i="6"/>
  <c r="A163" i="6"/>
  <c r="A401" i="6"/>
  <c r="A155" i="6"/>
  <c r="G151" i="6"/>
  <c r="G99" i="6"/>
  <c r="G464" i="6"/>
  <c r="G490" i="6"/>
  <c r="G290" i="6"/>
  <c r="G366" i="6"/>
  <c r="G465" i="6"/>
  <c r="G51" i="6"/>
  <c r="A8" i="2" s="1"/>
  <c r="G468" i="6"/>
  <c r="A399" i="6"/>
  <c r="L230" i="5"/>
  <c r="L202" i="5"/>
  <c r="L174" i="5"/>
  <c r="L142" i="5"/>
  <c r="L118" i="5"/>
  <c r="L90" i="5"/>
  <c r="L58" i="5"/>
  <c r="L30" i="5"/>
  <c r="L6" i="5"/>
  <c r="L241" i="5"/>
  <c r="L213" i="5"/>
  <c r="L187" i="5"/>
  <c r="L155" i="5"/>
  <c r="L117" i="5"/>
  <c r="L75" i="5"/>
  <c r="L37" i="5"/>
  <c r="L5" i="5"/>
  <c r="L211" i="5"/>
  <c r="L169" i="5"/>
  <c r="L132" i="5"/>
  <c r="L89" i="5"/>
  <c r="L57" i="5"/>
  <c r="L20" i="5"/>
  <c r="L232" i="5"/>
  <c r="L184" i="5"/>
  <c r="L152" i="5"/>
  <c r="L109" i="5"/>
  <c r="L72" i="5"/>
  <c r="L35" i="5"/>
  <c r="L215" i="5"/>
  <c r="L172" i="5"/>
  <c r="L129" i="5"/>
  <c r="L92" i="5"/>
  <c r="L12" i="5"/>
  <c r="L44" i="5"/>
  <c r="A483" i="6"/>
  <c r="G207" i="6"/>
  <c r="A100" i="6"/>
  <c r="G121" i="6"/>
  <c r="A4" i="6"/>
  <c r="A6" i="3" s="1"/>
  <c r="G433" i="6"/>
  <c r="A150" i="6"/>
  <c r="A153" i="6"/>
  <c r="A311" i="6"/>
  <c r="A99" i="6"/>
  <c r="G187" i="6"/>
  <c r="A318" i="6"/>
  <c r="A17" i="6"/>
  <c r="C79" i="4" s="1"/>
  <c r="A351" i="6"/>
  <c r="A369" i="6"/>
  <c r="G170" i="6"/>
  <c r="A30" i="6"/>
  <c r="A93" i="4" s="1"/>
  <c r="G375" i="6"/>
  <c r="G266" i="6"/>
  <c r="G12" i="6"/>
  <c r="A17" i="1" s="1"/>
  <c r="A485" i="6"/>
  <c r="A323" i="6"/>
  <c r="A360" i="6"/>
  <c r="A455" i="6"/>
  <c r="A183" i="6"/>
  <c r="A124" i="6"/>
  <c r="A13" i="6"/>
  <c r="A76" i="4" s="1"/>
  <c r="A217" i="6"/>
  <c r="A434" i="6"/>
  <c r="A182" i="6"/>
  <c r="G317" i="6"/>
  <c r="G178" i="6"/>
  <c r="A102" i="6"/>
  <c r="A414" i="6"/>
  <c r="A173" i="6"/>
  <c r="A188" i="6"/>
  <c r="A167" i="6"/>
  <c r="A25" i="6"/>
  <c r="A85" i="4" s="1"/>
  <c r="A488" i="6"/>
  <c r="A59" i="6"/>
  <c r="G126" i="6"/>
  <c r="G164" i="6"/>
  <c r="A214" i="6"/>
  <c r="A490" i="6"/>
  <c r="A57" i="6"/>
  <c r="A7" i="5"/>
  <c r="A484" i="6"/>
  <c r="L198" i="5"/>
  <c r="L138" i="5"/>
  <c r="L78" i="5"/>
  <c r="L26" i="5"/>
  <c r="L233" i="5"/>
  <c r="L228" i="5"/>
  <c r="L144" i="5"/>
  <c r="L69" i="5"/>
  <c r="L164" i="5"/>
  <c r="L84" i="5"/>
  <c r="L4" i="5"/>
  <c r="L179" i="5"/>
  <c r="L99" i="5"/>
  <c r="L24" i="5"/>
  <c r="A5" i="5"/>
  <c r="A208" i="6"/>
  <c r="L186" i="5"/>
  <c r="L134" i="5"/>
  <c r="L74" i="5"/>
  <c r="L14" i="5"/>
  <c r="L229" i="5"/>
  <c r="L212" i="5"/>
  <c r="L133" i="5"/>
  <c r="L59" i="5"/>
  <c r="L243" i="5"/>
  <c r="L148" i="5"/>
  <c r="L79" i="5"/>
  <c r="L163" i="5"/>
  <c r="L93" i="5"/>
  <c r="L13" i="5"/>
  <c r="L188" i="5"/>
  <c r="L113" i="5"/>
  <c r="L49" i="5"/>
  <c r="A55" i="6"/>
  <c r="A499" i="6"/>
  <c r="A115" i="6"/>
  <c r="A494" i="6"/>
  <c r="A106" i="6"/>
  <c r="G376" i="6"/>
  <c r="A52" i="6"/>
  <c r="G87" i="6"/>
  <c r="G325" i="6"/>
  <c r="G111" i="6"/>
  <c r="A339" i="6"/>
  <c r="A234" i="6"/>
  <c r="A111" i="6"/>
  <c r="A65" i="6"/>
  <c r="A374" i="6"/>
  <c r="G435" i="6"/>
  <c r="A190" i="6"/>
  <c r="A73" i="6"/>
  <c r="A279" i="6"/>
  <c r="A291" i="6"/>
  <c r="G13" i="6"/>
  <c r="A18" i="1" s="1"/>
  <c r="A278" i="6"/>
  <c r="A332" i="6"/>
  <c r="A79" i="6"/>
  <c r="A274" i="6"/>
  <c r="A203" i="6"/>
  <c r="G474" i="6"/>
  <c r="G225" i="6"/>
  <c r="A44" i="6"/>
  <c r="G23" i="6"/>
  <c r="A30" i="1" s="1"/>
  <c r="G19" i="6"/>
  <c r="A24" i="1" s="1"/>
  <c r="G441" i="6"/>
  <c r="G329" i="6"/>
  <c r="G201" i="6"/>
  <c r="G424" i="6"/>
  <c r="G275" i="6"/>
  <c r="G120" i="6"/>
  <c r="G423" i="6"/>
  <c r="G295" i="6"/>
  <c r="G448" i="6"/>
  <c r="G72" i="6"/>
  <c r="G40" i="6"/>
  <c r="A53" i="1" s="1"/>
  <c r="G365" i="6"/>
  <c r="G237" i="6"/>
  <c r="G398" i="6"/>
  <c r="G174" i="6"/>
  <c r="G439" i="6"/>
  <c r="G268" i="6"/>
  <c r="G288" i="6"/>
  <c r="G500" i="6"/>
  <c r="G202" i="6"/>
  <c r="A45" i="6"/>
  <c r="G24" i="6"/>
  <c r="A31" i="1" s="1"/>
  <c r="G477" i="6"/>
  <c r="G305" i="6"/>
  <c r="G499" i="6"/>
  <c r="G307" i="6"/>
  <c r="G100" i="6"/>
  <c r="G364" i="6"/>
  <c r="G172" i="6"/>
  <c r="G150" i="6"/>
  <c r="G362" i="6"/>
  <c r="G122" i="6"/>
  <c r="G283" i="6"/>
  <c r="G59" i="6"/>
  <c r="G222" i="6"/>
  <c r="G267" i="6"/>
  <c r="G127" i="6"/>
  <c r="G442" i="6"/>
  <c r="A457" i="6"/>
  <c r="A83" i="6"/>
  <c r="A500" i="6"/>
  <c r="A356" i="6"/>
  <c r="A82" i="6"/>
  <c r="A359" i="6"/>
  <c r="A103" i="6"/>
  <c r="A144" i="6"/>
  <c r="A316" i="6"/>
  <c r="A137" i="6"/>
  <c r="A281" i="6"/>
  <c r="A398" i="6"/>
  <c r="A246" i="6"/>
  <c r="A21" i="6"/>
  <c r="F79" i="4" s="1"/>
  <c r="G391" i="6"/>
  <c r="G264" i="6"/>
  <c r="G241" i="6"/>
  <c r="G28" i="6"/>
  <c r="A37" i="1" s="1"/>
  <c r="A46" i="6"/>
  <c r="A206" i="6"/>
  <c r="A370" i="6"/>
  <c r="A462" i="6"/>
  <c r="A273" i="6"/>
  <c r="A145" i="6"/>
  <c r="A24" i="6"/>
  <c r="A83" i="4" s="1"/>
  <c r="A256" i="6"/>
  <c r="A128" i="6"/>
  <c r="A8" i="6"/>
  <c r="A140" i="3" s="1"/>
  <c r="A215" i="6"/>
  <c r="A407" i="6"/>
  <c r="A50" i="6"/>
  <c r="A266" i="6"/>
  <c r="A432" i="6"/>
  <c r="A227" i="6"/>
  <c r="A417" i="6"/>
  <c r="A283" i="6"/>
  <c r="G186" i="6"/>
  <c r="G105" i="6"/>
  <c r="G101" i="6"/>
  <c r="G102" i="6"/>
  <c r="G220" i="6"/>
  <c r="G156" i="6"/>
  <c r="G478" i="6"/>
  <c r="G401" i="6"/>
  <c r="G5" i="6"/>
  <c r="A10" i="1" s="1"/>
  <c r="A454" i="6"/>
  <c r="A309" i="6"/>
  <c r="A213" i="6"/>
  <c r="A133" i="6"/>
  <c r="A53" i="6"/>
  <c r="A280" i="6"/>
  <c r="A200" i="6"/>
  <c r="A120" i="6"/>
  <c r="A12" i="6"/>
  <c r="A75" i="4" s="1"/>
  <c r="A159" i="6"/>
  <c r="A319" i="6"/>
  <c r="A427" i="6"/>
  <c r="A18" i="6"/>
  <c r="D79" i="4" s="1"/>
  <c r="A194" i="6"/>
  <c r="A364" i="6"/>
  <c r="A444" i="6"/>
  <c r="A131" i="6"/>
  <c r="A299" i="6"/>
  <c r="A307" i="6"/>
  <c r="A345" i="6"/>
  <c r="G175" i="6"/>
  <c r="G463" i="6"/>
  <c r="G230" i="6"/>
  <c r="G143" i="6"/>
  <c r="G7" i="6"/>
  <c r="A12" i="1" s="1"/>
  <c r="G416" i="6"/>
  <c r="G407" i="6"/>
  <c r="G184" i="6"/>
  <c r="G440" i="6"/>
  <c r="G349" i="6"/>
  <c r="G29" i="6"/>
  <c r="A38" i="1" s="1"/>
  <c r="G81" i="6"/>
  <c r="G196" i="6"/>
  <c r="G410" i="6"/>
  <c r="G137" i="6"/>
  <c r="G422" i="6"/>
  <c r="G308" i="6"/>
  <c r="G256" i="6"/>
  <c r="G247" i="6"/>
  <c r="G10" i="6"/>
  <c r="A15" i="1" s="1"/>
  <c r="G350" i="6"/>
  <c r="G245" i="6"/>
  <c r="G417" i="6"/>
  <c r="G49" i="6"/>
  <c r="A5" i="2" s="1"/>
  <c r="G95" i="6"/>
  <c r="G458" i="6"/>
  <c r="G395" i="6"/>
  <c r="G327" i="6"/>
  <c r="G148" i="6"/>
  <c r="G430" i="6"/>
  <c r="G321" i="6"/>
  <c r="G493" i="6"/>
  <c r="G77" i="6"/>
  <c r="G210" i="6"/>
  <c r="G402" i="6"/>
  <c r="G168" i="6"/>
  <c r="G339" i="6"/>
  <c r="G185" i="6"/>
  <c r="G361" i="6"/>
  <c r="G505" i="6"/>
  <c r="G38" i="6"/>
  <c r="A51" i="1" s="1"/>
  <c r="G34" i="6"/>
  <c r="A45" i="1" s="1"/>
  <c r="G319" i="6"/>
  <c r="A373" i="6"/>
  <c r="A467" i="6"/>
  <c r="A132" i="6"/>
  <c r="A390" i="6"/>
  <c r="G271" i="6"/>
  <c r="A242" i="6"/>
  <c r="A336" i="6"/>
  <c r="G394" i="6"/>
  <c r="A126" i="6"/>
  <c r="A97" i="6"/>
  <c r="A375" i="6"/>
  <c r="A19" i="6"/>
  <c r="G262" i="6"/>
  <c r="A330" i="6"/>
  <c r="A410" i="6"/>
  <c r="A435" i="6"/>
  <c r="G8" i="6"/>
  <c r="A13" i="1" s="1"/>
  <c r="A86" i="6"/>
  <c r="A413" i="6"/>
  <c r="L55" i="5"/>
  <c r="L156" i="5"/>
  <c r="L51" i="5"/>
  <c r="L208" i="5"/>
  <c r="L111" i="5"/>
  <c r="L16" i="5"/>
  <c r="L176" i="5"/>
  <c r="L102" i="5"/>
  <c r="L218" i="5"/>
  <c r="S3" i="5"/>
  <c r="G369" i="6"/>
  <c r="G116" i="6"/>
  <c r="G134" i="6"/>
  <c r="G336" i="6"/>
  <c r="G356" i="6"/>
  <c r="A361" i="6"/>
  <c r="A235" i="6"/>
  <c r="A468" i="6"/>
  <c r="A314" i="6"/>
  <c r="A479" i="6"/>
  <c r="A327" i="6"/>
  <c r="A32" i="6"/>
  <c r="A96" i="4" s="1"/>
  <c r="A204" i="6"/>
  <c r="A9" i="6"/>
  <c r="A173" i="3" s="1"/>
  <c r="A161" i="6"/>
  <c r="A333" i="6"/>
  <c r="A378" i="6"/>
  <c r="A198" i="6"/>
  <c r="G438" i="6"/>
  <c r="G460" i="6"/>
  <c r="G328" i="6"/>
  <c r="G337" i="6"/>
  <c r="G26" i="6"/>
  <c r="A35" i="1" s="1"/>
  <c r="A78" i="6"/>
  <c r="A270" i="6"/>
  <c r="A386" i="6"/>
  <c r="A482" i="6"/>
  <c r="A233" i="6"/>
  <c r="A125" i="6"/>
  <c r="A340" i="6"/>
  <c r="A212" i="6"/>
  <c r="A108" i="6"/>
  <c r="A47" i="6"/>
  <c r="A303" i="6"/>
  <c r="A431" i="6"/>
  <c r="A90" i="6"/>
  <c r="A344" i="6"/>
  <c r="A452" i="6"/>
  <c r="A381" i="6"/>
  <c r="A211" i="6"/>
  <c r="A393" i="6"/>
  <c r="G260" i="6"/>
  <c r="G208" i="6"/>
  <c r="G154" i="6"/>
  <c r="G145" i="6"/>
  <c r="G343" i="6"/>
  <c r="G216" i="6"/>
  <c r="G205" i="6"/>
  <c r="G68" i="6"/>
  <c r="G79" i="6"/>
  <c r="A470" i="6"/>
  <c r="A277" i="6"/>
  <c r="A197" i="6"/>
  <c r="A117" i="6"/>
  <c r="A5" i="6"/>
  <c r="A39" i="3" s="1"/>
  <c r="A264" i="6"/>
  <c r="A184" i="6"/>
  <c r="A88" i="6"/>
  <c r="A22" i="6"/>
  <c r="A81" i="4" s="1"/>
  <c r="A191" i="6"/>
  <c r="A363" i="6"/>
  <c r="A443" i="6"/>
  <c r="A66" i="6"/>
  <c r="A258" i="6"/>
  <c r="A380" i="6"/>
  <c r="A460" i="6"/>
  <c r="A365" i="6"/>
  <c r="A385" i="6"/>
  <c r="A389" i="6"/>
  <c r="A473" i="6"/>
  <c r="G228" i="6"/>
  <c r="G82" i="6"/>
  <c r="G347" i="6"/>
  <c r="G212" i="6"/>
  <c r="G113" i="6"/>
  <c r="G199" i="6"/>
  <c r="G455" i="6"/>
  <c r="G243" i="6"/>
  <c r="G197" i="6"/>
  <c r="G381" i="6"/>
  <c r="G66" i="6"/>
  <c r="G93" i="6"/>
  <c r="G239" i="6"/>
  <c r="G452" i="6"/>
  <c r="G198" i="6"/>
  <c r="G475" i="6"/>
  <c r="G426" i="6"/>
  <c r="G310" i="6"/>
  <c r="G322" i="6"/>
  <c r="G160" i="6"/>
  <c r="G387" i="6"/>
  <c r="G273" i="6"/>
  <c r="G501" i="6"/>
  <c r="G71" i="6"/>
  <c r="G138" i="6"/>
  <c r="G97" i="6"/>
  <c r="G159" i="6"/>
  <c r="G412" i="6"/>
  <c r="G259" i="6"/>
  <c r="G483" i="6"/>
  <c r="G341" i="6"/>
  <c r="G25" i="6"/>
  <c r="A32" i="1" s="1"/>
  <c r="G320" i="6"/>
  <c r="G231" i="6"/>
  <c r="G466" i="6"/>
  <c r="G190" i="6"/>
  <c r="G382" i="6"/>
  <c r="G249" i="6"/>
  <c r="G377" i="6"/>
  <c r="G56" i="6"/>
  <c r="G4" i="6"/>
  <c r="A9" i="1" s="1"/>
  <c r="G413" i="6"/>
  <c r="G85" i="6"/>
  <c r="A397" i="6"/>
  <c r="A423" i="6"/>
  <c r="A284" i="6"/>
  <c r="G39" i="6"/>
  <c r="A52" i="1" s="1"/>
  <c r="A425" i="6"/>
  <c r="A403" i="6"/>
  <c r="A269" i="6"/>
  <c r="G107" i="6"/>
  <c r="A346" i="6"/>
  <c r="A240" i="6"/>
  <c r="A415" i="6"/>
  <c r="A481" i="6"/>
  <c r="G278" i="6"/>
  <c r="G323" i="6"/>
  <c r="A114" i="6"/>
  <c r="G374" i="6"/>
  <c r="A164" i="6"/>
  <c r="G9" i="6"/>
  <c r="A14" i="1" s="1"/>
  <c r="A239" i="6"/>
  <c r="A251" i="6"/>
  <c r="L87" i="5"/>
  <c r="L199" i="5"/>
  <c r="L67" i="5"/>
  <c r="L224" i="5"/>
  <c r="L121" i="5"/>
  <c r="L32" i="5"/>
  <c r="L181" i="5"/>
  <c r="L110" i="5"/>
  <c r="L222" i="5"/>
  <c r="S4" i="5"/>
  <c r="B7" i="5"/>
  <c r="B8" i="5"/>
  <c r="C167" i="3" l="1"/>
  <c r="C14" i="4"/>
  <c r="C14" i="3"/>
  <c r="B8" i="3"/>
  <c r="A41" i="1"/>
  <c r="A62" i="1"/>
  <c r="A26" i="1"/>
  <c r="A61" i="1"/>
  <c r="C135" i="3"/>
  <c r="C136" i="3" s="1"/>
  <c r="C66" i="3"/>
  <c r="C34" i="3"/>
  <c r="C35" i="3" s="1"/>
  <c r="F1" i="3"/>
  <c r="D200" i="3"/>
  <c r="E66" i="3"/>
  <c r="E67" i="3"/>
  <c r="E68" i="3" s="1"/>
  <c r="E135" i="3"/>
  <c r="E136" i="3" s="1"/>
  <c r="A6" i="4"/>
  <c r="A39" i="4"/>
  <c r="D80" i="4"/>
  <c r="E80" i="4"/>
  <c r="C80" i="4"/>
  <c r="A38" i="4"/>
  <c r="A71" i="4"/>
  <c r="E46" i="4"/>
  <c r="E79" i="4"/>
  <c r="A32" i="4"/>
  <c r="A65" i="4"/>
  <c r="A24" i="4"/>
  <c r="A57" i="4"/>
  <c r="A63" i="3"/>
  <c r="A63" i="4"/>
  <c r="D46" i="3"/>
  <c r="D46" i="4"/>
  <c r="A9" i="4"/>
  <c r="A42" i="4"/>
  <c r="F13" i="4"/>
  <c r="F46" i="4"/>
  <c r="A10" i="4"/>
  <c r="A43" i="4"/>
  <c r="A8" i="4"/>
  <c r="A41" i="4"/>
  <c r="C10" i="4"/>
  <c r="C43" i="4"/>
  <c r="A29" i="4"/>
  <c r="A62" i="4"/>
  <c r="A154" i="3"/>
  <c r="A53" i="4"/>
  <c r="A88" i="3"/>
  <c r="A55" i="4"/>
  <c r="A27" i="4"/>
  <c r="A60" i="4"/>
  <c r="C13" i="4"/>
  <c r="C46" i="4"/>
  <c r="A26" i="4"/>
  <c r="A59" i="4"/>
  <c r="A178" i="3"/>
  <c r="A44" i="4"/>
  <c r="E76" i="3"/>
  <c r="E43" i="4"/>
  <c r="A49" i="3"/>
  <c r="A49" i="4"/>
  <c r="A149" i="3"/>
  <c r="A48" i="4"/>
  <c r="A151" i="3"/>
  <c r="A50" i="4"/>
  <c r="A186" i="3"/>
  <c r="A52" i="4"/>
  <c r="A7" i="4"/>
  <c r="A40" i="4"/>
  <c r="E47" i="4"/>
  <c r="D47" i="4"/>
  <c r="C47" i="4"/>
  <c r="A53" i="3"/>
  <c r="E13" i="4"/>
  <c r="A172" i="3"/>
  <c r="B8" i="2"/>
  <c r="G1" i="1"/>
  <c r="A166" i="3"/>
  <c r="C80" i="3"/>
  <c r="E147" i="3"/>
  <c r="A144" i="3"/>
  <c r="A158" i="3"/>
  <c r="A90" i="3"/>
  <c r="A131" i="3"/>
  <c r="A57" i="3"/>
  <c r="A27" i="1"/>
  <c r="A24" i="3"/>
  <c r="A11" i="4"/>
  <c r="A116" i="3"/>
  <c r="A32" i="3"/>
  <c r="A199" i="3"/>
  <c r="A106" i="3"/>
  <c r="A86" i="3"/>
  <c r="A29" i="3"/>
  <c r="D66" i="3"/>
  <c r="D67" i="3"/>
  <c r="D68" i="3" s="1"/>
  <c r="A65" i="3"/>
  <c r="D148" i="3"/>
  <c r="A98" i="3"/>
  <c r="A118" i="3"/>
  <c r="A77" i="3"/>
  <c r="C76" i="3"/>
  <c r="D33" i="3"/>
  <c r="D34" i="3"/>
  <c r="D35" i="3" s="1"/>
  <c r="A48" i="1"/>
  <c r="A34" i="1"/>
  <c r="A43" i="3"/>
  <c r="A20" i="1"/>
  <c r="A175" i="3"/>
  <c r="A123" i="3"/>
  <c r="E80" i="3"/>
  <c r="C148" i="3"/>
  <c r="A139" i="3"/>
  <c r="F79" i="3"/>
  <c r="C144" i="3"/>
  <c r="A196" i="3"/>
  <c r="A121" i="3"/>
  <c r="F112" i="3"/>
  <c r="A42" i="3"/>
  <c r="A104" i="3"/>
  <c r="A174" i="3"/>
  <c r="E14" i="4"/>
  <c r="A55" i="1"/>
  <c r="A95" i="3"/>
  <c r="A191" i="3"/>
  <c r="A19" i="3"/>
  <c r="A30" i="4"/>
  <c r="A76" i="3"/>
  <c r="A194" i="3"/>
  <c r="A40" i="1"/>
  <c r="A11" i="3"/>
  <c r="A15" i="3"/>
  <c r="A19" i="1"/>
  <c r="A44" i="3"/>
  <c r="E10" i="4"/>
  <c r="E10" i="3"/>
  <c r="A108" i="3"/>
  <c r="D13" i="4"/>
  <c r="A150" i="3"/>
  <c r="F180" i="3"/>
  <c r="F46" i="3"/>
  <c r="A10" i="3"/>
  <c r="A75" i="3"/>
  <c r="A30" i="3"/>
  <c r="A143" i="3"/>
  <c r="A16" i="3"/>
  <c r="D180" i="3"/>
  <c r="A22" i="4"/>
  <c r="A129" i="3"/>
  <c r="D147" i="3"/>
  <c r="A176" i="3"/>
  <c r="C113" i="3"/>
  <c r="D14" i="4"/>
  <c r="D80" i="3"/>
  <c r="E47" i="3"/>
  <c r="A5" i="3"/>
  <c r="A81" i="3"/>
  <c r="D79" i="3"/>
  <c r="A96" i="3"/>
  <c r="A197" i="3"/>
  <c r="F147" i="3"/>
  <c r="A164" i="3"/>
  <c r="A73" i="3"/>
  <c r="C43" i="3"/>
  <c r="A163" i="3"/>
  <c r="D13" i="3"/>
  <c r="A125" i="3"/>
  <c r="A38" i="3"/>
  <c r="A16" i="4"/>
  <c r="A115" i="3"/>
  <c r="D112" i="3"/>
  <c r="A107" i="3"/>
  <c r="D47" i="3"/>
  <c r="E148" i="3"/>
  <c r="A142" i="3"/>
  <c r="E181" i="3"/>
  <c r="A177" i="3"/>
  <c r="A27" i="3"/>
  <c r="A126" i="3"/>
  <c r="A109" i="3"/>
  <c r="A50" i="3"/>
  <c r="F13" i="3"/>
  <c r="A9" i="3"/>
  <c r="A82" i="3"/>
  <c r="A183" i="3"/>
  <c r="A189" i="3"/>
  <c r="A22" i="3"/>
  <c r="A20" i="3"/>
  <c r="B142" i="3"/>
  <c r="A59" i="3"/>
  <c r="A92" i="3"/>
  <c r="E46" i="3"/>
  <c r="A161" i="3"/>
  <c r="C147" i="3"/>
  <c r="C180" i="3"/>
  <c r="A193" i="3"/>
  <c r="B107" i="3"/>
  <c r="A47" i="1"/>
  <c r="C79" i="3"/>
  <c r="C112" i="3"/>
  <c r="C46" i="3"/>
  <c r="A54" i="1"/>
  <c r="E13" i="3"/>
  <c r="E79" i="3"/>
  <c r="A160" i="3"/>
  <c r="A33" i="1"/>
  <c r="A60" i="3"/>
  <c r="A93" i="3"/>
  <c r="E180" i="3"/>
  <c r="C13" i="3"/>
  <c r="A26" i="3"/>
  <c r="E112" i="3"/>
  <c r="A114" i="3"/>
  <c r="A41" i="3"/>
  <c r="A5" i="4"/>
  <c r="A55" i="3"/>
  <c r="B74" i="3"/>
  <c r="E43" i="3"/>
  <c r="A8" i="3"/>
  <c r="A83" i="3"/>
  <c r="E109" i="3"/>
  <c r="A74" i="3"/>
  <c r="E113" i="3"/>
  <c r="A7" i="3"/>
  <c r="D113" i="3"/>
  <c r="D14" i="3"/>
  <c r="A48" i="3"/>
  <c r="C10" i="3"/>
  <c r="A119" i="3"/>
  <c r="A145" i="3"/>
  <c r="E177" i="3"/>
  <c r="A85" i="3"/>
  <c r="C177" i="3"/>
  <c r="A187" i="3"/>
  <c r="A156" i="3"/>
  <c r="A128" i="3"/>
  <c r="A62" i="3"/>
  <c r="A110" i="3"/>
  <c r="B41" i="3"/>
  <c r="D181" i="3"/>
  <c r="A141" i="3"/>
  <c r="A184" i="3"/>
  <c r="C181" i="3"/>
  <c r="C47" i="3"/>
  <c r="B175" i="3"/>
  <c r="A17" i="3"/>
  <c r="E14" i="3"/>
  <c r="A182" i="3"/>
  <c r="A17" i="4"/>
  <c r="A52" i="3"/>
  <c r="E144" i="3"/>
  <c r="A15" i="4"/>
  <c r="A71" i="3"/>
  <c r="A153" i="3"/>
  <c r="A40" i="3"/>
  <c r="A19" i="4"/>
  <c r="C109" i="3"/>
  <c r="A20" i="4"/>
</calcChain>
</file>

<file path=xl/sharedStrings.xml><?xml version="1.0" encoding="utf-8"?>
<sst xmlns="http://schemas.openxmlformats.org/spreadsheetml/2006/main" count="1141" uniqueCount="767">
  <si>
    <t>Selected coverage indicator</t>
  </si>
  <si>
    <t>Year 1</t>
  </si>
  <si>
    <t>Year 2</t>
  </si>
  <si>
    <t>Year 3</t>
  </si>
  <si>
    <t>Insert year</t>
  </si>
  <si>
    <t>Current Estimated Country Need</t>
  </si>
  <si>
    <t>#</t>
  </si>
  <si>
    <t>Country need already covered</t>
  </si>
  <si>
    <t>Programmatic Gap</t>
  </si>
  <si>
    <t>Year</t>
  </si>
  <si>
    <t>Data source</t>
  </si>
  <si>
    <t>Comments</t>
  </si>
  <si>
    <t>Current national coverage</t>
  </si>
  <si>
    <t>Insert latest results</t>
  </si>
  <si>
    <t>%</t>
  </si>
  <si>
    <t>Language</t>
  </si>
  <si>
    <t>English</t>
  </si>
  <si>
    <r>
      <rPr>
        <b/>
        <u/>
        <sz val="11"/>
        <rFont val="Arial"/>
        <family val="2"/>
      </rPr>
      <t>English</t>
    </r>
    <r>
      <rPr>
        <b/>
        <sz val="11"/>
        <rFont val="Arial"/>
        <family val="2"/>
      </rPr>
      <t xml:space="preserve">: </t>
    </r>
    <r>
      <rPr>
        <sz val="11"/>
        <rFont val="Arial"/>
        <family val="2"/>
      </rPr>
      <t>Choose the language in the Instructions tab (líne B6)</t>
    </r>
  </si>
  <si>
    <t>Spanish</t>
  </si>
  <si>
    <t>Instructions</t>
  </si>
  <si>
    <t>Label</t>
  </si>
  <si>
    <t>French</t>
  </si>
  <si>
    <t>Priority Module</t>
  </si>
  <si>
    <t>Comments / Assumptions</t>
  </si>
  <si>
    <t>A. Total estimated population in need/at risk</t>
  </si>
  <si>
    <t>B. Country targets 
(from National Strategic Plan)</t>
  </si>
  <si>
    <t>Indicador de cobertura seleccionado</t>
  </si>
  <si>
    <t xml:space="preserve">Cobertura nacional actual </t>
  </si>
  <si>
    <t>Inserte los últimos resultados</t>
  </si>
  <si>
    <t>Año</t>
  </si>
  <si>
    <t>Año 1</t>
  </si>
  <si>
    <t>Año 2</t>
  </si>
  <si>
    <t>Año 3</t>
  </si>
  <si>
    <t>Fuente de datos</t>
  </si>
  <si>
    <t>Comentarios</t>
  </si>
  <si>
    <t>Necesidades estimadas actuales del país</t>
  </si>
  <si>
    <t>A. Total estimado de población con necesidades/en riesgo</t>
  </si>
  <si>
    <t>Necesidades del país ya cubiertas</t>
  </si>
  <si>
    <t>Comentarios/supuestos:
1) Especifique el área objetivo.
2) Especifique cuáles son las otras fuentes de financiamiento.</t>
  </si>
  <si>
    <t>Tuberculosis</t>
  </si>
  <si>
    <t>TB Programmatic Gap Table 1 (Per Priority Intervention)</t>
  </si>
  <si>
    <t>TB Programmatic Gap Table 2 (Per Priority Intervention)</t>
  </si>
  <si>
    <t>TB Programmatic Gap Table 3 (Per Priority Intervention)</t>
  </si>
  <si>
    <t>TB Programmatic Gap Table 4 (Per Priority Intervention)</t>
  </si>
  <si>
    <t>TB Programmatic Gap Table 5 (Per Priority Intervention)</t>
  </si>
  <si>
    <t>TB Programmatic Gap Table 6 (Per Priority Intervention)</t>
  </si>
  <si>
    <t xml:space="preserve">Instructions for filling tuberculosis programmatic gap table: </t>
  </si>
  <si>
    <t>MDR-TB- Case Detection and Diagnosis</t>
  </si>
  <si>
    <t>MDR-TB- Treatment</t>
  </si>
  <si>
    <t xml:space="preserve">Estimated population in need/at risk:
It refers to the number of the estimated MDR TB cases among all new and retreatment cases </t>
  </si>
  <si>
    <t>Country target:
1) Refers to NSP or any other latest agreed country target
2) "#" refers to the cases with drug resistant TB (RR-TB and/or MDR-TB) to be enrolled on second-line treatment 
3) "%" refers to the RR-TB and/or MDR-TB cases to be enrolled on second-line treatment among the estimated MDR-TB cases in need of treatment</t>
  </si>
  <si>
    <t>Reference: WHO- Stop TB Planning and Budgeting tool: http://www.who.int/tb/dots/planning_budgeting_tool/en/</t>
  </si>
  <si>
    <t>Población estimada con necesidades/en riesgo:
Se refiere a la incidencia estimada de todas las formas de casos de tuberculosis.</t>
  </si>
  <si>
    <t>Referencia: Herramienta de planificación y elaboración de presupuestos de WHO- Stop TB: http://www.who.int/tb/dots/planning_budgeting_tool/en/</t>
  </si>
  <si>
    <t xml:space="preserve">Carefully read the instructions in the "Instructions" tab before completing the programmatic gap analysis table. 
The instructions have been tailored to each specific module/intervention. </t>
  </si>
  <si>
    <t>C1. Country need planned to be covered by domestic resources</t>
  </si>
  <si>
    <t>E. Targets to be financed by funding request allocation amount</t>
  </si>
  <si>
    <t xml:space="preserve">G. Remaining gap: A - F </t>
  </si>
  <si>
    <t>C2. Country need planned to be covered by external resources</t>
  </si>
  <si>
    <t>Country Need Covered with the Allocation Amount</t>
  </si>
  <si>
    <t>Component</t>
  </si>
  <si>
    <t>Applicant Type</t>
  </si>
  <si>
    <t>Number of notified cases of all forms of TB- bacteriologically confirmed plus clinically diagnosed (new and relapse)</t>
  </si>
  <si>
    <t>Modules</t>
  </si>
  <si>
    <t>Please select…</t>
  </si>
  <si>
    <t xml:space="preserve"> </t>
  </si>
  <si>
    <t>Please read the Instructions sheet carefully before completing the programmatic gap tables.</t>
  </si>
  <si>
    <t>To complete this cover sheet, select from the drop-down lists the Geography and Applicant Type.</t>
  </si>
  <si>
    <t>"Tables" Tab</t>
  </si>
  <si>
    <t>TB care and prevention- Case detection and diagnosis</t>
  </si>
  <si>
    <t>Applicant</t>
  </si>
  <si>
    <t>Proportion of HIV positive notified TB patients (new and relapse) on ART during TB treatment</t>
  </si>
  <si>
    <t xml:space="preserve">Number of notified cases with RR-TB and/or MDR-TB that began second-line treatment </t>
  </si>
  <si>
    <t>Number of TB cases with RR-TB and/or MDR-TB notified</t>
  </si>
  <si>
    <t>INSTRUCTIONS - TB priority modules</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</si>
  <si>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</si>
  <si>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</si>
  <si>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</si>
  <si>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</si>
  <si>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</si>
  <si>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</si>
  <si>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</si>
  <si>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</si>
  <si>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</si>
  <si>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</si>
  <si>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</si>
  <si>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</si>
  <si>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</si>
  <si>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</si>
  <si>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</si>
  <si>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</si>
  <si>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</si>
  <si>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</si>
  <si>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</si>
  <si>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</si>
  <si>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</si>
  <si>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 (Plurinational State)</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</si>
  <si>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</si>
  <si>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</si>
  <si>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</si>
  <si>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</si>
  <si>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</si>
  <si>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</si>
  <si>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</si>
  <si>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</si>
  <si>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</si>
  <si>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</si>
  <si>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</si>
  <si>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</si>
  <si>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</si>
  <si>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</si>
  <si>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</si>
  <si>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</si>
  <si>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</si>
  <si>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Congo (Democratic Republic)</t>
  </si>
  <si>
    <t>Cook Islands</t>
  </si>
  <si>
    <t>Costa Rica</t>
  </si>
  <si>
    <t>Côte d'Ivoire</t>
  </si>
  <si>
    <t>Croatia</t>
  </si>
  <si>
    <t>Cuba</t>
  </si>
  <si>
    <t>Cyprus</t>
  </si>
  <si>
    <t>Denmark</t>
  </si>
  <si>
    <t>Djibouti</t>
  </si>
  <si>
    <t>Dominica</t>
  </si>
  <si>
    <t>Dominican Republic</t>
  </si>
  <si>
    <t>Ecuador</t>
  </si>
  <si>
    <t>Egypt</t>
  </si>
  <si>
    <t>El Salvador</t>
  </si>
  <si>
    <t>Equatorial Guinea</t>
  </si>
  <si>
    <t>Eritrea</t>
  </si>
  <si>
    <t>Estonia</t>
  </si>
  <si>
    <t>Ethiopia</t>
  </si>
  <si>
    <t>Faeroe Islands</t>
  </si>
  <si>
    <t>Fiji</t>
  </si>
  <si>
    <t>Finland</t>
  </si>
  <si>
    <t>France</t>
  </si>
  <si>
    <t>Gabon</t>
  </si>
  <si>
    <t>Gambia</t>
  </si>
  <si>
    <t>Georgia</t>
  </si>
  <si>
    <t>Germany</t>
  </si>
  <si>
    <t>Ghana</t>
  </si>
  <si>
    <t>Greece</t>
  </si>
  <si>
    <t>Greenland</t>
  </si>
  <si>
    <t>Grenada</t>
  </si>
  <si>
    <t>Guatemala</t>
  </si>
  <si>
    <t>Guinea</t>
  </si>
  <si>
    <t>Guinea-Bissau</t>
  </si>
  <si>
    <t>Guyana</t>
  </si>
  <si>
    <t>Haiti</t>
  </si>
  <si>
    <t>Holy See</t>
  </si>
  <si>
    <t>Honduras</t>
  </si>
  <si>
    <t>Hungary</t>
  </si>
  <si>
    <t>Iceland</t>
  </si>
  <si>
    <t>India</t>
  </si>
  <si>
    <t>Indonesia</t>
  </si>
  <si>
    <t>Iran (Islamic Republic)</t>
  </si>
  <si>
    <t>Iraq</t>
  </si>
  <si>
    <t>Ireland</t>
  </si>
  <si>
    <t>Israel</t>
  </si>
  <si>
    <t>Italy</t>
  </si>
  <si>
    <t>Jamaica</t>
  </si>
  <si>
    <t>Japan</t>
  </si>
  <si>
    <t>Jordan</t>
  </si>
  <si>
    <t>Kazakhstan</t>
  </si>
  <si>
    <t>Kenya</t>
  </si>
  <si>
    <t>Kiribati</t>
  </si>
  <si>
    <t>Korea (Democratic Peoples Republic)</t>
  </si>
  <si>
    <t>Kosovo</t>
  </si>
  <si>
    <t>Kuwait</t>
  </si>
  <si>
    <t>Kyrgyzstan</t>
  </si>
  <si>
    <t>Lao (Peoples Democratic Republic)</t>
  </si>
  <si>
    <t>Latvia</t>
  </si>
  <si>
    <t>Lebanon</t>
  </si>
  <si>
    <t>Lesotho</t>
  </si>
  <si>
    <t>Liberia</t>
  </si>
  <si>
    <t>Liechtenstein</t>
  </si>
  <si>
    <t>Lithuania</t>
  </si>
  <si>
    <t>Luxembourg</t>
  </si>
  <si>
    <t>Madagascar</t>
  </si>
  <si>
    <t>Malawi</t>
  </si>
  <si>
    <t>Malaysia</t>
  </si>
  <si>
    <t>Maldives</t>
  </si>
  <si>
    <t>Mali</t>
  </si>
  <si>
    <t>Malta</t>
  </si>
  <si>
    <t>Marshall Islands</t>
  </si>
  <si>
    <t>Mauritania</t>
  </si>
  <si>
    <t>Mauritius</t>
  </si>
  <si>
    <t>Mexico</t>
  </si>
  <si>
    <t>Micronesia (Federated States)</t>
  </si>
  <si>
    <t>Moldova</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</si>
  <si>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</si>
  <si>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</si>
  <si>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</si>
  <si>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</si>
  <si>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</si>
  <si>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</si>
  <si>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</si>
  <si>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</si>
  <si>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</si>
  <si>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</si>
  <si>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</si>
  <si>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</si>
  <si>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</si>
  <si>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</si>
  <si>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</si>
  <si>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</si>
  <si>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</si>
  <si>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</si>
  <si>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</si>
  <si>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</si>
  <si>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</si>
  <si>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</si>
  <si>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</si>
  <si>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</si>
  <si>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</si>
  <si>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</si>
  <si>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</si>
  <si>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</si>
  <si>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</si>
  <si>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</si>
  <si>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</si>
  <si>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</si>
  <si>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</si>
  <si>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</si>
  <si>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</si>
  <si>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</si>
  <si>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</si>
  <si>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</si>
  <si>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</si>
  <si>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</si>
  <si>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</si>
  <si>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</si>
  <si>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</si>
  <si>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</si>
  <si>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</si>
  <si>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</si>
  <si>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</si>
  <si>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</si>
  <si>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</si>
  <si>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</si>
  <si>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</si>
  <si>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</si>
  <si>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</si>
  <si>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</si>
  <si>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</si>
  <si>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Taiwan</t>
  </si>
  <si>
    <t>Tajikistan</t>
  </si>
  <si>
    <t>Tanzania (United Republic)</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</si>
  <si>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</si>
  <si>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</si>
  <si>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</si>
  <si>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</si>
  <si>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</si>
  <si>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</si>
  <si>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</si>
  <si>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</si>
  <si>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</si>
  <si>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</si>
  <si>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</si>
  <si>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</si>
  <si>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</si>
  <si>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</si>
  <si>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</si>
  <si>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</si>
  <si>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</si>
  <si>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</si>
  <si>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</si>
  <si>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</si>
  <si>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Western Sahara</t>
  </si>
  <si>
    <t>Yemen</t>
  </si>
  <si>
    <t>Zambia</t>
  </si>
  <si>
    <t>Zanzibar</t>
  </si>
  <si>
    <t>Zimbabwe</t>
  </si>
  <si>
    <t>Geography</t>
  </si>
  <si>
    <t>Please select your geography…</t>
  </si>
  <si>
    <t>CCM</t>
  </si>
  <si>
    <t>non-CCM</t>
  </si>
  <si>
    <t>Curacao</t>
  </si>
  <si>
    <t>Korea (Republic)</t>
  </si>
  <si>
    <t>Libya</t>
  </si>
  <si>
    <t>Palestine</t>
  </si>
  <si>
    <t>Sint Maarten (Dutch part)</t>
  </si>
  <si>
    <t>Czechia</t>
  </si>
  <si>
    <t>Coverage indicator: Number of notified cases of all forms of TB- bacteriologically confirmed plus clinically diagnosed (new and relapse)</t>
  </si>
  <si>
    <t>Estimated population in need/at risk:
Refers to the estimated incidence of all forms of TB cases</t>
  </si>
  <si>
    <t>Country target:
1) Refers to NSP or any other latest agreed country target
2) "#" refers to all forms of TB cases (new and relapse) to be notified to national health authorities. It includes bacteriologically confirmed plus those that are diagnosed using other tests such as X-rays, cytology and clinically diagnosed
3) "%" refers to the case detection rate, i.e. the proportion of all forms of TB cases (new and relapse) notified among the number of estimated incident TB cases)</t>
  </si>
  <si>
    <t>Programmatic Gap:
The programmatic gap is calculated based on total need (line A)</t>
  </si>
  <si>
    <t>Coverage indicator: 
Number of TB cases with RR-TB and/or MDR-TB notified</t>
  </si>
  <si>
    <t>Estimated population in need/at risk:
Refers to the number of the estimated MDR TB cases among all new and retreatment cases.</t>
  </si>
  <si>
    <t>Country target:
1) Refers to NSP or any other latest agreed country target
2) "#" refers to the bacteriologically confirmed drug resistant TB cases (RR-TB and/or MDR-TB) notified
3) "%" refers to the percentage of RR-TB and/or MDR-TB cases notified as a proportion of the estimated MDR-TB cases among all new and retreatment cases</t>
  </si>
  <si>
    <t xml:space="preserve">Coverage indicator: 
Number of cases with RR-TB and/or MDR-TB that began second-line treatment </t>
  </si>
  <si>
    <t>Comments/Assumptions:
1) Specify the target area
2) Specify who are the other sources of funding
3) Along with the country targets, in the comments column specify the current and targeted treatment success rate for all bacteriologically confirmed drug resistant TB cases (RR-TB and/or MDR-TB) over each of the three years</t>
  </si>
  <si>
    <t>Comments/Assumptions:
1) Specify the target area
2) Specify who are the other sources of funding</t>
  </si>
  <si>
    <t>Estimated population in need/at risk:
refers to the total number of new and relapse TB patients registered</t>
  </si>
  <si>
    <t>Country target:
1) Refers to NSP or any other latest agreed country target
2) # refers to the number of registered new and relapses TB patients with documented HIV status
3) % refers to the percentage of registered new and relapses TB patients with documented HIV status among the total number of registered new and relapses TB patients</t>
  </si>
  <si>
    <t>Coverage Indicator:
Proportion of HIV positive TB patients (new and relapse) on ART during TB treatment</t>
  </si>
  <si>
    <t>Estimated population in need/at risk:
refers to the total number of expected HIV positive new and relapse TB patients registered in the period</t>
  </si>
  <si>
    <t>Country target:
1) refers to NSP or any other latest agreed country target
2) # refers to the number of HIV positive TB patients (new and relapse) who receive ART
3) % refers to the percentage of HIV positive new and relapse TB patients who receive ART among the total of HIV positive new and relapse TB patients registered</t>
  </si>
  <si>
    <t>Comments/Assumptions:
1) Specify the target area.
2) Specify who are the other sources of funding</t>
  </si>
  <si>
    <t>TB Programmatic Gap Blank Table (if needed, per priority intervention)</t>
  </si>
  <si>
    <r>
      <rPr>
        <sz val="11"/>
        <color theme="1"/>
        <rFont val="Calibri"/>
        <family val="2"/>
      </rPr>
      <t>Sélectionner…</t>
    </r>
  </si>
  <si>
    <r>
      <rPr>
        <sz val="11"/>
        <color theme="1"/>
        <rFont val="Calibri"/>
        <family val="2"/>
      </rPr>
      <t>Tuberculose multirésistante- Traitement</t>
    </r>
  </si>
  <si>
    <r>
      <rPr>
        <sz val="11"/>
        <color theme="1"/>
        <rFont val="Calibri"/>
        <family val="2"/>
      </rPr>
      <t>ICN</t>
    </r>
  </si>
  <si>
    <r>
      <rPr>
        <sz val="11"/>
        <color theme="1"/>
        <rFont val="Calibri"/>
        <family val="2"/>
      </rPr>
      <t>non ICN</t>
    </r>
  </si>
  <si>
    <r>
      <rPr>
        <sz val="11"/>
        <color theme="1"/>
        <rFont val="Calibri"/>
        <family val="2"/>
      </rPr>
      <t>Sélectionnez votre lieu géographique…</t>
    </r>
  </si>
  <si>
    <r>
      <rPr>
        <sz val="11"/>
        <color theme="1"/>
        <rFont val="Calibri"/>
        <family val="2"/>
      </rPr>
      <t>Tuberculose</t>
    </r>
  </si>
  <si>
    <r>
      <rPr>
        <sz val="11"/>
        <color theme="1"/>
        <rFont val="Calibri"/>
        <family val="2"/>
      </rPr>
      <t>Tableau des déficits programmatiques TB 1 (par intervention prioritaire)</t>
    </r>
  </si>
  <si>
    <r>
      <rPr>
        <sz val="11"/>
        <color theme="1"/>
        <rFont val="Calibri"/>
        <family val="2"/>
      </rPr>
      <t>Tableau des déficits programmatiques TB 2 (par intervention prioritaire)</t>
    </r>
  </si>
  <si>
    <r>
      <rPr>
        <sz val="11"/>
        <color theme="1"/>
        <rFont val="Calibri"/>
        <family val="2"/>
      </rPr>
      <t>Tableau des déficits programmatiques TB 3 (par intervention prioritaire)</t>
    </r>
  </si>
  <si>
    <r>
      <rPr>
        <sz val="11"/>
        <color theme="1"/>
        <rFont val="Calibri"/>
        <family val="2"/>
      </rPr>
      <t>Tableau des déficits programmatiques TB 4 (par intervention prioritaire)</t>
    </r>
  </si>
  <si>
    <r>
      <rPr>
        <sz val="11"/>
        <color theme="1"/>
        <rFont val="Calibri"/>
        <family val="2"/>
      </rPr>
      <t>Tableau des déficits programmatiques TB 5 (par intervention prioritaire)</t>
    </r>
  </si>
  <si>
    <r>
      <rPr>
        <sz val="11"/>
        <color theme="1"/>
        <rFont val="Calibri"/>
        <family val="2"/>
      </rPr>
      <t>Tableau des déficits programmatiques TB 6 (par intervention prioritaire)</t>
    </r>
  </si>
  <si>
    <r>
      <rPr>
        <sz val="11"/>
        <color theme="1"/>
        <rFont val="Calibri"/>
        <family val="2"/>
      </rPr>
      <t>Module prioritaire</t>
    </r>
  </si>
  <si>
    <r>
      <rPr>
        <sz val="11"/>
        <color theme="1"/>
        <rFont val="Calibri"/>
        <family val="2"/>
      </rPr>
      <t>Indicateur de couverture sélectionné</t>
    </r>
  </si>
  <si>
    <r>
      <rPr>
        <sz val="11"/>
        <color theme="1"/>
        <rFont val="Calibri"/>
        <family val="2"/>
      </rPr>
      <t>Couverture nationale actuelle</t>
    </r>
  </si>
  <si>
    <r>
      <rPr>
        <sz val="11"/>
        <color theme="1"/>
        <rFont val="Calibri"/>
        <family val="2"/>
      </rPr>
      <t>Indiquez les résultats les plus récents</t>
    </r>
  </si>
  <si>
    <r>
      <rPr>
        <sz val="11"/>
        <color theme="1"/>
        <rFont val="Calibri"/>
        <family val="2"/>
      </rPr>
      <t>Année</t>
    </r>
  </si>
  <si>
    <r>
      <rPr>
        <sz val="11"/>
        <color theme="1"/>
        <rFont val="Calibri"/>
        <family val="2"/>
      </rPr>
      <t>Source des données</t>
    </r>
  </si>
  <si>
    <r>
      <rPr>
        <sz val="11"/>
        <color theme="1"/>
        <rFont val="Calibri"/>
        <family val="2"/>
      </rPr>
      <t>Observations</t>
    </r>
  </si>
  <si>
    <r>
      <rPr>
        <sz val="11"/>
        <color theme="1"/>
        <rFont val="Calibri"/>
        <family val="2"/>
      </rPr>
      <t>Année 1</t>
    </r>
  </si>
  <si>
    <r>
      <rPr>
        <sz val="11"/>
        <color theme="1"/>
        <rFont val="Calibri"/>
        <family val="2"/>
      </rPr>
      <t>Année 2</t>
    </r>
  </si>
  <si>
    <r>
      <rPr>
        <sz val="11"/>
        <color theme="1"/>
        <rFont val="Calibri"/>
        <family val="2"/>
      </rPr>
      <t>Année 3</t>
    </r>
  </si>
  <si>
    <r>
      <rPr>
        <sz val="11"/>
        <color theme="1"/>
        <rFont val="Calibri"/>
        <family val="2"/>
      </rPr>
      <t>Indiquez l'année</t>
    </r>
  </si>
  <si>
    <r>
      <rPr>
        <sz val="11"/>
        <color theme="1"/>
        <rFont val="Calibri"/>
        <family val="2"/>
      </rPr>
      <t>Observations/Hypothèses</t>
    </r>
  </si>
  <si>
    <r>
      <rPr>
        <sz val="11"/>
        <color theme="1"/>
        <rFont val="Calibri"/>
        <family val="2"/>
      </rPr>
      <t>Estimation des besoins actuels du pays</t>
    </r>
  </si>
  <si>
    <r>
      <rPr>
        <sz val="11"/>
        <color theme="1"/>
        <rFont val="Calibri"/>
        <family val="2"/>
      </rPr>
      <t>B. Cibles du pays
(à partir du plan stratégique national)</t>
    </r>
  </si>
  <si>
    <r>
      <rPr>
        <sz val="11"/>
        <color theme="1"/>
        <rFont val="Calibri"/>
        <family val="2"/>
      </rPr>
      <t>Besoins du pays déjà couverts</t>
    </r>
  </si>
  <si>
    <r>
      <rPr>
        <sz val="11"/>
        <color theme="1"/>
        <rFont val="Calibri"/>
        <family val="2"/>
      </rPr>
      <t>C1. Besoins du pays devant être couverts par des ressources nationales</t>
    </r>
  </si>
  <si>
    <r>
      <rPr>
        <sz val="11"/>
        <color theme="1"/>
        <rFont val="Calibri"/>
        <family val="2"/>
      </rPr>
      <t>C2. Besoins du pays devant être couverts par des ressources extérieures</t>
    </r>
  </si>
  <si>
    <r>
      <rPr>
        <sz val="11"/>
        <color theme="1"/>
        <rFont val="Calibri"/>
        <family val="2"/>
      </rPr>
      <t>Déficit programmatique</t>
    </r>
  </si>
  <si>
    <r>
      <rPr>
        <sz val="11"/>
        <color theme="1"/>
        <rFont val="Calibri"/>
        <family val="2"/>
      </rPr>
      <t>Besoins du pays couverts par la somme allouée</t>
    </r>
  </si>
  <si>
    <r>
      <rPr>
        <sz val="11"/>
        <color theme="1"/>
        <rFont val="Calibri"/>
        <family val="2"/>
      </rPr>
      <t>E. Cibles devant être financées par la somme allouée suite à la demande de financement</t>
    </r>
  </si>
  <si>
    <r>
      <rPr>
        <sz val="11"/>
        <color theme="1"/>
        <rFont val="Calibri"/>
        <family val="2"/>
      </rPr>
      <t xml:space="preserve">G. Déficit restant : A - F </t>
    </r>
  </si>
  <si>
    <r>
      <rPr>
        <sz val="11"/>
        <color theme="1"/>
        <rFont val="Calibri"/>
        <family val="2"/>
      </rPr>
      <t xml:space="preserve">Veuillez lire attentivement les consignes données dans l'onglet « Instructions » avant de compléter le tableau d'analyse des déficits programmatiques. 
Les instructions ont été adaptées à chaque module/intervention. </t>
    </r>
  </si>
  <si>
    <r>
      <rPr>
        <sz val="11"/>
        <color theme="1"/>
        <rFont val="Calibri"/>
        <family val="2"/>
      </rPr>
      <t>Tableau vierge des déficits programmatiques TB (si nécessaire, par intervention prioritaire)</t>
    </r>
  </si>
  <si>
    <r>
      <rPr>
        <sz val="11"/>
        <color theme="1"/>
        <rFont val="Calibri"/>
        <family val="2"/>
      </rPr>
      <t>INSTRUCTIONS – Modules prioritaires pour la tuberculose</t>
    </r>
  </si>
  <si>
    <r>
      <rPr>
        <sz val="11"/>
        <color theme="1"/>
        <rFont val="Calibri"/>
        <family val="2"/>
      </rPr>
      <t xml:space="preserve">Instructions illustrant comment compléter le tableau des déficits programmatiques concernant la tuberculose : </t>
    </r>
  </si>
  <si>
    <r>
      <rPr>
        <sz val="11"/>
        <color theme="1"/>
        <rFont val="Calibri"/>
        <family val="2"/>
      </rPr>
      <t>Onglet « Tables »</t>
    </r>
  </si>
  <si>
    <r>
      <rPr>
        <sz val="11"/>
        <color theme="1"/>
        <rFont val="Calibri"/>
        <family val="2"/>
      </rPr>
      <t>Observations/Hypothèses :
1) Indiquez la région cible
2) Précisez qui sont les autres sources de financement</t>
    </r>
  </si>
  <si>
    <r>
      <rPr>
        <sz val="11"/>
        <color theme="1"/>
        <rFont val="Calibri"/>
        <family val="2"/>
      </rPr>
      <t>Veuillez lire attentivement la feuille Instructions avant de compléter le tableau d'analyse des déficits programmatiques.</t>
    </r>
  </si>
  <si>
    <r>
      <rPr>
        <sz val="11"/>
        <color theme="1"/>
        <rFont val="Calibri"/>
        <family val="2"/>
      </rPr>
      <t>Pour remplir cette feuille de présentation, sélectionnez un lieu géographique et un type de candidat dans les listes déroulantes.</t>
    </r>
  </si>
  <si>
    <r>
      <rPr>
        <sz val="11"/>
        <color theme="1"/>
        <rFont val="Calibri"/>
        <family val="2"/>
      </rPr>
      <t>Candidat</t>
    </r>
  </si>
  <si>
    <r>
      <rPr>
        <sz val="11"/>
        <color theme="1"/>
        <rFont val="Calibri"/>
        <family val="2"/>
      </rPr>
      <t>Composante</t>
    </r>
  </si>
  <si>
    <r>
      <rPr>
        <sz val="11"/>
        <color theme="1"/>
        <rFont val="Calibri"/>
        <family val="2"/>
      </rPr>
      <t>Type de candidat</t>
    </r>
  </si>
  <si>
    <t>Cible du pays :
1) Se rapporte au plan stratégique national ou à toute autre cible du pays approuvée plus récemment
2) « # » correspond au nombre de patients tuberculeux (nouveaux cas et cas de récidive) et séropositifs sous traitement antirétroviral
3) « % » correspond au pourcentage de patients tuberculeux  (nouveaux cas et cas de récidive) et séropositifs sous traitement antirétroviral dans la population totale des patients tuberculeux  (nouveaux cas et cas de récidive) et séropositifs enregistrés</t>
  </si>
  <si>
    <t>Référence : OMS - outil de budgétisation et de planification de Halte à la tuberculose : http://www.who.int/tb/dots/planning_budgeting_tool/en/</t>
  </si>
  <si>
    <t>Cible du pays :
1) Se rapporte au plan stratégique national ou à toute autre cible du pays approuvée plus récemment.
2) « # » correspond aux cas de tuberculose, toutes formes confondues (cas nouveaux et récidives), à signaler aux autorités sanitaires nationales. Cela inclut les cas confirmés bactériologiquement, plus ceux diagnostiqués cliniquement et ceux diagnostiqués via d'autres tests, notamment par radiographie et examen cytologique.
3) « % » correspond au taux de détection des cas, c'est-à-dire la part des cas signalés de tuberculose, toutes formes confondues (cas nouveaux et récidives), dans le total estimé des nouveaux cas</t>
  </si>
  <si>
    <t>Nombre de cas déclarés de tuberculose, toutes formes confondues, bactériologiquement confirmés et cliniquement diagnostiqués, nouveaux cas et récidives</t>
  </si>
  <si>
    <t>Nombre de cas de tuberculose, résistante à la rifampicine et/ou tuberculose multirésistante confirmés</t>
  </si>
  <si>
    <t>Nombre de cas de tuberculose résistante à la rifampicine et/ou tuberculose multirésistante qui ont commencé un traitement de deuxième intention</t>
  </si>
  <si>
    <t>Pourcentage de nouveaux patients TB et de rechute enregistrés dont le statut VIH est documenté</t>
  </si>
  <si>
    <t>Pourcentage de nouveaux patients  tuberculeux et de rechutes, séropositifs au VIH, sous traitement antirétroviral au cours du traitement de la tuberculose</t>
  </si>
  <si>
    <t>Módulo prioritario</t>
  </si>
  <si>
    <t>Inserte el año</t>
  </si>
  <si>
    <t>Comentarios/supuestos</t>
  </si>
  <si>
    <t xml:space="preserve">C1. Necesidades del país que se van a cubrir con recursos nacionales </t>
  </si>
  <si>
    <t xml:space="preserve">C2. Necesidades del país que se van a cubrir con recursos externos </t>
  </si>
  <si>
    <t>E. Metas que se van a financiar con el monto asignado de la solicitud de financiamiento</t>
  </si>
  <si>
    <t>INSTRUCCIONES - Módulos prioritarios para la tuberculosis</t>
  </si>
  <si>
    <t xml:space="preserve">Atención y prevención de la tuberculosis - Detección de casos y diagnóstico </t>
  </si>
  <si>
    <t>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t>
  </si>
  <si>
    <t>Tuberculosis multirresistente (TB-MR): detección de casos y diagnóstico</t>
  </si>
  <si>
    <t xml:space="preserve">Población estimada con necesidades/en riesgo:
Se refiere al número total de pacientes con tuberculosis (casos nuevos y recaídas) registrados. </t>
  </si>
  <si>
    <t xml:space="preserve">Población estimada con necesidades/en riesgo:
Se refiere al número total de pacientes seropositivos con tuberculosis (casos nuevos y recaídas) que se espera registrar durante el período de informe. </t>
  </si>
  <si>
    <t>Solicitante</t>
  </si>
  <si>
    <t>Componente</t>
  </si>
  <si>
    <t>Tipo de solicitante</t>
  </si>
  <si>
    <t xml:space="preserve">Tuberculosis multirresistente (TB-MR): tratamiento </t>
  </si>
  <si>
    <t>Número de casos notificados de TB-RR y/o TB-MR que han comenzado un tratamiento de segunda línea</t>
  </si>
  <si>
    <t>Seleccione…</t>
  </si>
  <si>
    <t>MCP</t>
  </si>
  <si>
    <t>entidad no vinculada a un MCP</t>
  </si>
  <si>
    <t>Número de casos de tuberculosis resistente a la rifampicina y/o tuberculosis multirresistente notificados</t>
  </si>
  <si>
    <t>Coverage Indicator:
Percentage of registered new and relapse TB patients with documented HIV status</t>
  </si>
  <si>
    <t>Percentage of notified TB patients (new and relapse) with documented HIV status</t>
  </si>
  <si>
    <t>Porcentaje de casos de TB nuevos y recaídas con estatus documentado de VIH</t>
  </si>
  <si>
    <t>Porcentaje de casos de TB nuevos y recaídas VIH+ en TARV durante el tratamiento para la tuberculosis</t>
  </si>
  <si>
    <t>Seleccione su zona geográfica</t>
  </si>
  <si>
    <t>Cible du pays :
1) Se rapporte au plan stratégique national ou à toute autre cible du pays approuvée plus récemment
2) « # » se rapporte aux cas signalés de tuberculose pharmacorésistante confirmés bactériologiquement (tuberculose résistante à la rifampicine et/ou tuberculose multirésistante)
3) « % » correspond à la part des cas signalés de tuberculose pharmacorésistante confirmés bactériologiquement (tuberculose résistante à la rifampicine et/ou tuberculose multi résistante) dans le total estimé des cas de tuberculose multirésistante parmi tous les nouveaux cas et cas de récidive</t>
  </si>
  <si>
    <t>Cible du pays :
1) Se rapporte au plan stratégique national ou à toute autre cible du pays approuvée plus récemment
2) « # » se rapporte aux cas de tuberculose pharmacorésistante (tuberculose résistante à la rifampicine et/ou tuberculose multirésistante) nécessitant un traitement de seconde intention
3) « % » se rapporte aux cas de tuberculose résistante à la rifampicine et/ou de tuberculose multirésistante nécessitant un traitement de seconde intention parmi les cas estimés de tuberculose multirésistante nécessitant un traitement</t>
  </si>
  <si>
    <t>Observations/Hypothèses :
1) Indiquez la zone cible
2) Précisez qui sont les autres sources de financement
3) Avec les cibles du pays, dans la colonne destinée aux observations, indiquez le taux de réussite du traitement, actuel et ciblé, pour tous les cas de tuberculose pharmacorésistante confirmés bactériologiquement (tuberculose résistante à la rifampicine et/ou tuberculose multirésistante) pour chacune des trois années</t>
  </si>
  <si>
    <t>Cible du pays :
1) Se rapporte au plan stratégique national ou à toute autre cible du pays approuvée plus récemment
2) « # » correspond au nombre de patients tuberculeux enregistrés, nouveaux cas et cas de récidive confondus, dont le statut sérologique vis-à-vis du VIH est documenté
3) « % » correspond à la part des patients tuberculeux enregistrés (nouveaux cas et cas de récidive confondus) et dont le statut sérologique vis-à-vis du VIH est documenté, dans le total des patients tuberculeux enregistrés (nouveaux cas et cas de récidive confondus)</t>
  </si>
  <si>
    <t>Observations/Hypothèses :
1) Indiquez la région cible
2) Précisez qui sont les autres sources de financement</t>
  </si>
  <si>
    <t>Observations/Hypothèses :
1) Indiquez la zone cible
2) Précisez qui sont les autres sources de financement.</t>
  </si>
  <si>
    <r>
      <t xml:space="preserve">A. Estimation </t>
    </r>
    <r>
      <rPr>
        <sz val="11"/>
        <color rgb="FFFF0000"/>
        <rFont val="Calibri"/>
        <family val="2"/>
      </rPr>
      <t>du total de population</t>
    </r>
    <r>
      <rPr>
        <sz val="11"/>
        <color theme="1"/>
        <rFont val="Calibri"/>
        <family val="2"/>
      </rPr>
      <t>s dans le besoin/à risque</t>
    </r>
  </si>
  <si>
    <t>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t>
  </si>
  <si>
    <t>Tuberculosis multidrogorresistente (TB-MDR): detección de casos y diagnóstico</t>
  </si>
  <si>
    <t xml:space="preserve">Población estimada con necesidades/en riesgo:
Se refiere al número estimado de casos de TB-MDR entre todos los casos nuevos y de retratamiento.  </t>
  </si>
  <si>
    <t>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t>
  </si>
  <si>
    <t>TB-MDR: tratamiento</t>
  </si>
  <si>
    <t xml:space="preserve"> Indicador de cobertura: 
Número de casos de TB-RR y/o TB-MDR que ha comenzado un tratamiento de segunda línea. </t>
  </si>
  <si>
    <t>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t>
  </si>
  <si>
    <t>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t>
  </si>
  <si>
    <t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t>
  </si>
  <si>
    <t>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t>
  </si>
  <si>
    <t xml:space="preserve">Para completar la portada, seleccione la zona geográfica y el tipo de solicitante de las listas desplegables. </t>
  </si>
  <si>
    <t>B. Metas del país 
(según el Plan Estratégico Nacional)</t>
  </si>
  <si>
    <t xml:space="preserve">Necesidades del país cubiertas por el monto asignado </t>
  </si>
  <si>
    <r>
      <rPr>
        <b/>
        <u/>
        <sz val="11"/>
        <rFont val="Arial"/>
        <family val="2"/>
      </rPr>
      <t>Français</t>
    </r>
    <r>
      <rPr>
        <b/>
        <sz val="11"/>
        <rFont val="Arial"/>
        <family val="2"/>
      </rPr>
      <t xml:space="preserve">: </t>
    </r>
    <r>
      <rPr>
        <sz val="11"/>
        <rFont val="Arial"/>
        <family val="2"/>
      </rPr>
      <t>Veuillez choisir la langue sur l'onglet Instructions (rangée B6)</t>
    </r>
  </si>
  <si>
    <r>
      <rPr>
        <b/>
        <u/>
        <sz val="11"/>
        <rFont val="Arial"/>
        <family val="2"/>
      </rPr>
      <t>Español:</t>
    </r>
    <r>
      <rPr>
        <b/>
        <sz val="11"/>
        <rFont val="Arial"/>
        <family val="2"/>
      </rPr>
      <t xml:space="preserve"> </t>
    </r>
    <r>
      <rPr>
        <sz val="11"/>
        <rFont val="Arial"/>
        <family val="2"/>
      </rPr>
      <t>Seleccione el idioma en la hoja Instructions (fila B6)</t>
    </r>
  </si>
  <si>
    <t>Tuberculosis - Tabla de brecha programático 1 (por intervención prioritaria)</t>
  </si>
  <si>
    <t>Tuberculosis - Tabla de brecha programático 2 (por intervención prioritaria)</t>
  </si>
  <si>
    <t>Tuberculosis - Tabla de brecha programático 3 (por intervención prioritaria)</t>
  </si>
  <si>
    <t>Tuberculosis - Tabla de brecha programático 4 (por intervención prioritaria)</t>
  </si>
  <si>
    <t>Tuberculosis - Tabla de brecha programático 5 (por intervención prioritaria)</t>
  </si>
  <si>
    <t>Tuberculosis - Tabla de brecha programático 6 (por intervención prioritaria)</t>
  </si>
  <si>
    <t>brecha programático</t>
  </si>
  <si>
    <t xml:space="preserve">G. brecha restante: A - F </t>
  </si>
  <si>
    <t xml:space="preserve">Lea detenidamente las instrucciones en la pestaña "Instrucciones" antes de completar la tabla de análisis de brecha programático. Las instrucciones se han adaptado a cada módulo o intervención específico. </t>
  </si>
  <si>
    <t>Tuberculosis - Tabla de brecha programático vacía (en caso necesario, por intervención prioritaria)</t>
  </si>
  <si>
    <t xml:space="preserve">Instrucciones para completar la tabla de brecha programático para la tuberculosis: </t>
  </si>
  <si>
    <t>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t>
  </si>
  <si>
    <t>brecha programático:
El brecha programático se calcula según la necesidad total (fila A).</t>
  </si>
  <si>
    <t>Lea detenidamente la hoja de instrucciones antes de completar la tabla de análisis de brecha programático.</t>
  </si>
  <si>
    <t>TB/HIV - TB screening among HIV patients</t>
  </si>
  <si>
    <t>TB/HIV - TB patients with known HIV status</t>
  </si>
  <si>
    <t>TB care and prevention - Case detection and diagnosis</t>
  </si>
  <si>
    <r>
      <t xml:space="preserve">Comments/Assumptions:
1) Specify the target area
2) Specify who are the other sources of funding
3) Specify the number and proportion of childhood TB cases to be notified among the total notified
</t>
    </r>
    <r>
      <rPr>
        <sz val="11"/>
        <color rgb="FFFF0000"/>
        <rFont val="Arial"/>
        <family val="2"/>
      </rPr>
      <t>4) Along with the country targets, in the comments column specify the current and targeted treatment success rate for all new TB cases over each of the three years</t>
    </r>
    <r>
      <rPr>
        <sz val="11"/>
        <color theme="1"/>
        <rFont val="Arial"/>
        <family val="2"/>
      </rPr>
      <t xml:space="preserve"> </t>
    </r>
  </si>
  <si>
    <t>TB/HIV - HIV positive TB patients on ART</t>
  </si>
  <si>
    <t>TB/HIV- TB patients with known HIV status</t>
  </si>
  <si>
    <t>TB/HIV- HIV positive TB patients on ART</t>
  </si>
  <si>
    <t>Prévention et soins de la tuberculose - dépistage et diagnostic des cas</t>
  </si>
  <si>
    <t>Atención y prevención de la tuberculosis: detección de casos y diagnóstico</t>
  </si>
  <si>
    <t>Tuberculose multirésistante-Détection et diagnostic des cas</t>
  </si>
  <si>
    <r>
      <t xml:space="preserve">Número de casos notificados de </t>
    </r>
    <r>
      <rPr>
        <sz val="11"/>
        <color theme="1"/>
        <rFont val="Arial"/>
        <family val="2"/>
      </rPr>
      <t>tuberculosis (todas las formas) confirmados bacteriológicamente y con diagnóstico clínico, casos nuevos y recaídas</t>
    </r>
  </si>
  <si>
    <t>Pour commencer le remplissage de chaque tableau, précisez le module/intervention prioritaire souhaité en le sélectionnant dans la liste déroulante qui se trouve à côté de la cellule « Module prioritaire ». Lorsqu'un module/intervention est sélectionné, l’indicateur de couverture correspondant s’affiche automatiquement.  Des informations doivent être saisies dans les cellules vides avec fond blanc. Les cellules avec fond violet se rempliront alors automatiquement.
Si vous présentez des demandes de financement distinctes pour la tuberculose et pour le VIH, des tableaux d’analyse des déficits programmatiques pour la tuberculose et le VIH devront figurer dans chacune de ces demandes. Dans le cas d’une demande de financement commune pour la tuberculose et le VIH, remplissez les tableaux figurant dans le fichier Excel des déficits relatifs aux programmes communs pour le VIH et la tuberculose.
Les instructions suivantes fournissent des informations détaillées sur la façon de remplir le tableau des déficits programmatiques pour chaque module/intervention. Notez que des tableaux distincts doivent être remplis pour chaque intervention conjointe de lutte contre la tuberculose et le VIH. Souvenez-vous que pour les trois modules prioritaires énumérés ci-dessus, vous ne devez remplir que les tableaux qui concernent les interventions/indicateurs en rapport avec la demande de financement.</t>
  </si>
  <si>
    <t>Indicateur de couverture : Nombre de cas déclarés de tuberculose, toutes formes confondues, bactériologiquement confirmés et cliniquement diagnostiqués, nouveaux cas et récidives</t>
  </si>
  <si>
    <r>
      <t xml:space="preserve">Indicador de cobertura: Número de casos notificados </t>
    </r>
    <r>
      <rPr>
        <sz val="11"/>
        <color theme="1"/>
        <rFont val="Arial"/>
        <family val="2"/>
      </rPr>
      <t>de tuberculosis (todas las formas) confirmados bacteriológicamente y con diagnóstico clínico, casos nuevos y recaídas</t>
    </r>
  </si>
  <si>
    <t>Estimation des populations dans le besoin/à risque :
Se rapporte à l'incidence estimée de la tuberculose, toutes formes confondues.</t>
  </si>
  <si>
    <t>Besoins du pays déjà couverts :
Les besoins du pays déjà couverts sont subdivisés entre les besoins devant être couverts par des ressources nationales (rangée C1) et par des ressources extérieures (rangée C2). Les investissements du secteur privé national doivent figurer dans les sources nationales. Dans les cas où une partie des besoins pendant l'année est couverte par une subvention en cours du Fonds mondial (se terminant avant le début de la nouvelle période de mise en œuvre), le montant correspondant peut être inclus dans la catégorie des ressources extérieures. 
Une fois les rangées C1 et C2 remplies, le total des besoins du pays déjà couverts s'affiche automatiquement dans la rangée C3. Notez que la rangée C3 est verrouillée et ne peut pas être modifiée. Par conséquent, si vous ne disposez de données ventilées entre ressources nationales et extérieures, indiquez le total dans la rangée C1. Dans ce cas, précisez dans la cellule des observations que les données de la rangée C1 correspondent au total des ressources nationales et extérieures.</t>
  </si>
  <si>
    <r>
      <t>Déficit programmatique :
Le déficit programmatique est calculé à partir des besoins totaux (</t>
    </r>
    <r>
      <rPr>
        <sz val="11"/>
        <color theme="1"/>
        <rFont val="Arial"/>
        <family val="2"/>
      </rPr>
      <t>rangée A).</t>
    </r>
  </si>
  <si>
    <t>Tuberculose multirésistante- Détection et diagnostic des cas</t>
  </si>
  <si>
    <t>Indicateur de couverture : Nombre de cas de tuberculose, résistante à la rifampicine et/ou tuberculose multirésistante confirmés</t>
  </si>
  <si>
    <r>
      <t xml:space="preserve">Indicador de cobertura: </t>
    </r>
    <r>
      <rPr>
        <sz val="11"/>
        <color theme="1"/>
        <rFont val="Arial"/>
        <family val="2"/>
      </rPr>
      <t>Número de casos de tuberculosis resistente a la rifampicina y/o tuberculosis multirresistente notificados</t>
    </r>
  </si>
  <si>
    <t>Estimation des  populations dans le besoin/à risque :
Correspond au nombre estimé de cas de tuberculose multirésistante parmi tous les nouveaux cas et cas de récidive</t>
  </si>
  <si>
    <t>Indicateur de couverture : Nombre de cas de tuberculose résistante à la rifampicine et/ou tuberculose multirésistante qui ont commencé un traitement de deuxième intention</t>
  </si>
  <si>
    <t xml:space="preserve">Estimation des populations dans le besoin/à risque :
Correspond au nombre estimé de cas de tuberculose multirésistante parmi tous les nouveaux cas et cas de récidive </t>
  </si>
  <si>
    <t>Indicateur de couverture : Pourcentage de nouveaux patients TB et de rechute enregistrés dont le statut VIH est documenté</t>
  </si>
  <si>
    <r>
      <t xml:space="preserve">Indicador de cobertura: </t>
    </r>
    <r>
      <rPr>
        <sz val="11"/>
        <color theme="1"/>
        <rFont val="Arial"/>
        <family val="2"/>
      </rPr>
      <t>Porcentaje de casos de TB nuevos y recaídas con estatus documentado de VIH</t>
    </r>
  </si>
  <si>
    <t>Estimation des populations dans le besoin/à risque :
Correspond au nombre total de patients tuberculeux enregistrés, nouveaux cas et cas de récidive confondus</t>
  </si>
  <si>
    <t>Indicateur de couverture : Pourcentage de nouveaux patients  tuberculeux et de rechutes, séropositifs au VIH, sous traitement antirétroviral au cours du traitement de la tuberculose</t>
  </si>
  <si>
    <r>
      <t xml:space="preserve">Indicador de cobertura: </t>
    </r>
    <r>
      <rPr>
        <sz val="11"/>
        <color theme="1"/>
        <rFont val="Arial"/>
        <family val="2"/>
      </rPr>
      <t>porcentaje de casos de TB nuevos y recaídas VIH+ en TARV durante el tratamiento para la tuberculosis</t>
    </r>
  </si>
  <si>
    <t>Estimation des populations dans le besoin/à risque :
Correspond au nombre total de patients tuberculeux (nouveaux cas et cas de récidive) et séropositifs que l'on s'attend à enregistrer sur la période</t>
  </si>
  <si>
    <t>C3. Total country need already covered</t>
  </si>
  <si>
    <t>C3. Total des besoins du pays déjà couverts</t>
  </si>
  <si>
    <t>C3. Necesidades totales del país ya cubiertas</t>
  </si>
  <si>
    <t>D. Expected annual gap in meeting the need: A - C3</t>
  </si>
  <si>
    <t>F. Total Coverage from allocation amount and other resources: E + C3</t>
  </si>
  <si>
    <r>
      <t>This sheet contains a blank table in the case where the number of tables provided in the previous sheets is not sufficient, or if the applicant wishes to submit a table for a module/intervention</t>
    </r>
    <r>
      <rPr>
        <sz val="11"/>
        <color rgb="FFFF0000"/>
        <rFont val="Arial"/>
        <family val="2"/>
      </rPr>
      <t>/indicator</t>
    </r>
    <r>
      <rPr>
        <sz val="11"/>
        <color theme="1"/>
        <rFont val="Arial"/>
        <family val="2"/>
      </rPr>
      <t xml:space="preserve"> that is not specified in the instructions.
This table is unprotected, therefore formulas in the cells can be changed if required. The table can also be copied if more than one is needed.</t>
    </r>
  </si>
  <si>
    <r>
      <t xml:space="preserve">In cases where the indicators used by the country are worded differently than what is included in the programmatic gap tables (but measurement is the same), please include the country definition in the comments box. </t>
    </r>
    <r>
      <rPr>
        <sz val="11"/>
        <rFont val="Arial"/>
        <family val="2"/>
      </rPr>
      <t>A blank table can be found on the "Blank table" sheet in the case where the number of tables provided in the workbook is not sufficient, or if the applicant wishes to submit a table for a module/interventio</t>
    </r>
    <r>
      <rPr>
        <sz val="11"/>
        <color rgb="FFFF0000"/>
        <rFont val="Arial"/>
        <family val="2"/>
      </rPr>
      <t xml:space="preserve">n/indicator </t>
    </r>
    <r>
      <rPr>
        <sz val="11"/>
        <rFont val="Arial"/>
        <family val="2"/>
      </rPr>
      <t>that is not specified in the instructions below.</t>
    </r>
  </si>
  <si>
    <t>Cette feuille contient un tableau vierge qui pourra être utilisé si le nombre de tableaux figurant dans les feuilles précédentes est insuffisant ou si le candidat souhaite soumettre un tableau pour un module/une intervention/un indicateur qui n'apparaît pas dans les instructions.
Ce tableau n'est pas protégé. Les formules peuvent donc être modifiées si nécessaire. Le tableau peut également être copié si plusieurs tableaux sont nécessaires.</t>
  </si>
  <si>
    <t>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t>
  </si>
  <si>
    <t>Tuberculose et VIH - Patients tuberculeux séropositifs au VIH sous traitement antirétroviral</t>
  </si>
  <si>
    <r>
      <t>TB/VIH -</t>
    </r>
    <r>
      <rPr>
        <sz val="11"/>
        <color theme="1"/>
        <rFont val="Arial"/>
        <family val="2"/>
      </rPr>
      <t xml:space="preserve"> pacientes seropositivos con tuberculosis que reciben tratamiento antirretroviral</t>
    </r>
  </si>
  <si>
    <t>Observations/Hypothèses :
1) Indiquez la zone cible
2) Précisez qui sont les autres sources de financement</t>
  </si>
  <si>
    <t>Tuberculose et VIH - Dépistage de la tuberculose parmi les patients atteints du VIH</t>
  </si>
  <si>
    <t>TB/VIH - revisión de tuberculosis en pacientes con VIH</t>
  </si>
  <si>
    <r>
      <rPr>
        <sz val="11"/>
        <color rgb="FFFF0000"/>
        <rFont val="Calibri"/>
        <family val="2"/>
        <scheme val="minor"/>
      </rPr>
      <t>En casos en los que los indicadores utilizados por el país se parafrasean  diferente de como se describen en las tablas de brechas programáticas (pero los métodos de medición son los mismos), por favor incluya la definición utilizada por el país en la casilla de comentarios.</t>
    </r>
    <r>
      <rPr>
        <sz val="11"/>
        <color theme="1"/>
        <rFont val="Arial"/>
        <family val="2"/>
      </rPr>
      <t xml:space="preserve"> Si el número de tablas incluidas en el cuaderno de Excel no es suficiente o el solicitante quiere presentar una tabla para un módulo/intervención/</t>
    </r>
    <r>
      <rPr>
        <sz val="11"/>
        <color rgb="FFFF0000"/>
        <rFont val="Calibri"/>
        <family val="2"/>
        <scheme val="minor"/>
      </rPr>
      <t>indicador</t>
    </r>
    <r>
      <rPr>
        <sz val="11"/>
        <color theme="1"/>
        <rFont val="Arial"/>
        <family val="2"/>
      </rPr>
      <t xml:space="preserve"> </t>
    </r>
    <r>
      <rPr>
        <sz val="11"/>
        <color rgb="FFFF0000"/>
        <rFont val="Calibri"/>
        <family val="2"/>
        <scheme val="minor"/>
      </rPr>
      <t>diferente de los especificados</t>
    </r>
    <r>
      <rPr>
        <sz val="11"/>
        <color theme="1"/>
        <rFont val="Arial"/>
        <family val="2"/>
      </rPr>
      <t xml:space="preserve"> en las instrucciones, podrá utilizar la tabla vacía incluida en la hoja denominada "Tabla en blanco".</t>
    </r>
  </si>
  <si>
    <r>
      <t xml:space="preserve">Comentarios/supuestos:
1) Especifique el área objetivo.
2) Especifique cuáles son las otras fuentes de financiamiento.
3) Especifique el número y proporción de casos de tuberculosis infantil que debe ser notificado entre el número total notificado.
</t>
    </r>
    <r>
      <rPr>
        <sz val="11"/>
        <color rgb="FFFF0000"/>
        <rFont val="Calibri"/>
        <family val="2"/>
        <scheme val="minor"/>
      </rPr>
      <t>4) Junto con las metas del país, especifique en la columna de comentarios la tasa de éxito del tratamiento para los casos nuevos de TB para cada uno de los 3 años.</t>
    </r>
  </si>
  <si>
    <r>
      <t>F.</t>
    </r>
    <r>
      <rPr>
        <sz val="11"/>
        <color rgb="FFFF0000"/>
        <rFont val="Calibri"/>
        <family val="2"/>
      </rPr>
      <t xml:space="preserve"> Total de Couverture à partir de</t>
    </r>
    <r>
      <rPr>
        <sz val="11"/>
        <color theme="1"/>
        <rFont val="Calibri"/>
        <family val="2"/>
      </rPr>
      <t xml:space="preserve"> la somme allouée et </t>
    </r>
    <r>
      <rPr>
        <sz val="11"/>
        <color rgb="FFFF0000"/>
        <rFont val="Calibri"/>
        <family val="2"/>
      </rPr>
      <t xml:space="preserve">des </t>
    </r>
    <r>
      <rPr>
        <sz val="11"/>
        <color theme="1"/>
        <rFont val="Calibri"/>
        <family val="2"/>
      </rPr>
      <t>autres ressources : E + C3</t>
    </r>
  </si>
  <si>
    <t xml:space="preserve">F. Cobertura total del monto asignado y otros recursos: E + C3 </t>
  </si>
  <si>
    <t>D. Déficit annuel attendu par rapport aux besoins : A - C3</t>
  </si>
  <si>
    <t>D. brecha anual previsto para cubrir las necesidades: 
A - C3</t>
  </si>
  <si>
    <r>
      <t xml:space="preserve">Dans les cas où les indicateurs utilisés par le pays sont formulés différemment de ce qui est inclus dans les tableaux des déficits programmatiques (mais que la mesure est identique), veuillez inclure la définition du pays dans la section commentaires.
</t>
    </r>
    <r>
      <rPr>
        <sz val="11"/>
        <color theme="1"/>
        <rFont val="Arial"/>
        <family val="2"/>
      </rPr>
      <t>La feuille « Blank table » contient un tableau vierge qui pourra être utilisé si le nombre de tableaux fournis dans le fichier Excel est insuffisant ou si le candidat souhaite soumettre un tableau pour un module/une intervention/</t>
    </r>
    <r>
      <rPr>
        <sz val="11"/>
        <color rgb="FFFF0000"/>
        <rFont val="Calibri"/>
        <family val="2"/>
        <scheme val="minor"/>
      </rPr>
      <t>un indicateur</t>
    </r>
    <r>
      <rPr>
        <sz val="11"/>
        <color theme="1"/>
        <rFont val="Arial"/>
        <family val="2"/>
      </rPr>
      <t xml:space="preserve"> qui n'apparaît pas dans les instructions ci-dessous.</t>
    </r>
  </si>
  <si>
    <r>
      <t xml:space="preserve">Observations/Hypothèses :
1) Indiquez la zone cible
2) Précisez qui sont les autres sources de financement
3) Précisez le nombre de cas de tuberculose infantile à signaler et la part de ces cas dans le total des cas signalés
4) </t>
    </r>
    <r>
      <rPr>
        <sz val="11"/>
        <color rgb="FFFF0000"/>
        <rFont val="Calibri"/>
        <family val="2"/>
        <scheme val="minor"/>
      </rPr>
      <t>En plus des objectifs par pays, dans la colonne des commentaires, spécifiez le taux de succès du traitement actuel et ciblé pour tous les nouveaux cas de tuberculose au cours de chacune des trois années.</t>
    </r>
  </si>
  <si>
    <t>Tuberculose et VIH - Patients atteints de tuberculose et dont le statut sérologique vis-à-vis du VIH est connu</t>
  </si>
  <si>
    <r>
      <t>TB/VIH -</t>
    </r>
    <r>
      <rPr>
        <sz val="11"/>
        <color theme="1"/>
        <rFont val="Arial"/>
        <family val="2"/>
      </rPr>
      <t xml:space="preserve"> pacientes de tuberculosis con estado serológico respecto al VIH conocido</t>
    </r>
  </si>
  <si>
    <t>TB/VIH - pacientes seropositivos con tuberculosis que reciben tratamiento antiretroviral</t>
  </si>
  <si>
    <t>TB/VIH - pacientes de tuberculosis con estado serológico respecto al VIH conocido</t>
  </si>
  <si>
    <t>Pestaña "Tables"</t>
  </si>
  <si>
    <t>To begin completing each table, specify the desired priority module/intervention by selecting from the drop-down list provided next to the "Priority Module" line. The corresponding coverage indicator will appear automatically once a module/intervention has been selected.  Blank cells highlighted in white require input. Cells highlighted in purple will then be filled automatically.
If submitting separate TB and HIV funding requests, gap analysis tables for TB/HIV interventions should be included in both the TB and HIV requests. In the case of a joint TB/HIV request, please complete the tables in the joint TB/HIV programmatic gap Excel file.
The following instructions provide detailed information on how to complete the gap table for each module/intervention. Note that separate tables are to be completed for each TB/HIV collaborative intervention. Remember, among the 3 priority modules listed above, complete tables for only the interventions/indicators that are relevant to the funding request.</t>
  </si>
  <si>
    <t>Country Need Already Covered:
Country need already covered is broken down into need planned to be covered by domestic resources (line C1), and external resources (line C2). National private sector investments are to be included under domestic sources. In cases where part of the need during the year is covered by a current Global Fund grant (that ends prior to the start of the new implementation period), it can be included in the external resources category. 
Once C1 and C2 are filled in, the total of country need already covered is automatically calculated in line C3. Note that line C3 is locked and cannot be overridden. Therefore, please use line C1 to provide a total if the domestic and external breakdown of resources is not available. If this is the case, specify in the comments box that line C1 refers to the total of both domestic and external resources.</t>
  </si>
  <si>
    <t>Programmatic Gap Tables</t>
  </si>
  <si>
    <r>
      <t xml:space="preserve">Please complete separate programmatic gap tables, found on the "Tables" worksheet, for priority modules that are relevant to the TB funding request. The following list specifies possible modules and corresponding relevant interventions that can be selected. Complete tables only for the modules or interventions that are supported and for which funding is being requested. Refer to the Modular Framework Handbook for a list of all modules, interventions with accompanying descriptions, and indicators. 
Priority Modules:
- TB care and prevention
          -&gt; Case detection and diagnosis
- MDR-TB
          -&gt; Case detection and diagnosis
          -&gt; Treatment
- TB/HIV
         </t>
    </r>
    <r>
      <rPr>
        <sz val="11"/>
        <color rgb="FFFF0000"/>
        <rFont val="Arial"/>
        <family val="2"/>
      </rPr>
      <t xml:space="preserve"> -&gt; Screening, testing and diagnosis
          -&gt; Treatment
          -&gt; TB Preventive Therapy (TPT)</t>
    </r>
  </si>
  <si>
    <t>Percentage of PLHIV on ART who initiated TB preventive therapy among those eligible during the reporting period</t>
  </si>
  <si>
    <t>Coverage Indicator:
Percentage of PLHIV on ART who initiated TB preventive therapy among those eligible during the reporting period</t>
  </si>
  <si>
    <t>Estimated population in need/at risk:
Refers to the estimated number of people living with HIV (PLHIV) enrolled on ART who are eligible for TB preventive therapy (TPT) during the period. 
This excludes PLHIV on TB treatment or being evaluated for active TB. Where possible, it should also exclude PLHIV who previously completed TPT within the timeframe recommended by national policy, as well as those PLHIV estimated to be clinically non-eligible due to co-morbidities and contraindications, including active hepatitis, chronic alcoholism, use of other medications that are potentially hepatotoxic such as nevirapine, and/or neuropathy.</t>
  </si>
  <si>
    <t>Country target:
1) refers to NSP or any other latest agreed country target
2) # refers to the number of PLHIV on ART who started on treatment for latent TB infection
3) % refers to the percentage of PLHIV on ART who started on treatment for latent TB infection among those eligible for TPT (see above).</t>
  </si>
  <si>
    <t>TB/HIV - TPT initiation among PLHIV</t>
  </si>
  <si>
    <t xml:space="preserve">TB/VIH - Initiation du traitement préventif de la tuberculose (TPT) pour les PVVIH </t>
  </si>
  <si>
    <t xml:space="preserve">Pourcentage de PVVIH sous traitement antirétroviral qui ont commencé la thérapie préventive de la tuberculose parmi ceux éligibles durant la période de rapportage </t>
  </si>
  <si>
    <t xml:space="preserve">Indicateur de couverture:
Pourcentage de PVVIH sous traitement antirétroviral qui ont commencé la thérapie préventive de la tuberculose parmi ceux éligibles durant la période de rapportage </t>
  </si>
  <si>
    <t>Population estimée dans le besoin / à risque:
Désigne le nombre estimé de personnes vivant avec le VIH et enrôlées dans le traitement antirétroviral qui sont éligibles pour un traitement préventif de la tuberculose pendant la période de rapportage.
Ceci exclut les PVVIH sous traitement antituberculeux ou qui sont en cours d'évaluation d’une tuberculose active. Dans la mesure du possible, cela devrait également exclure les PVVIH qui ont déjà terminé le TPT dans les délais recommandés par la politique nationale, ainsi que les PVVIH jugées cliniquement non éligibles en raison de comorbidités et de contre-indications, telles que l’hépatite active, l'alcoolisme chronique, l'utilisation d'autres médicaments comme les médicaments potentiellement hépatotoxiques (névirapine par exemple) et/ou la neuropathie</t>
  </si>
  <si>
    <t xml:space="preserve">Country target:
1) refers to NSP or any other latest agreed country target
2) # se rapporte au nombre de PVVIH sous traitement antirétroviral qui ont commencé un traitement pour une infection tuberculeuse latente 
3) % refers to the percentage of PVVIH sous traitement antirétroviral qui ont commencé un traitement pour une infection tuberculeuse latente parmi ceux qui sont éligibles pour le TPT (voir ci-dessus). </t>
  </si>
  <si>
    <t xml:space="preserve">TB/HIV- TPT initiation among PLHIV </t>
  </si>
  <si>
    <t>TB/HIV - Inicio de terapia preventiva para tuberculosis en personas que viven con el VIH</t>
  </si>
  <si>
    <t>Indicador de cobertura:
Porcentaje de personas que viven con el VIH recibiendo terapia antirretroviral que han iniciado la terapia preventiva de TB entre aquellos elegibles durante el período de reporte</t>
  </si>
  <si>
    <t>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t>
  </si>
  <si>
    <t>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t>
  </si>
  <si>
    <r>
      <t xml:space="preserve">Merci de bien vouloir remplir des tableaux séparés – tableaux que vous trouverez dans la feuille « Tables » – pour les modules prioritaires qui se rapportent à la demande de financement relative à la tuberculose. La liste suivante précise les modules possibles et les interventions correspondantes qui peuvent être sélectionnés. Ne remplissez des tableaux que pour les modules ou les interventions pouvant faire l'objet d'un soutien et pour lesquels un financement est demandé. Consultez le Manuel du cadre modulaire pour obtenir la liste de l'ensemble des modules et des interventions, avec leur description et leurs indicateurs. 
Modules prioritaires :
- Prévention et soins de la tuberculose
          -&gt; Dépistage et diagnostic des cas
- Tuberculose multirésistante
          -&gt; Détection et diagnostic des cas
          -&gt; Traitement
- Tuberculose/VIH
          </t>
    </r>
    <r>
      <rPr>
        <sz val="11"/>
        <color rgb="FFFF0000"/>
        <rFont val="Calibri"/>
        <family val="2"/>
        <scheme val="minor"/>
      </rPr>
      <t>-&gt; Dépistage, dépistage et diagnostic de la tuberculose
            -&gt; Traitement
            -&gt; Traitement préventif de la tuberculose (TPT)</t>
    </r>
  </si>
  <si>
    <r>
      <t xml:space="preserve">Por favor, complete separadamente las tablas de brecha programático incluidas en la hoja de cálculo "Tables"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t>
    </r>
    <r>
      <rPr>
        <sz val="11"/>
        <color rgb="FFFF0000"/>
        <rFont val="Calibri"/>
        <family val="2"/>
        <scheme val="minor"/>
      </rPr>
      <t xml:space="preserve">  -&gt; Tamizaje, pruebas y diagnóstico
           -&gt; Tratamiento
           -&gt; Terapia preventiva para tuberculosis</t>
    </r>
  </si>
  <si>
    <t xml:space="preserve">Tuberculose et VIH - Initiation du traitement préventif de la tuberculose (TPT) pour les PVVIH </t>
  </si>
  <si>
    <t>TB/VIH - Inicio de terapia preventiva para tuberculosis en personas que viven con el VIH</t>
  </si>
  <si>
    <t>Porcentaje de personas que viven con el VIH recibiendo terapia antirretroviral que han iniciado la terapia preventiva de TB entre aquellos elegibles durante el período de reporte</t>
  </si>
  <si>
    <t>Afganistán</t>
  </si>
  <si>
    <t>Albanie</t>
  </si>
  <si>
    <t>Algérie</t>
  </si>
  <si>
    <t>Argelia</t>
  </si>
  <si>
    <t>Andorre</t>
  </si>
  <si>
    <t>Antigua-et-Barbuda</t>
  </si>
  <si>
    <t>Antigua y Barbuda</t>
  </si>
  <si>
    <t>Argentine</t>
  </si>
  <si>
    <t>Arménie</t>
  </si>
  <si>
    <t>Australie</t>
  </si>
  <si>
    <t>Autriche</t>
  </si>
  <si>
    <t>Azerbaïdjan</t>
  </si>
  <si>
    <t>Azerbaiyán</t>
  </si>
  <si>
    <t>Bahamas (las)</t>
  </si>
  <si>
    <t>Bahreïn</t>
  </si>
  <si>
    <t>Bahrein</t>
  </si>
  <si>
    <t>Barbade</t>
  </si>
  <si>
    <t>Biélorussie</t>
  </si>
  <si>
    <t>Belarús</t>
  </si>
  <si>
    <t>Belgique</t>
  </si>
  <si>
    <t>Bélgica</t>
  </si>
  <si>
    <t>Belice</t>
  </si>
  <si>
    <t>Bénin</t>
  </si>
  <si>
    <t>Bhoutan</t>
  </si>
  <si>
    <t>Bhután</t>
  </si>
  <si>
    <t>Bolivie (Etat Plurinational)</t>
  </si>
  <si>
    <t>Bolivia (Estado Plurinacional)</t>
  </si>
  <si>
    <t>Bosnie-Herzégovine</t>
  </si>
  <si>
    <t>Bosnia y Herzegovina</t>
  </si>
  <si>
    <t>Brésil</t>
  </si>
  <si>
    <t>Brasil</t>
  </si>
  <si>
    <t>Brunéi Darussalam</t>
  </si>
  <si>
    <t>Bulgarie</t>
  </si>
  <si>
    <t>Cabo Verde</t>
  </si>
  <si>
    <t>Cambodge</t>
  </si>
  <si>
    <t>Camboya</t>
  </si>
  <si>
    <t>Cameroun</t>
  </si>
  <si>
    <t>Camerún</t>
  </si>
  <si>
    <t>Canadá</t>
  </si>
  <si>
    <t>République centrafricaine</t>
  </si>
  <si>
    <t>República Centroafricana</t>
  </si>
  <si>
    <t>Tchad</t>
  </si>
  <si>
    <t>Chili</t>
  </si>
  <si>
    <t>Chine</t>
  </si>
  <si>
    <t>Colombie</t>
  </si>
  <si>
    <t>Comores</t>
  </si>
  <si>
    <t>Comoras</t>
  </si>
  <si>
    <t>Congo (République démocratique)</t>
  </si>
  <si>
    <t>Congo (República Democrática)</t>
  </si>
  <si>
    <t>Îles Cook</t>
  </si>
  <si>
    <t>Islas Cook</t>
  </si>
  <si>
    <t>Croatie</t>
  </si>
  <si>
    <t>Croacia</t>
  </si>
  <si>
    <t>Curaçao</t>
  </si>
  <si>
    <t>Chypre</t>
  </si>
  <si>
    <t>Chipre</t>
  </si>
  <si>
    <t>République tchèque</t>
  </si>
  <si>
    <t>República Checa</t>
  </si>
  <si>
    <t>Danemark</t>
  </si>
  <si>
    <t>Dinamarca</t>
  </si>
  <si>
    <t>Dominique</t>
  </si>
  <si>
    <t>République dominicaine</t>
  </si>
  <si>
    <t>República Dominicana</t>
  </si>
  <si>
    <t>Équateur</t>
  </si>
  <si>
    <t>Égypte</t>
  </si>
  <si>
    <t>Egipto</t>
  </si>
  <si>
    <t>Salvador</t>
  </si>
  <si>
    <t>Guinée équatoriale</t>
  </si>
  <si>
    <t>Guinea Ecuatorial</t>
  </si>
  <si>
    <t>Érythrée</t>
  </si>
  <si>
    <t>Estonie</t>
  </si>
  <si>
    <t>Eswatini</t>
  </si>
  <si>
    <t>Éthiopie</t>
  </si>
  <si>
    <t>Etiopía</t>
  </si>
  <si>
    <t>Îles Féroé</t>
  </si>
  <si>
    <t>Islas Feroe</t>
  </si>
  <si>
    <t>Fidji</t>
  </si>
  <si>
    <t>Finlande</t>
  </si>
  <si>
    <t>Finlandia</t>
  </si>
  <si>
    <t>Francia</t>
  </si>
  <si>
    <t>Gabón</t>
  </si>
  <si>
    <t>Gambie</t>
  </si>
  <si>
    <t>Géorgie</t>
  </si>
  <si>
    <t>Allemagne</t>
  </si>
  <si>
    <t>Alemania</t>
  </si>
  <si>
    <t>Grèce</t>
  </si>
  <si>
    <t>Grecia</t>
  </si>
  <si>
    <t>Groenland</t>
  </si>
  <si>
    <t>Groenlandia</t>
  </si>
  <si>
    <t>Grenade</t>
  </si>
  <si>
    <t>Granada</t>
  </si>
  <si>
    <t>Guinée</t>
  </si>
  <si>
    <t>Guinée-Bissau</t>
  </si>
  <si>
    <t>Guinea Bissau</t>
  </si>
  <si>
    <t>Haïti</t>
  </si>
  <si>
    <t>Haití</t>
  </si>
  <si>
    <t>Saint-Siège (Vatican)</t>
  </si>
  <si>
    <t>Santa Sede</t>
  </si>
  <si>
    <t>Hongrie</t>
  </si>
  <si>
    <t>Hungría</t>
  </si>
  <si>
    <t>Islande</t>
  </si>
  <si>
    <t>Islandia</t>
  </si>
  <si>
    <t>Inde</t>
  </si>
  <si>
    <t>Indonésie</t>
  </si>
  <si>
    <t>Iran</t>
  </si>
  <si>
    <t>Irán (República Islámica)</t>
  </si>
  <si>
    <t>Irak</t>
  </si>
  <si>
    <t>Irlande</t>
  </si>
  <si>
    <t>Irlanda</t>
  </si>
  <si>
    <t>Israël</t>
  </si>
  <si>
    <t>Italie</t>
  </si>
  <si>
    <t>Italia</t>
  </si>
  <si>
    <t>Jamaïque</t>
  </si>
  <si>
    <t>Japon</t>
  </si>
  <si>
    <t>Japón</t>
  </si>
  <si>
    <t>Jordanie</t>
  </si>
  <si>
    <t>Jordania</t>
  </si>
  <si>
    <t>Kazajstán</t>
  </si>
  <si>
    <t>Corée du Nord</t>
  </si>
  <si>
    <t>Corea (República Popular Democrática)</t>
  </si>
  <si>
    <t>Corée du Sud</t>
  </si>
  <si>
    <t>Corea (lRepública)</t>
  </si>
  <si>
    <t>Koweït</t>
  </si>
  <si>
    <t>Kirghizistan</t>
  </si>
  <si>
    <t>Kirguistán</t>
  </si>
  <si>
    <t>Laos</t>
  </si>
  <si>
    <t>Lao, (República Democrática Popular)</t>
  </si>
  <si>
    <t>Lettonie</t>
  </si>
  <si>
    <t>Letonia</t>
  </si>
  <si>
    <t>Liban</t>
  </si>
  <si>
    <t>Líbano</t>
  </si>
  <si>
    <t>Libye</t>
  </si>
  <si>
    <t>Libia</t>
  </si>
  <si>
    <t>Lituanie</t>
  </si>
  <si>
    <t>Lituania</t>
  </si>
  <si>
    <t>Luxemburgo</t>
  </si>
  <si>
    <t>Malaisie</t>
  </si>
  <si>
    <t>Malasia</t>
  </si>
  <si>
    <t>Maldivas</t>
  </si>
  <si>
    <t>Malí</t>
  </si>
  <si>
    <t>Malte</t>
  </si>
  <si>
    <t>Îles Marshall</t>
  </si>
  <si>
    <t>Islas Marshall</t>
  </si>
  <si>
    <t>Mauritanie</t>
  </si>
  <si>
    <t>Maurice</t>
  </si>
  <si>
    <t>Mauricio</t>
  </si>
  <si>
    <t>Mexique</t>
  </si>
  <si>
    <t>México</t>
  </si>
  <si>
    <t>Micronésie</t>
  </si>
  <si>
    <t>Micronesia (Estados Federados)</t>
  </si>
  <si>
    <t>Moldavie</t>
  </si>
  <si>
    <t>Moldova (lRepública)</t>
  </si>
  <si>
    <t>Mónaco</t>
  </si>
  <si>
    <t>Mongolie</t>
  </si>
  <si>
    <t>Monténégro</t>
  </si>
  <si>
    <t>Maroc</t>
  </si>
  <si>
    <t>Marruecos</t>
  </si>
  <si>
    <t>Birmanie</t>
  </si>
  <si>
    <t>Namibie</t>
  </si>
  <si>
    <t>Népal</t>
  </si>
  <si>
    <t>Pays-Bas</t>
  </si>
  <si>
    <t>Países Bajos</t>
  </si>
  <si>
    <t>Nouvelle-Zélande</t>
  </si>
  <si>
    <t>Nueva Zelandia</t>
  </si>
  <si>
    <t>Níger</t>
  </si>
  <si>
    <t>North Macedonia</t>
  </si>
  <si>
    <t>Macédoine du Nord</t>
  </si>
  <si>
    <t>Macedonia del Norte</t>
  </si>
  <si>
    <t>Norvège</t>
  </si>
  <si>
    <t>Noruega</t>
  </si>
  <si>
    <t>Omán</t>
  </si>
  <si>
    <t>Pakistán</t>
  </si>
  <si>
    <t>Palaos</t>
  </si>
  <si>
    <t>Palestina (Estado)</t>
  </si>
  <si>
    <t>Panamá</t>
  </si>
  <si>
    <t>Papouasie-Nouvelle-Guinée</t>
  </si>
  <si>
    <t>Papua Nueva Guinea</t>
  </si>
  <si>
    <t>Pérou</t>
  </si>
  <si>
    <t>Perú</t>
  </si>
  <si>
    <t>Filipinas</t>
  </si>
  <si>
    <t>Pologne</t>
  </si>
  <si>
    <t>Polonia</t>
  </si>
  <si>
    <t>Roumanie</t>
  </si>
  <si>
    <t>Rumania</t>
  </si>
  <si>
    <t>Russie</t>
  </si>
  <si>
    <t>Rusia (Federación)</t>
  </si>
  <si>
    <t>Saint-Christophe-et-Niévès</t>
  </si>
  <si>
    <t>Saint Kitts y Nevis</t>
  </si>
  <si>
    <t>Sainte-Lucie</t>
  </si>
  <si>
    <t>Santa Lucía</t>
  </si>
  <si>
    <t>Saint-Vincent-et-les Grenadines</t>
  </si>
  <si>
    <t>San Vicente y las Granadinas</t>
  </si>
  <si>
    <t>Saint-Marin</t>
  </si>
  <si>
    <t>Sao Tomé-et-Principe</t>
  </si>
  <si>
    <t>Santo Tomé y Príncipe</t>
  </si>
  <si>
    <t>Arabie saoudite</t>
  </si>
  <si>
    <t>Arabia Saudita</t>
  </si>
  <si>
    <t>Sénégal</t>
  </si>
  <si>
    <t>Serbie</t>
  </si>
  <si>
    <t>Sierra leona</t>
  </si>
  <si>
    <t>Singapour</t>
  </si>
  <si>
    <t>Singapur</t>
  </si>
  <si>
    <t>Sint Maarten</t>
  </si>
  <si>
    <t>Sint Maarten (parte neerlandesa)</t>
  </si>
  <si>
    <t>Slovaquie</t>
  </si>
  <si>
    <t>Eslovaquia</t>
  </si>
  <si>
    <t>Slovénie</t>
  </si>
  <si>
    <t>Eslovenia</t>
  </si>
  <si>
    <t>Salomon</t>
  </si>
  <si>
    <t>Islas Salomón</t>
  </si>
  <si>
    <t>Somalie</t>
  </si>
  <si>
    <t>Afrique du Sud</t>
  </si>
  <si>
    <t>Sudáfrica</t>
  </si>
  <si>
    <t>Soudan du Sud</t>
  </si>
  <si>
    <t>Sudán del Sur</t>
  </si>
  <si>
    <t>Espagne</t>
  </si>
  <si>
    <t>España</t>
  </si>
  <si>
    <t>Soudan</t>
  </si>
  <si>
    <t>Sudán</t>
  </si>
  <si>
    <t>Suède</t>
  </si>
  <si>
    <t>Suecia</t>
  </si>
  <si>
    <t>Suisse</t>
  </si>
  <si>
    <t>Suiza</t>
  </si>
  <si>
    <t>Syrie</t>
  </si>
  <si>
    <t>Siria (República Árabe)</t>
  </si>
  <si>
    <t>Taïwan</t>
  </si>
  <si>
    <t>Taiwán</t>
  </si>
  <si>
    <t>Tadjikistan</t>
  </si>
  <si>
    <t>Tayikistán</t>
  </si>
  <si>
    <t>Tanzanie (République Unie)</t>
  </si>
  <si>
    <t>Tanzania (República Unida)</t>
  </si>
  <si>
    <t>Thaïlande</t>
  </si>
  <si>
    <t>Tailandia</t>
  </si>
  <si>
    <t>Timor oriental</t>
  </si>
  <si>
    <t>Trinité-et-Tobago</t>
  </si>
  <si>
    <t>Trinidad y Tabago</t>
  </si>
  <si>
    <t>Tunisie</t>
  </si>
  <si>
    <t>Túnez</t>
  </si>
  <si>
    <t>Turquie</t>
  </si>
  <si>
    <t>Turquía</t>
  </si>
  <si>
    <t>Turkménistan</t>
  </si>
  <si>
    <t>Turkmenistán</t>
  </si>
  <si>
    <t>Ouganda</t>
  </si>
  <si>
    <t>Ucrania</t>
  </si>
  <si>
    <t>Émirats arabes unis</t>
  </si>
  <si>
    <t>Emiratos Árabes Unidos</t>
  </si>
  <si>
    <t>Royaume-Uni</t>
  </si>
  <si>
    <t>Reino Unido de Gran Bretaña e Irlanda del Norte</t>
  </si>
  <si>
    <t>États-Unis</t>
  </si>
  <si>
    <t>Estados Unidos de América</t>
  </si>
  <si>
    <t>Ouzbékistan</t>
  </si>
  <si>
    <t>Uzbekistán</t>
  </si>
  <si>
    <t>Viêt Nam</t>
  </si>
  <si>
    <t>Sahara occidental</t>
  </si>
  <si>
    <t>Sahara Occidental</t>
  </si>
  <si>
    <t>Yémen</t>
  </si>
  <si>
    <t>Zambie</t>
  </si>
  <si>
    <t xml:space="preserve"> Last updated: 31 October 2019</t>
  </si>
  <si>
    <t xml:space="preserve">Coverage indicator:
Percentage of people living with HIV newly initiated on ART who were screened for TB 
</t>
  </si>
  <si>
    <t xml:space="preserve">Indicateur de couverture :
Pourcentage de personnes vivant avec le VIH ayant nouvellement initié la TARV et chez qui les signes de la tuberculose ont été recherchés </t>
  </si>
  <si>
    <t>Estimated population in need/at risk:
Refers to all people living with HIV newly initiated on ART</t>
  </si>
  <si>
    <t xml:space="preserve">Estimation des populations dans le besoin/à risque :
Se rapporte à toutes les personnes vivant avec le VIH ayant nouvellement initié la TARV  </t>
  </si>
  <si>
    <t>Country target:
1) refers to NSP or any other latest agreed country target
2) # refers to the number of people living with HIV newly initiated on ART who were screened for TB
3) % refers to the percentage of people living with HIV newly initiated on ART who had TB status assessed and recorded among all people living with HIV newly initiated on ART</t>
  </si>
  <si>
    <t xml:space="preserve">Cible du pays :
1) Se rapporte au plan stratégique national ou à toute autre cible du pays approuvée plus récemment
2) « # » correspond à toutes les personnes vivant avec le VIH ayant nouvellement initié la TARV et chez qui les signes de la tuberculose ont été recherchés 
3) « % » correspond au pourcentage de personnes vivant avec le VIH ayant nouvellement initié la TARV  dont le statut TB a été évalué et enregistré, parmi toutes les personnes vivant avec le VIH ayant nouvellement initié la TARV  
</t>
  </si>
  <si>
    <t xml:space="preserve">Indicador de cobertura:
Porcentaje de personas que viven con el VIH que han iniciado TARV, que se han sometido a un tamizaje de TB </t>
  </si>
  <si>
    <t xml:space="preserve">Población estimada con necesidades/en riesgo:
Se refiere a todas las personas que viven con VIH que iniciaron TARV. </t>
  </si>
  <si>
    <t>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t>
  </si>
  <si>
    <t xml:space="preserve">Percentage of people living with HIV newly initiated on ART who were screened for TB </t>
  </si>
  <si>
    <t xml:space="preserve">Pourcentage de personnes vivant avec le VIH ayant nouvellement initié la TARV et chez qui les signes de la tuberculose ont été recherchés </t>
  </si>
  <si>
    <t xml:space="preserve">Porcentaje de personas que viven con el VIH que han iniciado TARV, que se han sometido a un tamizaje de TB </t>
  </si>
  <si>
    <t>Latest version updated January 2020</t>
  </si>
  <si>
    <t>Dernière version mise à jour en janvier 2020</t>
  </si>
  <si>
    <t>Última versión actualizada en enero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</si>
</sst>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4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Georgia"/>
      <family val="1"/>
    </font>
    <font>
      <b/>
      <sz val="11"/>
      <color theme="1"/>
      <name val="Arial"/>
      <family val="2"/>
    </font>
    <font>
      <b/>
      <sz val="14"/>
      <name val="Arial"/>
      <family val="2"/>
    </font>
    <font>
      <b/>
      <sz val="14"/>
      <color rgb="FFFF0000"/>
      <name val="Arial"/>
      <family val="2"/>
    </font>
    <font>
      <b/>
      <sz val="10"/>
      <color rgb="FFFF0000"/>
      <name val="Arial"/>
      <family val="2"/>
    </font>
    <font>
      <b/>
      <sz val="11"/>
      <name val="Arial"/>
      <family val="2"/>
    </font>
    <font>
      <b/>
      <u/>
      <sz val="11"/>
      <name val="Arial"/>
      <family val="2"/>
    </font>
    <font>
      <sz val="11"/>
      <name val="Arial"/>
      <family val="2"/>
    </font>
    <font>
      <b/>
      <sz val="11"/>
      <color rgb="FFFF0000"/>
      <name val="Arial"/>
      <family val="2"/>
    </font>
    <font>
      <b/>
      <sz val="9"/>
      <name val="Arial"/>
      <family val="2"/>
    </font>
    <font>
      <sz val="9"/>
      <name val="Arial"/>
      <family val="2"/>
    </font>
    <font>
      <sz val="9"/>
      <color rgb="FFFF0000"/>
      <name val="Arial"/>
      <family val="2"/>
    </font>
    <font>
      <b/>
      <i/>
      <sz val="12"/>
      <color rgb="FFFF0000"/>
      <name val="Arial"/>
      <family val="2"/>
    </font>
    <font>
      <b/>
      <sz val="14"/>
      <color theme="1"/>
      <name val="Arial"/>
      <family val="2"/>
    </font>
    <font>
      <b/>
      <sz val="12"/>
      <color theme="1"/>
      <name val="Arial"/>
      <family val="2"/>
    </font>
    <font>
      <i/>
      <sz val="11"/>
      <name val="Arial"/>
      <family val="2"/>
    </font>
    <font>
      <i/>
      <sz val="11"/>
      <color theme="1"/>
      <name val="Arial"/>
      <family val="2"/>
    </font>
    <font>
      <sz val="11"/>
      <color rgb="FFFF0000"/>
      <name val="Arial"/>
      <family val="2"/>
    </font>
    <font>
      <b/>
      <i/>
      <sz val="18"/>
      <color rgb="FFFF0000"/>
      <name val="Arial"/>
      <family val="2"/>
    </font>
    <font>
      <i/>
      <sz val="11"/>
      <color theme="1"/>
      <name val="Calibri"/>
      <family val="2"/>
      <scheme val="minor"/>
    </font>
    <font>
      <b/>
      <sz val="11"/>
      <color theme="1"/>
      <name val="Calibri"/>
      <family val="2"/>
      <scheme val="minor"/>
    </font>
    <font>
      <sz val="11"/>
      <color rgb="FF7030A0"/>
      <name val="Arial"/>
      <family val="2"/>
    </font>
    <font>
      <i/>
      <sz val="11"/>
      <color rgb="FF7030A0"/>
      <name val="Arial"/>
      <family val="2"/>
    </font>
    <font>
      <u/>
      <sz val="11"/>
      <color theme="10"/>
      <name val="Arial"/>
      <family val="2"/>
    </font>
    <font>
      <sz val="12"/>
      <name val="Arial"/>
      <family val="2"/>
    </font>
    <font>
      <sz val="11"/>
      <color theme="1"/>
      <name val="Calibri"/>
      <family val="2"/>
    </font>
    <font>
      <sz val="11"/>
      <color rgb="FFFF0000"/>
      <name val="Calibri"/>
      <family val="2"/>
    </font>
    <font>
      <b/>
      <sz val="12"/>
      <name val="Arial"/>
      <family val="2"/>
    </font>
    <font>
      <sz val="11"/>
      <name val="Georgia"/>
      <family val="1"/>
    </font>
    <font>
      <sz val="11"/>
      <color rgb="FF000000"/>
      <name val="Arial"/>
      <family val="2"/>
    </font>
    <font>
      <sz val="11"/>
      <color rgb="FFFF0000"/>
      <name val="Calibri"/>
      <family val="2"/>
      <scheme val="minor"/>
    </font>
    <font>
      <b/>
      <sz val="18"/>
      <color theme="1"/>
      <name val="Arial"/>
      <family val="2"/>
    </font>
    <font>
      <sz val="11"/>
      <name val="Calibri"/>
      <family val="2"/>
      <scheme val="minor"/>
    </font>
    <font>
      <sz val="11"/>
      <name val="Calibri"/>
      <family val="2"/>
    </font>
  </fonts>
  <fills count="14">
    <fill>
      <patternFill patternType="none"/>
    </fill>
    <fill>
      <patternFill patternType="gray125"/>
    </fill>
    <fill>
      <patternFill patternType="solid">
        <fgColor theme="9" tint="0.599963377788628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7" tint="0.79998168889431442"/>
        <bgColor indexed="64"/>
      </patternFill>
    </fill>
    <fill>
      <patternFill patternType="solid">
        <fgColor rgb="FFFFFF00"/>
        <bgColor indexed="64"/>
      </patternFill>
    </fill>
    <fill>
      <patternFill patternType="solid">
        <fgColor rgb="FFE4DFEC"/>
        <bgColor indexed="64"/>
      </patternFill>
    </fill>
  </fills>
  <borders count="46">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style="medium">
        <color auto="1"/>
      </top>
      <bottom/>
      <diagonal/>
    </border>
    <border>
      <left style="medium">
        <color auto="1"/>
      </left>
      <right/>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diagonal/>
    </border>
    <border>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diagonal/>
    </border>
  </borders>
  <cellStyleXfs count="5">
    <xf numFmtId="0" fontId="0" fillId="0" borderId="0"/>
    <xf numFmtId="9" fontId="10" fillId="0" borderId="0" applyFont="0" applyFill="0" applyBorder="0" applyAlignment="0" applyProtection="0"/>
    <xf numFmtId="0" fontId="34" fillId="0" borderId="0" applyNumberFormat="0" applyFill="0" applyBorder="0" applyAlignment="0" applyProtection="0"/>
    <xf numFmtId="0" fontId="10" fillId="0" borderId="0"/>
    <xf numFmtId="164" fontId="10" fillId="0" borderId="0" applyFont="0" applyFill="0" applyBorder="0" applyAlignment="0" applyProtection="0"/>
  </cellStyleXfs>
  <cellXfs count="262">
    <xf numFmtId="0" fontId="0" fillId="0" borderId="0" xfId="0"/>
    <xf numFmtId="0" fontId="0" fillId="3" borderId="12" xfId="0" applyFont="1" applyFill="1" applyBorder="1" applyAlignment="1" applyProtection="1">
      <alignment vertical="center" wrapText="1"/>
      <protection locked="0"/>
    </xf>
    <xf numFmtId="0" fontId="0" fillId="3" borderId="5" xfId="0" applyFont="1" applyFill="1" applyBorder="1" applyAlignment="1" applyProtection="1">
      <alignment horizontal="center" vertical="center" wrapText="1"/>
      <protection locked="0"/>
    </xf>
    <xf numFmtId="0" fontId="0" fillId="3" borderId="8" xfId="0" applyFont="1" applyFill="1" applyBorder="1" applyAlignment="1" applyProtection="1">
      <alignment horizontal="center" vertical="center" wrapText="1"/>
      <protection locked="0"/>
    </xf>
    <xf numFmtId="0" fontId="0" fillId="0" borderId="0" xfId="0" applyAlignment="1">
      <alignment vertical="top"/>
    </xf>
    <xf numFmtId="0" fontId="0" fillId="3" borderId="5" xfId="0" applyFill="1" applyBorder="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vertical="top"/>
    </xf>
    <xf numFmtId="0" fontId="0" fillId="0" borderId="0" xfId="0" applyAlignment="1" applyProtection="1">
      <alignment horizontal="center" vertical="top"/>
    </xf>
    <xf numFmtId="0" fontId="0" fillId="9" borderId="0" xfId="0" applyFill="1" applyBorder="1" applyAlignment="1" applyProtection="1">
      <alignment horizontal="left" vertical="top"/>
    </xf>
    <xf numFmtId="0" fontId="0" fillId="9" borderId="0" xfId="0" applyFill="1" applyAlignment="1">
      <alignment vertical="top"/>
    </xf>
    <xf numFmtId="0" fontId="0" fillId="5" borderId="0" xfId="0" applyFill="1" applyAlignment="1">
      <alignment vertical="top"/>
    </xf>
    <xf numFmtId="0" fontId="0" fillId="0" borderId="0" xfId="0" applyFill="1" applyAlignment="1">
      <alignment vertical="top"/>
    </xf>
    <xf numFmtId="0" fontId="0" fillId="0" borderId="0" xfId="0" applyFill="1" applyAlignment="1" applyProtection="1">
      <alignment horizontal="center" vertical="top"/>
    </xf>
    <xf numFmtId="0" fontId="11" fillId="0" borderId="0" xfId="0" applyFont="1" applyAlignment="1" applyProtection="1">
      <alignment wrapText="1"/>
      <protection locked="0"/>
    </xf>
    <xf numFmtId="0" fontId="26" fillId="3" borderId="5" xfId="0" applyFont="1" applyFill="1" applyBorder="1" applyAlignment="1" applyProtection="1">
      <alignment horizontal="left" vertical="center" wrapText="1"/>
      <protection locked="0"/>
    </xf>
    <xf numFmtId="4" fontId="13" fillId="0" borderId="0" xfId="0" applyNumberFormat="1" applyFont="1" applyFill="1" applyBorder="1" applyAlignment="1" applyProtection="1">
      <alignment horizontal="left" vertical="center" wrapText="1"/>
    </xf>
    <xf numFmtId="4" fontId="14" fillId="0" borderId="0" xfId="0" applyNumberFormat="1" applyFont="1" applyFill="1" applyBorder="1" applyAlignment="1" applyProtection="1">
      <alignment horizontal="center" vertical="center" wrapText="1"/>
    </xf>
    <xf numFmtId="4" fontId="15" fillId="0" borderId="0" xfId="0" applyNumberFormat="1" applyFont="1" applyBorder="1" applyAlignment="1" applyProtection="1">
      <alignment vertical="center" wrapText="1"/>
    </xf>
    <xf numFmtId="4" fontId="13" fillId="0" borderId="0" xfId="0" applyNumberFormat="1" applyFont="1" applyBorder="1" applyAlignment="1" applyProtection="1">
      <alignment vertical="center" wrapText="1"/>
    </xf>
    <xf numFmtId="4" fontId="0" fillId="0" borderId="0" xfId="0" applyNumberFormat="1" applyFont="1" applyProtection="1"/>
    <xf numFmtId="4" fontId="21" fillId="9" borderId="0" xfId="0" applyNumberFormat="1" applyFont="1" applyFill="1" applyBorder="1" applyAlignment="1" applyProtection="1">
      <alignment horizontal="left" vertical="center" wrapText="1"/>
    </xf>
    <xf numFmtId="4" fontId="21" fillId="9" borderId="0" xfId="0" applyNumberFormat="1" applyFont="1" applyFill="1" applyBorder="1" applyAlignment="1" applyProtection="1">
      <alignment horizontal="right" vertical="center" wrapText="1"/>
    </xf>
    <xf numFmtId="4" fontId="28" fillId="0" borderId="0" xfId="0" applyNumberFormat="1" applyFont="1" applyProtection="1"/>
    <xf numFmtId="4" fontId="28" fillId="0" borderId="0" xfId="0" applyNumberFormat="1" applyFont="1" applyAlignment="1" applyProtection="1">
      <alignment wrapText="1"/>
    </xf>
    <xf numFmtId="0" fontId="12" fillId="3" borderId="14" xfId="0" applyFont="1" applyFill="1" applyBorder="1" applyAlignment="1" applyProtection="1">
      <alignment horizontal="left" vertical="center" wrapText="1"/>
      <protection locked="0"/>
    </xf>
    <xf numFmtId="0" fontId="24" fillId="2" borderId="2" xfId="0" applyFont="1" applyFill="1" applyBorder="1" applyAlignment="1" applyProtection="1">
      <alignment horizontal="left" vertical="center"/>
      <protection locked="0"/>
    </xf>
    <xf numFmtId="0" fontId="24" fillId="2" borderId="3" xfId="0" applyFont="1" applyFill="1" applyBorder="1" applyAlignment="1" applyProtection="1">
      <alignment horizontal="left" vertical="center"/>
      <protection locked="0"/>
    </xf>
    <xf numFmtId="0" fontId="24" fillId="2" borderId="4" xfId="0" applyFont="1" applyFill="1" applyBorder="1" applyAlignment="1" applyProtection="1">
      <alignment horizontal="left" vertical="center"/>
      <protection locked="0"/>
    </xf>
    <xf numFmtId="0" fontId="12" fillId="4" borderId="12"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13" xfId="0" applyFont="1" applyFill="1" applyBorder="1" applyAlignment="1" applyProtection="1">
      <alignment horizontal="left" vertical="center"/>
      <protection locked="0"/>
    </xf>
    <xf numFmtId="0" fontId="16" fillId="4" borderId="12" xfId="0" applyFont="1" applyFill="1" applyBorder="1" applyAlignment="1" applyProtection="1">
      <alignment horizontal="left" vertical="center"/>
      <protection locked="0"/>
    </xf>
    <xf numFmtId="0" fontId="16" fillId="4" borderId="7" xfId="0" applyFont="1" applyFill="1" applyBorder="1" applyAlignment="1" applyProtection="1">
      <alignment horizontal="left" vertical="center"/>
      <protection locked="0"/>
    </xf>
    <xf numFmtId="0" fontId="16" fillId="4" borderId="13" xfId="0" applyFont="1" applyFill="1" applyBorder="1" applyAlignment="1" applyProtection="1">
      <alignment horizontal="left" vertical="center"/>
      <protection locked="0"/>
    </xf>
    <xf numFmtId="0" fontId="27" fillId="8" borderId="2" xfId="0" applyFont="1" applyFill="1" applyBorder="1" applyAlignment="1" applyProtection="1">
      <alignment horizontal="left" vertical="center" wrapText="1"/>
      <protection locked="0"/>
    </xf>
    <xf numFmtId="0" fontId="26" fillId="3" borderId="14" xfId="0" applyFont="1" applyFill="1" applyBorder="1" applyAlignment="1" applyProtection="1">
      <alignment vertical="center" wrapText="1"/>
      <protection locked="0"/>
    </xf>
    <xf numFmtId="0" fontId="26" fillId="3" borderId="6" xfId="0" applyFont="1" applyFill="1" applyBorder="1" applyAlignment="1" applyProtection="1">
      <alignment horizontal="left" vertical="center" wrapText="1"/>
      <protection locked="0"/>
    </xf>
    <xf numFmtId="0" fontId="27" fillId="3" borderId="31" xfId="0" applyFont="1" applyFill="1" applyBorder="1" applyAlignment="1" applyProtection="1">
      <alignment vertical="center" wrapText="1"/>
      <protection locked="0"/>
    </xf>
    <xf numFmtId="0" fontId="12" fillId="3" borderId="14" xfId="0" applyFont="1" applyFill="1" applyBorder="1" applyAlignment="1" applyProtection="1">
      <alignment vertical="center" wrapText="1"/>
      <protection locked="0"/>
    </xf>
    <xf numFmtId="0" fontId="0" fillId="3" borderId="33" xfId="0" applyFont="1" applyFill="1" applyBorder="1" applyAlignment="1" applyProtection="1">
      <alignment horizontal="center" vertical="center" wrapText="1"/>
      <protection locked="0"/>
    </xf>
    <xf numFmtId="0" fontId="12" fillId="3" borderId="19" xfId="0" applyFont="1" applyFill="1" applyBorder="1" applyAlignment="1" applyProtection="1">
      <alignment vertical="center" wrapText="1"/>
      <protection locked="0"/>
    </xf>
    <xf numFmtId="0" fontId="12" fillId="3" borderId="23" xfId="0" applyFont="1" applyFill="1" applyBorder="1" applyAlignment="1" applyProtection="1">
      <alignment vertical="center" wrapText="1"/>
      <protection locked="0"/>
    </xf>
    <xf numFmtId="4" fontId="22" fillId="9" borderId="38" xfId="0" applyNumberFormat="1" applyFont="1" applyFill="1" applyBorder="1" applyAlignment="1" applyProtection="1">
      <alignment horizontal="center" vertical="center" wrapText="1"/>
    </xf>
    <xf numFmtId="0" fontId="0" fillId="10" borderId="5" xfId="0" applyFill="1" applyBorder="1" applyAlignment="1" applyProtection="1">
      <alignment horizontal="left" vertical="top"/>
    </xf>
    <xf numFmtId="0" fontId="9" fillId="0" borderId="0" xfId="0" applyFont="1"/>
    <xf numFmtId="0" fontId="31" fillId="0" borderId="0" xfId="0" applyFont="1"/>
    <xf numFmtId="0" fontId="18" fillId="5" borderId="5" xfId="0" applyFont="1" applyFill="1" applyBorder="1" applyAlignment="1" applyProtection="1">
      <alignment vertical="center" wrapText="1"/>
      <protection locked="0"/>
    </xf>
    <xf numFmtId="0" fontId="0" fillId="5" borderId="0" xfId="0" applyFont="1" applyFill="1" applyAlignment="1" applyProtection="1">
      <alignment wrapText="1"/>
      <protection locked="0"/>
    </xf>
    <xf numFmtId="0" fontId="10" fillId="0" borderId="0" xfId="0" applyFont="1" applyAlignment="1" applyProtection="1">
      <alignment vertical="center" wrapText="1"/>
    </xf>
    <xf numFmtId="0" fontId="10" fillId="0" borderId="0" xfId="0" applyFont="1" applyAlignment="1" applyProtection="1">
      <alignment vertical="center"/>
    </xf>
    <xf numFmtId="0" fontId="0" fillId="4" borderId="8" xfId="0" applyFill="1" applyBorder="1" applyAlignment="1" applyProtection="1">
      <alignment horizontal="left" vertical="top"/>
    </xf>
    <xf numFmtId="0" fontId="0" fillId="4" borderId="5" xfId="0" applyFill="1" applyBorder="1" applyAlignment="1" applyProtection="1">
      <alignment horizontal="left" vertical="top"/>
    </xf>
    <xf numFmtId="0" fontId="31" fillId="0" borderId="0" xfId="0" applyFont="1" applyFill="1"/>
    <xf numFmtId="0" fontId="10" fillId="3" borderId="5" xfId="3" applyFill="1" applyBorder="1" applyAlignment="1" applyProtection="1">
      <alignment horizontal="left" vertical="top"/>
    </xf>
    <xf numFmtId="0" fontId="10" fillId="3" borderId="6" xfId="3" applyFill="1" applyBorder="1" applyAlignment="1" applyProtection="1">
      <alignment horizontal="left" vertical="top"/>
    </xf>
    <xf numFmtId="0" fontId="0" fillId="0" borderId="0" xfId="0" applyFill="1"/>
    <xf numFmtId="0" fontId="0" fillId="10" borderId="6" xfId="0" applyFill="1" applyBorder="1" applyAlignment="1" applyProtection="1">
      <alignment horizontal="left" vertical="top"/>
    </xf>
    <xf numFmtId="0" fontId="5" fillId="0" borderId="0" xfId="0" applyFont="1"/>
    <xf numFmtId="0" fontId="0" fillId="12" borderId="0" xfId="0" applyFill="1" applyAlignment="1">
      <alignment vertical="top"/>
    </xf>
    <xf numFmtId="0" fontId="10" fillId="3" borderId="5" xfId="3" applyFill="1" applyBorder="1" applyAlignment="1" applyProtection="1">
      <alignment horizontal="left" vertical="top"/>
    </xf>
    <xf numFmtId="0" fontId="10" fillId="3" borderId="6" xfId="3" applyFill="1" applyBorder="1" applyAlignment="1" applyProtection="1">
      <alignment horizontal="left" vertical="top"/>
    </xf>
    <xf numFmtId="0" fontId="6" fillId="4" borderId="0" xfId="0" applyFont="1" applyFill="1" applyAlignment="1"/>
    <xf numFmtId="0" fontId="9" fillId="0" borderId="0" xfId="0" applyFont="1" applyFill="1"/>
    <xf numFmtId="0" fontId="7" fillId="0" borderId="0" xfId="0" applyFont="1" applyFill="1"/>
    <xf numFmtId="0" fontId="8" fillId="13" borderId="5" xfId="0" applyFont="1" applyFill="1" applyBorder="1"/>
    <xf numFmtId="0" fontId="0" fillId="5" borderId="0" xfId="0" applyFill="1"/>
    <xf numFmtId="0" fontId="16" fillId="5" borderId="5" xfId="0" applyFont="1" applyFill="1" applyBorder="1"/>
    <xf numFmtId="4" fontId="16" fillId="5" borderId="0" xfId="0" applyNumberFormat="1" applyFont="1" applyFill="1" applyBorder="1" applyAlignment="1" applyProtection="1">
      <alignment vertical="center" wrapText="1"/>
    </xf>
    <xf numFmtId="0" fontId="30" fillId="5" borderId="5" xfId="0" applyFont="1" applyFill="1" applyBorder="1" applyProtection="1">
      <protection locked="0"/>
    </xf>
    <xf numFmtId="0" fontId="16" fillId="4" borderId="12"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13" xfId="0" applyFont="1" applyFill="1" applyBorder="1" applyAlignment="1" applyProtection="1">
      <alignment horizontal="left" vertical="center"/>
    </xf>
    <xf numFmtId="0" fontId="26" fillId="3" borderId="14" xfId="0" applyFont="1" applyFill="1" applyBorder="1" applyAlignment="1" applyProtection="1">
      <alignment vertical="center" wrapText="1"/>
    </xf>
    <xf numFmtId="0" fontId="26" fillId="3" borderId="5"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0" fillId="5" borderId="0" xfId="0" applyFont="1" applyFill="1" applyAlignment="1" applyProtection="1">
      <alignment wrapText="1"/>
    </xf>
    <xf numFmtId="0" fontId="16" fillId="4" borderId="7" xfId="0" applyFont="1" applyFill="1" applyBorder="1" applyAlignment="1" applyProtection="1">
      <alignment horizontal="left" vertical="center" wrapText="1"/>
    </xf>
    <xf numFmtId="0" fontId="16" fillId="4" borderId="13" xfId="0" applyFont="1" applyFill="1" applyBorder="1" applyAlignment="1" applyProtection="1">
      <alignment horizontal="left" vertical="center" wrapText="1"/>
    </xf>
    <xf numFmtId="0" fontId="11" fillId="5" borderId="0" xfId="0" applyFont="1" applyFill="1" applyAlignment="1" applyProtection="1">
      <alignment wrapText="1"/>
    </xf>
    <xf numFmtId="0" fontId="16" fillId="4" borderId="7" xfId="0" applyFont="1" applyFill="1" applyBorder="1" applyAlignment="1" applyProtection="1">
      <alignment vertical="center" wrapText="1"/>
    </xf>
    <xf numFmtId="0" fontId="16" fillId="4" borderId="13" xfId="0" applyFont="1" applyFill="1" applyBorder="1" applyAlignment="1" applyProtection="1">
      <alignment vertical="center" wrapText="1"/>
    </xf>
    <xf numFmtId="0" fontId="0" fillId="0" borderId="0" xfId="0" applyFont="1" applyFill="1" applyAlignment="1">
      <alignment vertical="center"/>
    </xf>
    <xf numFmtId="0" fontId="36" fillId="0" borderId="0" xfId="0" applyFont="1" applyFill="1" applyAlignment="1">
      <alignment vertical="top"/>
    </xf>
    <xf numFmtId="0" fontId="28" fillId="0" borderId="0" xfId="0" applyFont="1" applyFill="1" applyAlignment="1">
      <alignment vertical="top"/>
    </xf>
    <xf numFmtId="0" fontId="0" fillId="0" borderId="0" xfId="0" applyFill="1" applyAlignment="1">
      <alignment vertical="top" wrapText="1"/>
    </xf>
    <xf numFmtId="0" fontId="36" fillId="0" borderId="0" xfId="0" applyFont="1" applyFill="1" applyAlignment="1">
      <alignment vertical="top" wrapText="1"/>
    </xf>
    <xf numFmtId="4" fontId="19" fillId="0" borderId="0"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4" fillId="2" borderId="0" xfId="0" applyFont="1" applyFill="1" applyBorder="1" applyAlignment="1" applyProtection="1">
      <alignment horizontal="left" vertical="center"/>
    </xf>
    <xf numFmtId="0" fontId="0" fillId="3" borderId="0" xfId="0" applyFont="1" applyFill="1" applyBorder="1" applyAlignment="1" applyProtection="1">
      <alignment horizontal="left" vertical="center"/>
    </xf>
    <xf numFmtId="0" fontId="32" fillId="5" borderId="0" xfId="0" applyFont="1" applyFill="1" applyBorder="1" applyAlignment="1" applyProtection="1">
      <alignment horizontal="left" vertical="center" wrapText="1"/>
      <protection locked="0"/>
    </xf>
    <xf numFmtId="0" fontId="32" fillId="11"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xf>
    <xf numFmtId="0" fontId="26" fillId="5" borderId="0"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27" fillId="8" borderId="0" xfId="0" applyFont="1" applyFill="1" applyBorder="1" applyAlignment="1" applyProtection="1">
      <alignment horizontal="left" vertical="center" wrapText="1"/>
    </xf>
    <xf numFmtId="0" fontId="12" fillId="3" borderId="0" xfId="0" applyFont="1" applyFill="1" applyBorder="1" applyAlignment="1" applyProtection="1">
      <alignment horizontal="center" vertical="center" wrapText="1"/>
    </xf>
    <xf numFmtId="0" fontId="12" fillId="4" borderId="0" xfId="0" applyFont="1" applyFill="1" applyBorder="1" applyAlignment="1" applyProtection="1">
      <alignment horizontal="left" vertical="center"/>
    </xf>
    <xf numFmtId="0" fontId="0" fillId="5" borderId="0" xfId="0" applyFont="1" applyFill="1" applyBorder="1" applyAlignment="1" applyProtection="1">
      <alignment horizontal="left" vertical="center" wrapText="1"/>
      <protection locked="0"/>
    </xf>
    <xf numFmtId="0" fontId="16" fillId="4" borderId="0" xfId="0" applyFont="1" applyFill="1" applyBorder="1" applyAlignment="1" applyProtection="1">
      <alignment horizontal="left" vertical="center" wrapText="1"/>
    </xf>
    <xf numFmtId="0" fontId="18" fillId="5" borderId="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xf>
    <xf numFmtId="0" fontId="32" fillId="5" borderId="0" xfId="0" applyFont="1" applyFill="1" applyBorder="1" applyAlignment="1" applyProtection="1">
      <alignment vertical="center" wrapText="1"/>
      <protection locked="0"/>
    </xf>
    <xf numFmtId="0" fontId="0" fillId="0" borderId="0" xfId="0" applyFont="1" applyFill="1" applyBorder="1" applyAlignment="1" applyProtection="1">
      <alignment horizontal="left" vertical="center" wrapText="1"/>
    </xf>
    <xf numFmtId="0" fontId="24" fillId="2" borderId="0" xfId="0" applyFont="1" applyFill="1" applyBorder="1" applyAlignment="1" applyProtection="1">
      <alignment vertical="center" wrapText="1"/>
    </xf>
    <xf numFmtId="0" fontId="12" fillId="4" borderId="0" xfId="0" applyFont="1" applyFill="1" applyBorder="1" applyAlignment="1" applyProtection="1">
      <alignment vertical="center" wrapText="1"/>
    </xf>
    <xf numFmtId="0" fontId="16" fillId="4" borderId="0" xfId="0" applyFont="1" applyFill="1" applyBorder="1" applyAlignment="1" applyProtection="1">
      <alignment vertical="center" wrapText="1"/>
    </xf>
    <xf numFmtId="0" fontId="12" fillId="4" borderId="0" xfId="0" applyFont="1" applyFill="1" applyBorder="1" applyAlignment="1" applyProtection="1">
      <alignment vertical="center"/>
    </xf>
    <xf numFmtId="3" fontId="18" fillId="5" borderId="5" xfId="0" applyNumberFormat="1" applyFont="1" applyFill="1" applyBorder="1" applyAlignment="1" applyProtection="1">
      <alignment horizontal="right" vertical="center" wrapText="1"/>
      <protection locked="0"/>
    </xf>
    <xf numFmtId="0" fontId="18" fillId="5" borderId="15" xfId="0" applyFont="1" applyFill="1" applyBorder="1" applyAlignment="1" applyProtection="1">
      <alignment horizontal="left" vertical="center" wrapText="1"/>
      <protection locked="0"/>
    </xf>
    <xf numFmtId="9" fontId="18" fillId="11" borderId="5" xfId="1" applyFont="1" applyFill="1" applyBorder="1" applyAlignment="1" applyProtection="1">
      <alignment horizontal="right" vertical="center" wrapText="1"/>
    </xf>
    <xf numFmtId="3" fontId="18" fillId="11" borderId="5" xfId="0" applyNumberFormat="1" applyFont="1" applyFill="1" applyBorder="1" applyAlignment="1" applyProtection="1">
      <alignment horizontal="right" vertical="center" wrapText="1"/>
    </xf>
    <xf numFmtId="9" fontId="18" fillId="11" borderId="34" xfId="1" applyFont="1" applyFill="1" applyBorder="1" applyAlignment="1" applyProtection="1">
      <alignment horizontal="right" vertical="center" wrapText="1"/>
    </xf>
    <xf numFmtId="3" fontId="18" fillId="13" borderId="5" xfId="0" applyNumberFormat="1" applyFont="1" applyFill="1" applyBorder="1" applyAlignment="1" applyProtection="1">
      <alignment horizontal="right" vertical="center" wrapText="1"/>
    </xf>
    <xf numFmtId="9" fontId="18" fillId="13" borderId="5" xfId="1" applyFont="1" applyFill="1" applyBorder="1" applyAlignment="1" applyProtection="1">
      <alignment horizontal="right" vertical="center" wrapText="1"/>
    </xf>
    <xf numFmtId="0" fontId="16" fillId="4" borderId="7" xfId="0" applyFont="1" applyFill="1" applyBorder="1" applyAlignment="1" applyProtection="1">
      <alignment vertical="center"/>
    </xf>
    <xf numFmtId="0" fontId="16" fillId="4" borderId="13" xfId="0" applyFont="1" applyFill="1" applyBorder="1" applyAlignment="1" applyProtection="1">
      <alignment vertical="center"/>
    </xf>
    <xf numFmtId="3" fontId="18" fillId="11" borderId="5" xfId="0" applyNumberFormat="1" applyFont="1" applyFill="1" applyBorder="1" applyAlignment="1" applyProtection="1">
      <alignment horizontal="right" vertical="center" wrapText="1"/>
      <protection locked="0"/>
    </xf>
    <xf numFmtId="0" fontId="13" fillId="2" borderId="2"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38" fillId="3" borderId="29" xfId="0" applyFont="1" applyFill="1" applyBorder="1" applyAlignment="1" applyProtection="1">
      <alignment horizontal="left" vertical="center"/>
    </xf>
    <xf numFmtId="0" fontId="18" fillId="3" borderId="28" xfId="0" applyFont="1" applyFill="1" applyBorder="1" applyAlignment="1" applyProtection="1">
      <alignment horizontal="left" vertical="center"/>
    </xf>
    <xf numFmtId="0" fontId="18" fillId="3" borderId="30" xfId="0" applyFont="1" applyFill="1" applyBorder="1" applyAlignment="1" applyProtection="1">
      <alignment horizontal="left" vertical="center"/>
    </xf>
    <xf numFmtId="0" fontId="16" fillId="3" borderId="14" xfId="0" applyFont="1" applyFill="1" applyBorder="1" applyAlignment="1" applyProtection="1">
      <alignment vertical="center" wrapText="1"/>
    </xf>
    <xf numFmtId="0" fontId="16" fillId="3" borderId="14" xfId="0" applyFont="1" applyFill="1" applyBorder="1" applyAlignment="1" applyProtection="1">
      <alignment horizontal="left" vertical="center" wrapText="1"/>
    </xf>
    <xf numFmtId="0" fontId="26" fillId="3" borderId="31" xfId="0" applyFont="1" applyFill="1" applyBorder="1" applyAlignment="1" applyProtection="1">
      <alignment vertical="center" wrapText="1"/>
    </xf>
    <xf numFmtId="0" fontId="26" fillId="8" borderId="2" xfId="0" applyFont="1" applyFill="1" applyBorder="1" applyAlignment="1" applyProtection="1">
      <alignment horizontal="left" vertical="center" wrapText="1"/>
    </xf>
    <xf numFmtId="0" fontId="26" fillId="8" borderId="3" xfId="0" applyFont="1" applyFill="1" applyBorder="1" applyAlignment="1" applyProtection="1">
      <alignment horizontal="left" vertical="center" wrapText="1"/>
    </xf>
    <xf numFmtId="0" fontId="26" fillId="8" borderId="4" xfId="0" applyFont="1" applyFill="1" applyBorder="1" applyAlignment="1" applyProtection="1">
      <alignment horizontal="left" vertical="center" wrapText="1"/>
    </xf>
    <xf numFmtId="0" fontId="16" fillId="3" borderId="19" xfId="0" applyFont="1" applyFill="1" applyBorder="1" applyAlignment="1" applyProtection="1">
      <alignment vertical="center" wrapText="1"/>
    </xf>
    <xf numFmtId="0" fontId="16" fillId="3" borderId="20" xfId="0" applyFont="1" applyFill="1" applyBorder="1" applyAlignment="1" applyProtection="1">
      <alignment vertical="center" wrapText="1"/>
    </xf>
    <xf numFmtId="0" fontId="16" fillId="3" borderId="21" xfId="0" applyFont="1" applyFill="1" applyBorder="1" applyAlignment="1" applyProtection="1">
      <alignment horizontal="center" vertical="center" wrapText="1"/>
    </xf>
    <xf numFmtId="0" fontId="16" fillId="3" borderId="23"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26" fillId="5" borderId="5" xfId="0" applyFont="1" applyFill="1" applyBorder="1" applyAlignment="1" applyProtection="1">
      <alignment horizontal="center" vertical="center" wrapText="1"/>
      <protection locked="0"/>
    </xf>
    <xf numFmtId="0" fontId="18" fillId="3" borderId="12" xfId="0" applyFont="1" applyFill="1" applyBorder="1" applyAlignment="1" applyProtection="1">
      <alignment vertical="center" wrapText="1"/>
    </xf>
    <xf numFmtId="0" fontId="18" fillId="3" borderId="5" xfId="0" applyFont="1" applyFill="1" applyBorder="1" applyAlignment="1" applyProtection="1">
      <alignment horizontal="center" vertical="center" wrapText="1"/>
    </xf>
    <xf numFmtId="0" fontId="18" fillId="3" borderId="8"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wrapText="1"/>
    </xf>
    <xf numFmtId="0" fontId="18" fillId="5" borderId="0" xfId="0" applyFont="1" applyFill="1" applyAlignment="1" applyProtection="1">
      <alignment wrapText="1"/>
    </xf>
    <xf numFmtId="0" fontId="18" fillId="6" borderId="44" xfId="0" applyFont="1" applyFill="1" applyBorder="1" applyAlignment="1" applyProtection="1">
      <alignment horizontal="center" vertical="center" wrapText="1"/>
    </xf>
    <xf numFmtId="3" fontId="18" fillId="6" borderId="44" xfId="0" applyNumberFormat="1" applyFont="1" applyFill="1" applyBorder="1" applyAlignment="1" applyProtection="1">
      <alignment horizontal="right" vertical="center" wrapText="1"/>
    </xf>
    <xf numFmtId="0" fontId="18" fillId="6" borderId="5" xfId="0" applyFont="1" applyFill="1" applyBorder="1" applyAlignment="1" applyProtection="1">
      <alignment horizontal="center" vertical="center" wrapText="1"/>
    </xf>
    <xf numFmtId="9" fontId="18" fillId="6" borderId="5" xfId="1" applyFont="1" applyFill="1" applyBorder="1" applyAlignment="1" applyProtection="1">
      <alignment horizontal="right" vertical="center" wrapText="1"/>
    </xf>
    <xf numFmtId="0" fontId="13" fillId="2" borderId="3"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39" fillId="5" borderId="0" xfId="0" applyFont="1" applyFill="1" applyAlignment="1" applyProtection="1">
      <alignment wrapText="1"/>
      <protection locked="0"/>
    </xf>
    <xf numFmtId="0" fontId="26" fillId="8" borderId="2" xfId="0" applyFont="1" applyFill="1" applyBorder="1" applyAlignment="1" applyProtection="1">
      <alignment vertical="center" wrapText="1"/>
    </xf>
    <xf numFmtId="0" fontId="39" fillId="5" borderId="0" xfId="0" applyFont="1" applyFill="1" applyAlignment="1" applyProtection="1">
      <alignment wrapText="1"/>
    </xf>
    <xf numFmtId="0" fontId="26" fillId="8" borderId="3" xfId="0" applyFont="1" applyFill="1" applyBorder="1" applyAlignment="1" applyProtection="1">
      <alignment horizontal="left" vertical="center" wrapText="1"/>
      <protection locked="0"/>
    </xf>
    <xf numFmtId="0" fontId="26" fillId="8" borderId="4" xfId="0" applyFont="1" applyFill="1" applyBorder="1" applyAlignment="1" applyProtection="1">
      <alignment horizontal="left" vertical="center" wrapText="1"/>
      <protection locked="0"/>
    </xf>
    <xf numFmtId="0" fontId="16" fillId="3" borderId="20" xfId="0" applyFont="1" applyFill="1" applyBorder="1" applyAlignment="1" applyProtection="1">
      <alignment vertical="center" wrapText="1"/>
      <protection locked="0"/>
    </xf>
    <xf numFmtId="0" fontId="16" fillId="3" borderId="21" xfId="0" applyFont="1" applyFill="1" applyBorder="1" applyAlignment="1" applyProtection="1">
      <alignment horizontal="center" vertical="center" wrapText="1"/>
      <protection locked="0"/>
    </xf>
    <xf numFmtId="0" fontId="16" fillId="3" borderId="9" xfId="0" applyFont="1" applyFill="1" applyBorder="1" applyAlignment="1" applyProtection="1">
      <alignment vertical="center" wrapText="1"/>
      <protection locked="0"/>
    </xf>
    <xf numFmtId="0" fontId="11" fillId="5" borderId="0" xfId="0" applyFont="1" applyFill="1" applyAlignment="1" applyProtection="1">
      <alignment wrapText="1"/>
      <protection locked="0"/>
    </xf>
    <xf numFmtId="0" fontId="40" fillId="0" borderId="0" xfId="0" applyFont="1" applyAlignment="1">
      <alignment vertical="center"/>
    </xf>
    <xf numFmtId="0" fontId="28" fillId="12" borderId="0" xfId="0" applyFont="1" applyFill="1" applyAlignment="1">
      <alignment vertical="center"/>
    </xf>
    <xf numFmtId="0" fontId="0" fillId="12" borderId="0" xfId="0" applyFill="1" applyAlignment="1">
      <alignment vertical="top" wrapText="1"/>
    </xf>
    <xf numFmtId="0" fontId="26" fillId="0" borderId="13" xfId="0" applyFont="1" applyFill="1" applyBorder="1" applyAlignment="1" applyProtection="1">
      <alignment horizontal="left" vertical="center" wrapText="1"/>
      <protection locked="0"/>
    </xf>
    <xf numFmtId="0" fontId="18" fillId="12" borderId="0" xfId="0" applyFont="1" applyFill="1" applyAlignment="1">
      <alignment vertical="top" wrapText="1"/>
    </xf>
    <xf numFmtId="0" fontId="4" fillId="0" borderId="0" xfId="0" applyFont="1" applyFill="1"/>
    <xf numFmtId="0" fontId="4" fillId="12" borderId="0" xfId="0" applyFont="1" applyFill="1"/>
    <xf numFmtId="0" fontId="28" fillId="12" borderId="0" xfId="0" applyFont="1" applyFill="1" applyAlignment="1">
      <alignment vertical="top"/>
    </xf>
    <xf numFmtId="0" fontId="36" fillId="0" borderId="0" xfId="0" applyFont="1" applyFill="1"/>
    <xf numFmtId="0" fontId="0" fillId="0" borderId="0" xfId="0" applyFont="1" applyFill="1"/>
    <xf numFmtId="0" fontId="0" fillId="0" borderId="0" xfId="0" applyFont="1" applyFill="1" applyAlignment="1">
      <alignment vertical="top"/>
    </xf>
    <xf numFmtId="0" fontId="0" fillId="0" borderId="42" xfId="0" applyFont="1" applyFill="1" applyBorder="1" applyAlignment="1">
      <alignment vertical="top"/>
    </xf>
    <xf numFmtId="0" fontId="0" fillId="9" borderId="0" xfId="0" applyFont="1" applyFill="1" applyAlignment="1">
      <alignment vertical="top"/>
    </xf>
    <xf numFmtId="0" fontId="0" fillId="0" borderId="0" xfId="0" applyFont="1" applyFill="1" applyAlignment="1">
      <alignment vertical="top" wrapText="1"/>
    </xf>
    <xf numFmtId="0" fontId="41" fillId="0" borderId="0" xfId="0" applyFont="1" applyAlignment="1">
      <alignment vertical="top" wrapText="1"/>
    </xf>
    <xf numFmtId="0" fontId="0" fillId="0" borderId="0" xfId="0" applyFont="1" applyAlignment="1">
      <alignment vertical="top" wrapText="1"/>
    </xf>
    <xf numFmtId="0" fontId="3" fillId="0" borderId="0" xfId="0" applyFont="1" applyFill="1"/>
    <xf numFmtId="0" fontId="42" fillId="5" borderId="0" xfId="0" applyFont="1" applyFill="1" applyAlignment="1"/>
    <xf numFmtId="0" fontId="24" fillId="5" borderId="0" xfId="0" applyFont="1" applyFill="1" applyAlignment="1"/>
    <xf numFmtId="0" fontId="2" fillId="12" borderId="0" xfId="0" applyFont="1" applyFill="1"/>
    <xf numFmtId="0" fontId="1" fillId="0" borderId="0" xfId="0" applyFont="1"/>
    <xf numFmtId="0" fontId="1" fillId="0" borderId="0" xfId="0" applyFont="1" applyFill="1"/>
    <xf numFmtId="0" fontId="0" fillId="0" borderId="0" xfId="0" applyFont="1"/>
    <xf numFmtId="0" fontId="18" fillId="0" borderId="0" xfId="0" applyFont="1" applyFill="1" applyAlignment="1">
      <alignment vertical="top"/>
    </xf>
    <xf numFmtId="0" fontId="43" fillId="0" borderId="0" xfId="0" applyFont="1" applyFill="1"/>
    <xf numFmtId="0" fontId="43" fillId="12" borderId="0" xfId="0" applyFont="1" applyFill="1"/>
    <xf numFmtId="0" fontId="44" fillId="0" borderId="0" xfId="0" applyFont="1" applyFill="1"/>
    <xf numFmtId="0" fontId="18" fillId="5" borderId="0" xfId="0" applyFont="1" applyFill="1" applyAlignment="1">
      <alignment horizontal="left" vertical="top" wrapText="1"/>
    </xf>
    <xf numFmtId="4" fontId="18" fillId="0" borderId="6" xfId="0" applyNumberFormat="1" applyFont="1" applyBorder="1" applyAlignment="1" applyProtection="1">
      <alignment horizontal="left" vertical="center" wrapText="1"/>
    </xf>
    <xf numFmtId="4" fontId="18" fillId="0" borderId="7" xfId="0" applyNumberFormat="1" applyFont="1" applyBorder="1" applyAlignment="1" applyProtection="1">
      <alignment horizontal="left" vertical="center" wrapText="1"/>
    </xf>
    <xf numFmtId="4" fontId="18" fillId="0" borderId="8" xfId="0" applyNumberFormat="1" applyFont="1" applyBorder="1" applyAlignment="1" applyProtection="1">
      <alignment horizontal="left" vertical="center" wrapText="1"/>
    </xf>
    <xf numFmtId="4" fontId="16" fillId="3" borderId="6" xfId="0" applyNumberFormat="1" applyFont="1" applyFill="1" applyBorder="1" applyAlignment="1" applyProtection="1">
      <alignment horizontal="left" vertical="center" wrapText="1"/>
    </xf>
    <xf numFmtId="4" fontId="16" fillId="3" borderId="7" xfId="0" applyNumberFormat="1" applyFont="1" applyFill="1" applyBorder="1" applyAlignment="1" applyProtection="1">
      <alignment horizontal="left" vertical="center" wrapText="1"/>
    </xf>
    <xf numFmtId="4" fontId="16" fillId="3" borderId="8" xfId="0" applyNumberFormat="1" applyFont="1" applyFill="1" applyBorder="1" applyAlignment="1" applyProtection="1">
      <alignment horizontal="left" vertical="center" wrapText="1"/>
    </xf>
    <xf numFmtId="4" fontId="18" fillId="0" borderId="6" xfId="0" applyNumberFormat="1" applyFont="1" applyFill="1" applyBorder="1" applyAlignment="1" applyProtection="1">
      <alignment horizontal="left" vertical="center" wrapText="1"/>
    </xf>
    <xf numFmtId="4" fontId="18" fillId="0" borderId="7" xfId="0" applyNumberFormat="1" applyFont="1" applyFill="1" applyBorder="1" applyAlignment="1" applyProtection="1">
      <alignment horizontal="left" vertical="center" wrapText="1"/>
    </xf>
    <xf numFmtId="4" fontId="18" fillId="0" borderId="8" xfId="0" applyNumberFormat="1" applyFont="1" applyFill="1" applyBorder="1" applyAlignment="1" applyProtection="1">
      <alignment horizontal="left" vertical="center" wrapText="1"/>
    </xf>
    <xf numFmtId="4" fontId="18" fillId="0" borderId="6" xfId="0" applyNumberFormat="1" applyFont="1" applyFill="1" applyBorder="1" applyAlignment="1" applyProtection="1">
      <alignment vertical="center" wrapText="1"/>
    </xf>
    <xf numFmtId="4" fontId="18" fillId="0" borderId="7" xfId="0" applyNumberFormat="1" applyFont="1" applyFill="1" applyBorder="1" applyAlignment="1" applyProtection="1">
      <alignment vertical="center" wrapText="1"/>
    </xf>
    <xf numFmtId="4" fontId="18" fillId="0" borderId="8" xfId="0" applyNumberFormat="1" applyFont="1" applyFill="1" applyBorder="1" applyAlignment="1" applyProtection="1">
      <alignment vertical="center" wrapText="1"/>
    </xf>
    <xf numFmtId="4" fontId="16" fillId="5" borderId="19" xfId="0" applyNumberFormat="1" applyFont="1" applyFill="1" applyBorder="1" applyAlignment="1" applyProtection="1">
      <alignment horizontal="left" vertical="center" wrapText="1"/>
    </xf>
    <xf numFmtId="4" fontId="16" fillId="5" borderId="26" xfId="0" applyNumberFormat="1" applyFont="1" applyFill="1" applyBorder="1" applyAlignment="1" applyProtection="1">
      <alignment horizontal="left" vertical="center" wrapText="1"/>
    </xf>
    <xf numFmtId="4" fontId="16" fillId="5" borderId="27" xfId="0" applyNumberFormat="1" applyFont="1" applyFill="1" applyBorder="1" applyAlignment="1" applyProtection="1">
      <alignment horizontal="left" vertical="center" wrapText="1"/>
    </xf>
    <xf numFmtId="4" fontId="16" fillId="5" borderId="0" xfId="0" applyNumberFormat="1" applyFont="1" applyFill="1" applyBorder="1" applyAlignment="1" applyProtection="1">
      <alignment horizontal="left" vertical="center" wrapText="1"/>
    </xf>
    <xf numFmtId="4" fontId="18" fillId="3" borderId="41" xfId="0" applyNumberFormat="1" applyFont="1" applyFill="1" applyBorder="1" applyAlignment="1" applyProtection="1">
      <alignment horizontal="left" vertical="center" wrapText="1"/>
    </xf>
    <xf numFmtId="4" fontId="18" fillId="3" borderId="26" xfId="0" applyNumberFormat="1" applyFont="1" applyFill="1" applyBorder="1" applyAlignment="1" applyProtection="1">
      <alignment horizontal="left" vertical="center" wrapText="1"/>
    </xf>
    <xf numFmtId="4" fontId="18" fillId="3" borderId="20" xfId="0" applyNumberFormat="1" applyFont="1" applyFill="1" applyBorder="1" applyAlignment="1" applyProtection="1">
      <alignment horizontal="left" vertical="center" wrapText="1"/>
    </xf>
    <xf numFmtId="4" fontId="20" fillId="5" borderId="2" xfId="0" applyNumberFormat="1" applyFont="1" applyFill="1" applyBorder="1" applyAlignment="1" applyProtection="1">
      <alignment horizontal="center" vertical="center" wrapText="1"/>
      <protection locked="0"/>
    </xf>
    <xf numFmtId="4" fontId="20" fillId="5" borderId="3" xfId="0" applyNumberFormat="1" applyFont="1" applyFill="1" applyBorder="1" applyAlignment="1" applyProtection="1">
      <alignment horizontal="center" vertical="center" wrapText="1"/>
      <protection locked="0"/>
    </xf>
    <xf numFmtId="4" fontId="20" fillId="5" borderId="4" xfId="0" applyNumberFormat="1" applyFont="1" applyFill="1" applyBorder="1" applyAlignment="1" applyProtection="1">
      <alignment horizontal="center" vertical="center" wrapText="1"/>
      <protection locked="0"/>
    </xf>
    <xf numFmtId="4" fontId="29" fillId="0" borderId="1" xfId="0" applyNumberFormat="1" applyFont="1" applyBorder="1" applyAlignment="1" applyProtection="1">
      <alignment horizontal="center" vertical="center" wrapText="1"/>
    </xf>
    <xf numFmtId="4" fontId="29" fillId="0" borderId="39" xfId="0" applyNumberFormat="1" applyFont="1" applyBorder="1" applyAlignment="1" applyProtection="1">
      <alignment horizontal="center" vertical="center" wrapText="1"/>
    </xf>
    <xf numFmtId="4" fontId="16" fillId="3" borderId="6" xfId="0" applyNumberFormat="1" applyFont="1" applyFill="1" applyBorder="1" applyAlignment="1" applyProtection="1">
      <alignment horizontal="left" vertical="center"/>
    </xf>
    <xf numFmtId="4" fontId="16" fillId="3" borderId="7" xfId="0" applyNumberFormat="1" applyFont="1" applyFill="1" applyBorder="1" applyAlignment="1" applyProtection="1">
      <alignment horizontal="left" vertical="center"/>
    </xf>
    <xf numFmtId="4" fontId="16" fillId="3" borderId="8" xfId="0" applyNumberFormat="1" applyFont="1" applyFill="1" applyBorder="1" applyAlignment="1" applyProtection="1">
      <alignment horizontal="left" vertical="center"/>
    </xf>
    <xf numFmtId="4" fontId="18" fillId="3" borderId="43" xfId="0" applyNumberFormat="1" applyFont="1" applyFill="1" applyBorder="1" applyAlignment="1" applyProtection="1">
      <alignment horizontal="left" vertical="center" wrapText="1"/>
    </xf>
    <xf numFmtId="4" fontId="18" fillId="3" borderId="0" xfId="0" applyNumberFormat="1" applyFont="1" applyFill="1" applyBorder="1" applyAlignment="1" applyProtection="1">
      <alignment horizontal="left" vertical="center" wrapText="1"/>
    </xf>
    <xf numFmtId="4" fontId="18" fillId="3" borderId="38" xfId="0" applyNumberFormat="1" applyFont="1" applyFill="1" applyBorder="1" applyAlignment="1" applyProtection="1">
      <alignment horizontal="left" vertical="center" wrapText="1"/>
    </xf>
    <xf numFmtId="4" fontId="25" fillId="7" borderId="2" xfId="0" applyNumberFormat="1" applyFont="1" applyFill="1" applyBorder="1" applyAlignment="1" applyProtection="1">
      <alignment horizontal="left" vertical="center"/>
    </xf>
    <xf numFmtId="4" fontId="25" fillId="7" borderId="3" xfId="0" applyNumberFormat="1" applyFont="1" applyFill="1" applyBorder="1" applyAlignment="1" applyProtection="1">
      <alignment horizontal="left" vertical="center"/>
    </xf>
    <xf numFmtId="4" fontId="25" fillId="7" borderId="40" xfId="0" applyNumberFormat="1" applyFont="1" applyFill="1" applyBorder="1" applyAlignment="1" applyProtection="1">
      <alignment horizontal="left" vertical="center"/>
    </xf>
    <xf numFmtId="0" fontId="18" fillId="3" borderId="1" xfId="0" applyFont="1" applyFill="1" applyBorder="1" applyAlignment="1" applyProtection="1">
      <alignment horizontal="left" vertical="center" wrapText="1"/>
    </xf>
    <xf numFmtId="0" fontId="18" fillId="3" borderId="39" xfId="0" applyFont="1" applyFill="1" applyBorder="1" applyAlignment="1" applyProtection="1">
      <alignment horizontal="left" vertical="center" wrapText="1"/>
    </xf>
    <xf numFmtId="4" fontId="19" fillId="0" borderId="36" xfId="0" applyNumberFormat="1" applyFont="1" applyFill="1" applyBorder="1" applyAlignment="1" applyProtection="1">
      <alignment horizontal="center" vertical="center" wrapText="1"/>
    </xf>
    <xf numFmtId="4" fontId="19" fillId="0" borderId="37" xfId="0" applyNumberFormat="1" applyFont="1" applyFill="1" applyBorder="1" applyAlignment="1" applyProtection="1">
      <alignment horizontal="center" vertical="center" wrapText="1"/>
    </xf>
    <xf numFmtId="4" fontId="34" fillId="3" borderId="0" xfId="2" applyNumberFormat="1" applyFill="1" applyBorder="1" applyAlignment="1" applyProtection="1">
      <alignment horizontal="left" vertical="center" wrapText="1"/>
    </xf>
    <xf numFmtId="0" fontId="18" fillId="3" borderId="24" xfId="0" applyFont="1" applyFill="1" applyBorder="1" applyAlignment="1" applyProtection="1">
      <alignment horizontal="left" vertical="center" wrapText="1"/>
    </xf>
    <xf numFmtId="0" fontId="18" fillId="3" borderId="17" xfId="0" applyFont="1" applyFill="1" applyBorder="1" applyAlignment="1" applyProtection="1">
      <alignment horizontal="left" vertical="center" wrapText="1"/>
    </xf>
    <xf numFmtId="0" fontId="18" fillId="5" borderId="25"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26" fillId="5" borderId="16" xfId="0" applyFont="1" applyFill="1" applyBorder="1" applyAlignment="1" applyProtection="1">
      <alignment horizontal="left" vertical="center" wrapText="1"/>
      <protection locked="0"/>
    </xf>
    <xf numFmtId="0" fontId="26" fillId="5" borderId="10" xfId="0" applyFont="1" applyFill="1" applyBorder="1" applyAlignment="1" applyProtection="1">
      <alignment horizontal="left" vertical="center" wrapText="1"/>
      <protection locked="0"/>
    </xf>
    <xf numFmtId="0" fontId="26" fillId="5" borderId="11" xfId="0" applyFont="1" applyFill="1" applyBorder="1" applyAlignment="1" applyProtection="1">
      <alignment horizontal="left" vertical="center" wrapText="1"/>
      <protection locked="0"/>
    </xf>
    <xf numFmtId="0" fontId="18" fillId="11" borderId="6" xfId="0" applyFont="1" applyFill="1" applyBorder="1" applyAlignment="1" applyProtection="1">
      <alignment horizontal="left" vertical="center" wrapText="1"/>
    </xf>
    <xf numFmtId="0" fontId="18" fillId="11" borderId="7" xfId="0" applyFont="1" applyFill="1" applyBorder="1" applyAlignment="1" applyProtection="1">
      <alignment horizontal="left" vertical="center" wrapText="1"/>
    </xf>
    <xf numFmtId="0" fontId="18" fillId="11" borderId="13" xfId="0" applyFont="1" applyFill="1" applyBorder="1" applyAlignment="1" applyProtection="1">
      <alignment horizontal="left" vertical="center" wrapText="1"/>
    </xf>
    <xf numFmtId="0" fontId="18" fillId="5" borderId="6" xfId="0" applyFont="1" applyFill="1" applyBorder="1" applyAlignment="1" applyProtection="1">
      <alignment horizontal="left" vertical="center" wrapText="1"/>
      <protection locked="0"/>
    </xf>
    <xf numFmtId="0" fontId="18" fillId="5" borderId="7"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3" borderId="32"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wrapText="1"/>
    </xf>
    <xf numFmtId="0" fontId="18" fillId="6" borderId="14" xfId="0" applyFont="1" applyFill="1" applyBorder="1" applyAlignment="1" applyProtection="1">
      <alignment horizontal="left" vertical="center" wrapText="1"/>
    </xf>
    <xf numFmtId="0" fontId="18" fillId="0" borderId="45" xfId="0" applyFont="1" applyFill="1" applyBorder="1" applyAlignment="1" applyProtection="1">
      <alignment horizontal="left" vertical="center" wrapText="1"/>
    </xf>
    <xf numFmtId="0" fontId="18" fillId="0" borderId="18" xfId="0" applyFont="1" applyFill="1" applyBorder="1" applyAlignment="1" applyProtection="1">
      <alignment horizontal="left" vertical="center" wrapText="1"/>
    </xf>
    <xf numFmtId="0" fontId="16" fillId="3" borderId="22" xfId="0" applyFont="1" applyFill="1" applyBorder="1" applyAlignment="1" applyProtection="1">
      <alignment horizontal="center" vertical="center" wrapText="1"/>
    </xf>
    <xf numFmtId="0" fontId="16" fillId="3" borderId="18" xfId="0" applyFont="1" applyFill="1" applyBorder="1" applyAlignment="1" applyProtection="1">
      <alignment horizontal="center" vertical="center" wrapText="1"/>
    </xf>
    <xf numFmtId="0" fontId="18" fillId="5" borderId="6" xfId="0" applyFont="1" applyFill="1" applyBorder="1" applyAlignment="1" applyProtection="1">
      <alignment vertical="center" wrapText="1"/>
      <protection locked="0"/>
    </xf>
    <xf numFmtId="0" fontId="18" fillId="5" borderId="7" xfId="0" applyFont="1" applyFill="1" applyBorder="1" applyAlignment="1" applyProtection="1">
      <alignment vertical="center" wrapText="1"/>
      <protection locked="0"/>
    </xf>
    <xf numFmtId="0" fontId="18" fillId="5" borderId="13" xfId="0" applyFont="1" applyFill="1" applyBorder="1" applyAlignment="1" applyProtection="1">
      <alignment vertical="center" wrapText="1"/>
      <protection locked="0"/>
    </xf>
    <xf numFmtId="0" fontId="18" fillId="5" borderId="35" xfId="0" applyFont="1" applyFill="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23" fillId="0" borderId="3" xfId="0" applyFont="1" applyFill="1" applyBorder="1" applyAlignment="1" applyProtection="1">
      <alignment horizontal="center" vertical="center" wrapText="1"/>
    </xf>
    <xf numFmtId="0" fontId="18" fillId="3" borderId="24" xfId="0" applyFont="1" applyFill="1" applyBorder="1" applyAlignment="1" applyProtection="1">
      <alignment horizontal="left" vertical="center" wrapText="1"/>
      <protection locked="0"/>
    </xf>
    <xf numFmtId="0" fontId="18" fillId="3" borderId="32" xfId="0" applyFont="1" applyFill="1" applyBorder="1" applyAlignment="1" applyProtection="1">
      <alignment horizontal="left" vertical="center" wrapText="1"/>
      <protection locked="0"/>
    </xf>
    <xf numFmtId="0" fontId="18" fillId="3" borderId="17"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16" fillId="3" borderId="22" xfId="0" applyFont="1" applyFill="1" applyBorder="1" applyAlignment="1" applyProtection="1">
      <alignment horizontal="center" vertical="center" wrapText="1"/>
      <protection locked="0"/>
    </xf>
    <xf numFmtId="0" fontId="16" fillId="3" borderId="18" xfId="0" applyFont="1" applyFill="1" applyBorder="1" applyAlignment="1" applyProtection="1">
      <alignment horizontal="center" vertical="center" wrapText="1"/>
      <protection locked="0"/>
    </xf>
    <xf numFmtId="0" fontId="25" fillId="3" borderId="29" xfId="0" applyFont="1" applyFill="1" applyBorder="1" applyAlignment="1" applyProtection="1">
      <alignment horizontal="left" vertical="center" wrapText="1"/>
      <protection locked="0"/>
    </xf>
    <xf numFmtId="0" fontId="25" fillId="3" borderId="28" xfId="0" applyFont="1" applyFill="1" applyBorder="1" applyAlignment="1" applyProtection="1">
      <alignment horizontal="left" vertical="center" wrapText="1"/>
      <protection locked="0"/>
    </xf>
    <xf numFmtId="0" fontId="25" fillId="3" borderId="30" xfId="0" applyFont="1" applyFill="1" applyBorder="1" applyAlignment="1" applyProtection="1">
      <alignment horizontal="left" vertical="center" wrapText="1"/>
      <protection locked="0"/>
    </xf>
    <xf numFmtId="0" fontId="35" fillId="3" borderId="2" xfId="0" applyFont="1" applyFill="1" applyBorder="1" applyAlignment="1" applyProtection="1">
      <alignment horizontal="left" vertical="center" wrapText="1"/>
      <protection locked="0"/>
    </xf>
    <xf numFmtId="0" fontId="35" fillId="3" borderId="3" xfId="0" applyFont="1" applyFill="1" applyBorder="1" applyAlignment="1" applyProtection="1">
      <alignment horizontal="left" vertical="center" wrapText="1"/>
      <protection locked="0"/>
    </xf>
    <xf numFmtId="0" fontId="35" fillId="3" borderId="4" xfId="0" applyFont="1" applyFill="1" applyBorder="1" applyAlignment="1" applyProtection="1">
      <alignment horizontal="left" vertical="center" wrapText="1"/>
      <protection locked="0"/>
    </xf>
  </cellXfs>
  <cellStyles count="5">
    <cellStyle name="Comma 2" xfId="4" xr:uid="{00000000-0005-0000-0000-000032000000}"/>
    <cellStyle name="Hyperlink" xfId="2" builtinId="8"/>
    <cellStyle name="Normal" xfId="0" builtinId="0"/>
    <cellStyle name="Normal 2" xfId="3" xr:uid="{00000000-0005-0000-0000-000002000000}"/>
    <cellStyle name="Percent" xfId="1" builtinId="5"/>
  </cellStyles>
  <dxfs count="0"/>
  <tableStyles count="0" defaultTableStyle="TableStyleMedium2" defaultPivotStyle="PivotStyleLight16"/>
  <colors>
    <mruColors>
      <color rgb="FFE4DFEC"/>
      <color rgb="FF12487D"/>
      <color rgb="FFB1A0C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xdr:row>
      <xdr:rowOff>0</xdr:rowOff>
    </xdr:from>
    <xdr:to>
      <xdr:col>1</xdr:col>
      <xdr:colOff>1209674</xdr:colOff>
      <xdr:row>2</xdr:row>
      <xdr:rowOff>1214</xdr:rowOff>
    </xdr:to>
    <xdr:pic>
      <xdr:nvPicPr>
        <xdr:cNvPr id="3" name="Picture 2" descr="https://tgf.sharepoint.com/sites/inside/Communications%20%20Templates%20%20Logos%20Library/TheGlobalFundLogo_Color_en.jpg">
          <a:extLst>
            <a:ext uri="{FF2B5EF4-FFF2-40B4-BE49-F238E27FC236}">
              <a16:creationId xmlns:a16="http://schemas.microsoft.com/office/drawing/2014/main" id="{B9FED501-A7D9-461B-AF0C-CCB2BF2A81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77800"/>
          <a:ext cx="2397124" cy="293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odularTemplate_20141203_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es ES"/>
      <sheetName val="Instructions  FR"/>
      <sheetName val="Instructions EN"/>
      <sheetName val="инструкции RU"/>
      <sheetName val="Chg log"/>
      <sheetName val="Instructions"/>
      <sheetName val="Framework"/>
      <sheetName val="Concept Note"/>
      <sheetName val="Summary budget"/>
      <sheetName val="Target assumptions - optional"/>
      <sheetName val="Cost assumptions - optional"/>
      <sheetName val="CatCmp"/>
      <sheetName val="CatModules"/>
      <sheetName val="CatInt"/>
      <sheetName val="CatImpact"/>
      <sheetName val="CatOutcome"/>
      <sheetName val="CatCoverage"/>
      <sheetName val="CatDataSrc"/>
      <sheetName val="Ctry-notMulti"/>
      <sheetName val="Definitions"/>
      <sheetName val="Translations"/>
      <sheetName val="$Ranges$"/>
      <sheetName val="$Meta$"/>
      <sheetName val="ModInCmp"/>
      <sheetName val="ImpactInCmp"/>
      <sheetName val="DataSrcInCmp"/>
      <sheetName val="OutcomeInCm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0">
          <cell r="C10" t="str">
            <v>HIV/AIDS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http://www.who.int/tb/dots/planning_budgeting_tool/en/"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B1A0C7"/>
  </sheetPr>
  <dimension ref="A2:H9"/>
  <sheetViews>
    <sheetView workbookViewId="0">
      <selection activeCell="B7" sqref="B7"/>
    </sheetView>
  </sheetViews>
  <sheetFormatPr defaultColWidth="8.625" defaultRowHeight="14.25" x14ac:dyDescent="0.2"/>
  <cols>
    <col min="1" max="1" width="17.25" style="66" customWidth="1"/>
    <col min="2" max="2" width="24.75" style="66" customWidth="1"/>
    <col min="3" max="16384" width="8.625" style="66"/>
  </cols>
  <sheetData>
    <row r="2" spans="1:8" ht="23.25" x14ac:dyDescent="0.35">
      <c r="C2" s="174" t="s">
        <v>472</v>
      </c>
      <c r="H2" s="175" t="s">
        <v>751</v>
      </c>
    </row>
    <row r="4" spans="1:8" ht="45" customHeight="1" x14ac:dyDescent="0.2">
      <c r="A4" s="184" t="str">
        <f ca="1">Translations!G48</f>
        <v>Lea detenidamente la hoja de instrucciones antes de completar la tabla de análisis de brecha programático.</v>
      </c>
      <c r="B4" s="184"/>
      <c r="C4" s="184"/>
    </row>
    <row r="5" spans="1:8" ht="48" customHeight="1" x14ac:dyDescent="0.2">
      <c r="A5" s="184" t="str">
        <f ca="1">Translations!G49</f>
        <v xml:space="preserve">Para completar la portada, seleccione la zona geográfica y el tipo de solicitante de las listas desplegables. </v>
      </c>
      <c r="B5" s="184"/>
      <c r="C5" s="184"/>
    </row>
    <row r="7" spans="1:8" ht="15" x14ac:dyDescent="0.25">
      <c r="A7" s="67" t="str">
        <f ca="1">Translations!G50</f>
        <v>Solicitante</v>
      </c>
      <c r="B7" s="69" t="s">
        <v>274</v>
      </c>
    </row>
    <row r="8" spans="1:8" ht="15" x14ac:dyDescent="0.25">
      <c r="A8" s="67" t="str">
        <f ca="1">Translations!G51</f>
        <v>Componente</v>
      </c>
      <c r="B8" s="65" t="str">
        <f ca="1">Translations!A3</f>
        <v>Tuberculosis</v>
      </c>
    </row>
    <row r="9" spans="1:8" ht="15" x14ac:dyDescent="0.25">
      <c r="A9" s="67" t="str">
        <f ca="1">Translations!G52</f>
        <v>Tipo de solicitante</v>
      </c>
      <c r="B9" s="69" t="s">
        <v>64</v>
      </c>
    </row>
  </sheetData>
  <sheetProtection password="E205" sheet="1" objects="1" scenarios="1" selectLockedCells="1"/>
  <customSheetViews>
    <customSheetView guid="{CD09CE3E-58EC-4EDC-BE6A-B9CFB40E5B97}">
      <selection activeCell="A8" sqref="A8"/>
      <pageMargins left="0.7" right="0.7" top="0.75" bottom="0.75" header="0.3" footer="0.3"/>
      <pageSetup paperSize="9" orientation="portrait"/>
    </customSheetView>
    <customSheetView guid="{DCBE10EC-8F38-2F45-867C-33FA420E36B5}">
      <selection activeCell="A8" sqref="A8"/>
      <pageMargins left="0.7" right="0.7" top="0.75" bottom="0.75" header="0.3" footer="0.3"/>
      <pageSetup paperSize="9" orientation="portrait"/>
    </customSheetView>
    <customSheetView guid="{5D020AB2-0A97-4230-BF83-062EE6184162}">
      <selection activeCell="A8" sqref="A8"/>
      <pageMargins left="0.7" right="0.7" top="0.75" bottom="0.75" header="0.3" footer="0.3"/>
      <pageSetup paperSize="9" orientation="portrait"/>
    </customSheetView>
    <customSheetView guid="{8A762DD9-6125-4177-AA9B-79E8D68448DE}">
      <selection activeCell="A8" sqref="A8"/>
      <pageMargins left="0.7" right="0.7" top="0.75" bottom="0.75" header="0.3" footer="0.3"/>
      <pageSetup paperSize="9" orientation="portrait"/>
    </customSheetView>
  </customSheetViews>
  <mergeCells count="2">
    <mergeCell ref="A4:C4"/>
    <mergeCell ref="A5:C5"/>
  </mergeCells>
  <dataValidations count="1">
    <dataValidation type="list" allowBlank="1" showInputMessage="1" showErrorMessage="1" sqref="B9" xr:uid="{00000000-0002-0000-0100-000001000000}">
      <formula1>ApplicantType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'TB drop-down'!$L$3:$L$210</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W79"/>
  <sheetViews>
    <sheetView tabSelected="1" view="pageBreakPreview" zoomScale="80" zoomScaleNormal="100" zoomScaleSheetLayoutView="80" workbookViewId="0">
      <pane xSplit="7" ySplit="9" topLeftCell="H10" activePane="bottomRight" state="frozen"/>
      <selection activeCell="B7" sqref="B7"/>
      <selection pane="topRight" activeCell="B7" sqref="B7"/>
      <selection pane="bottomLeft" activeCell="B7" sqref="B7"/>
      <selection pane="bottomRight" activeCell="A18" sqref="A18:G18"/>
    </sheetView>
  </sheetViews>
  <sheetFormatPr defaultColWidth="9" defaultRowHeight="14.25" x14ac:dyDescent="0.2"/>
  <cols>
    <col min="1" max="5" width="9.625" style="20" customWidth="1"/>
    <col min="6" max="6" width="12.5" style="20" customWidth="1"/>
    <col min="7" max="7" width="75" style="20" customWidth="1"/>
    <col min="8" max="8" width="21.25" style="20" customWidth="1"/>
    <col min="9" max="16384" width="9" style="20"/>
  </cols>
  <sheetData>
    <row r="1" spans="1:23" ht="19.149999999999999" customHeight="1" x14ac:dyDescent="0.2">
      <c r="A1" s="197" t="s">
        <v>17</v>
      </c>
      <c r="B1" s="198"/>
      <c r="C1" s="198"/>
      <c r="D1" s="198"/>
      <c r="E1" s="198"/>
      <c r="F1" s="198"/>
      <c r="G1" s="220" t="str">
        <f ca="1">Translations!$G$54</f>
        <v>Última versión actualizada en enero 2020</v>
      </c>
      <c r="H1" s="16"/>
      <c r="I1" s="17"/>
      <c r="J1" s="18"/>
      <c r="K1" s="18"/>
      <c r="L1" s="18"/>
      <c r="M1" s="18"/>
      <c r="N1" s="18"/>
      <c r="O1" s="18"/>
      <c r="P1" s="19"/>
      <c r="Q1" s="19"/>
      <c r="R1" s="19"/>
      <c r="S1" s="19"/>
      <c r="T1" s="19"/>
      <c r="U1" s="19"/>
      <c r="V1" s="19"/>
      <c r="W1" s="19"/>
    </row>
    <row r="2" spans="1:23" ht="19.149999999999999" customHeight="1" x14ac:dyDescent="0.2">
      <c r="A2" s="199" t="s">
        <v>398</v>
      </c>
      <c r="B2" s="200"/>
      <c r="C2" s="200"/>
      <c r="D2" s="200"/>
      <c r="E2" s="200"/>
      <c r="F2" s="200"/>
      <c r="G2" s="221"/>
      <c r="H2" s="16"/>
      <c r="I2" s="17"/>
      <c r="J2" s="18"/>
      <c r="K2" s="18"/>
      <c r="L2" s="18"/>
      <c r="M2" s="18"/>
      <c r="N2" s="18"/>
      <c r="O2" s="18"/>
      <c r="P2" s="19"/>
      <c r="Q2" s="19"/>
      <c r="R2" s="19"/>
      <c r="S2" s="19"/>
      <c r="T2" s="19"/>
      <c r="U2" s="19"/>
      <c r="V2" s="19"/>
      <c r="W2" s="19"/>
    </row>
    <row r="3" spans="1:23" ht="19.149999999999999" customHeight="1" thickBot="1" x14ac:dyDescent="0.25">
      <c r="A3" s="199" t="s">
        <v>399</v>
      </c>
      <c r="B3" s="200"/>
      <c r="C3" s="200"/>
      <c r="D3" s="200"/>
      <c r="E3" s="200"/>
      <c r="F3" s="200"/>
      <c r="G3" s="221"/>
      <c r="H3" s="16"/>
      <c r="I3" s="17"/>
      <c r="J3" s="18"/>
      <c r="K3" s="18"/>
      <c r="L3" s="18"/>
      <c r="M3" s="18"/>
      <c r="N3" s="18"/>
      <c r="O3" s="18"/>
      <c r="P3" s="19"/>
      <c r="Q3" s="19"/>
      <c r="R3" s="19"/>
      <c r="S3" s="19"/>
      <c r="T3" s="19"/>
      <c r="U3" s="19"/>
      <c r="V3" s="19"/>
      <c r="W3" s="19"/>
    </row>
    <row r="4" spans="1:23" ht="12.75" hidden="1" customHeight="1" x14ac:dyDescent="0.2">
      <c r="A4" s="21"/>
      <c r="B4" s="21"/>
      <c r="C4" s="21"/>
      <c r="D4" s="21"/>
      <c r="E4" s="21"/>
      <c r="F4" s="21"/>
      <c r="G4" s="43"/>
      <c r="H4" s="16"/>
      <c r="I4" s="17"/>
      <c r="J4" s="18"/>
      <c r="K4" s="18"/>
      <c r="L4" s="18"/>
      <c r="M4" s="18"/>
      <c r="N4" s="18"/>
      <c r="O4" s="18"/>
      <c r="P4" s="19"/>
      <c r="Q4" s="19"/>
      <c r="R4" s="19"/>
      <c r="S4" s="19"/>
      <c r="T4" s="19"/>
      <c r="U4" s="19"/>
      <c r="V4" s="19"/>
      <c r="W4" s="19"/>
    </row>
    <row r="5" spans="1:23" ht="12.75" hidden="1" customHeight="1" thickBot="1" x14ac:dyDescent="0.25">
      <c r="A5" s="21"/>
      <c r="B5" s="21"/>
      <c r="C5" s="21"/>
      <c r="D5" s="21"/>
      <c r="E5" s="21"/>
      <c r="F5" s="21"/>
      <c r="G5" s="43"/>
      <c r="H5" s="16"/>
      <c r="I5" s="17"/>
      <c r="J5" s="18"/>
      <c r="K5" s="18"/>
      <c r="L5" s="18"/>
      <c r="M5" s="18"/>
      <c r="N5" s="18"/>
      <c r="O5" s="18"/>
      <c r="P5" s="19"/>
      <c r="Q5" s="19"/>
      <c r="R5" s="19"/>
      <c r="S5" s="19"/>
      <c r="T5" s="19"/>
      <c r="U5" s="19"/>
      <c r="V5" s="19"/>
      <c r="W5" s="19"/>
    </row>
    <row r="6" spans="1:23" ht="25.5" customHeight="1" thickBot="1" x14ac:dyDescent="0.25">
      <c r="A6" s="22" t="s">
        <v>15</v>
      </c>
      <c r="B6" s="204" t="s">
        <v>18</v>
      </c>
      <c r="C6" s="205"/>
      <c r="D6" s="206"/>
      <c r="E6" s="21"/>
      <c r="F6" s="21"/>
      <c r="G6" s="43"/>
      <c r="H6" s="16"/>
      <c r="I6" s="17"/>
      <c r="J6" s="18"/>
      <c r="K6" s="18"/>
      <c r="L6" s="18"/>
      <c r="M6" s="18"/>
      <c r="N6" s="18"/>
      <c r="O6" s="18"/>
      <c r="P6" s="19"/>
      <c r="Q6" s="19"/>
      <c r="R6" s="19"/>
      <c r="S6" s="19"/>
      <c r="T6" s="19"/>
      <c r="U6" s="19"/>
      <c r="V6" s="19"/>
      <c r="W6" s="19"/>
    </row>
    <row r="7" spans="1:23" ht="11.25" hidden="1" customHeight="1" x14ac:dyDescent="0.2">
      <c r="A7" s="21"/>
      <c r="B7" s="21"/>
      <c r="C7" s="21"/>
      <c r="D7" s="21"/>
      <c r="E7" s="21"/>
      <c r="F7" s="21"/>
      <c r="G7" s="43"/>
      <c r="H7" s="16"/>
      <c r="I7" s="17"/>
      <c r="J7" s="18"/>
      <c r="K7" s="18"/>
      <c r="L7" s="18"/>
      <c r="M7" s="18"/>
      <c r="N7" s="18"/>
      <c r="O7" s="18"/>
      <c r="P7" s="19"/>
      <c r="Q7" s="19"/>
      <c r="R7" s="19"/>
      <c r="S7" s="19"/>
      <c r="T7" s="19"/>
      <c r="U7" s="19"/>
      <c r="V7" s="19"/>
      <c r="W7" s="19"/>
    </row>
    <row r="8" spans="1:23" ht="33.75" customHeight="1" thickBot="1" x14ac:dyDescent="0.25">
      <c r="A8" s="207" t="str">
        <f ca="1">Translations!G3</f>
        <v>INSTRUCCIONES - Módulos prioritarios para la tuberculosis</v>
      </c>
      <c r="B8" s="207"/>
      <c r="C8" s="207"/>
      <c r="D8" s="207"/>
      <c r="E8" s="207"/>
      <c r="F8" s="207"/>
      <c r="G8" s="208"/>
      <c r="H8" s="23"/>
    </row>
    <row r="9" spans="1:23" ht="16.5" thickBot="1" x14ac:dyDescent="0.25">
      <c r="A9" s="215" t="str">
        <f ca="1">Translations!G4</f>
        <v xml:space="preserve">Instrucciones para completar la tabla de brecha programático para la tuberculosis: </v>
      </c>
      <c r="B9" s="216"/>
      <c r="C9" s="216"/>
      <c r="D9" s="216"/>
      <c r="E9" s="216"/>
      <c r="F9" s="216"/>
      <c r="G9" s="217"/>
      <c r="H9" s="23"/>
    </row>
    <row r="10" spans="1:23" ht="209.25" customHeight="1" x14ac:dyDescent="0.2">
      <c r="A10" s="201" t="str">
        <f ca="1">Translations!G5</f>
        <v>Por favor, complete separadamente las tablas de brecha programático incluidas en la hoja de cálculo "Tables"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-&gt; Tamizaje, pruebas y diagnóstico
           -&gt; Tratamiento
           -&gt; Terapia preventiva para tuberculosis</v>
      </c>
      <c r="B10" s="202"/>
      <c r="C10" s="202"/>
      <c r="D10" s="202"/>
      <c r="E10" s="202"/>
      <c r="F10" s="202"/>
      <c r="G10" s="203"/>
    </row>
    <row r="11" spans="1:23" ht="175.5" customHeight="1" x14ac:dyDescent="0.2">
      <c r="A11" s="212" t="str">
        <f ca="1">Translations!G6</f>
        <v>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v>
      </c>
      <c r="B11" s="213"/>
      <c r="C11" s="213"/>
      <c r="D11" s="213"/>
      <c r="E11" s="213"/>
      <c r="F11" s="213"/>
      <c r="G11" s="214"/>
    </row>
    <row r="12" spans="1:23" ht="22.5" customHeight="1" x14ac:dyDescent="0.2">
      <c r="A12" s="222" t="str">
        <f ca="1">Translations!G7</f>
        <v>Referencia: Herramienta de planificación y elaboración de presupuestos de WHO- Stop TB: http://www.who.int/tb/dots/planning_budgeting_tool/en/</v>
      </c>
      <c r="B12" s="222"/>
      <c r="C12" s="222"/>
      <c r="D12" s="222"/>
      <c r="E12" s="222"/>
      <c r="F12" s="222"/>
      <c r="G12" s="222"/>
    </row>
    <row r="13" spans="1:23" s="50" customFormat="1" ht="64.5" customHeight="1" thickBot="1" x14ac:dyDescent="0.25">
      <c r="A13" s="218" t="str">
        <f ca="1">Translations!G8</f>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cuaderno de Excel no es suficiente o el solicitante quiere presentar una tabla para un módulo/intervención/indicador diferente de los especificados en las instrucciones, podrá utilizar la tabla vacía incluida en la hoja denominada "Tabla en blanco".</v>
      </c>
      <c r="B13" s="218"/>
      <c r="C13" s="218"/>
      <c r="D13" s="218"/>
      <c r="E13" s="218"/>
      <c r="F13" s="218"/>
      <c r="G13" s="219"/>
      <c r="H13" s="49"/>
    </row>
    <row r="14" spans="1:23" ht="16.5" thickBot="1" x14ac:dyDescent="0.25">
      <c r="A14" s="215" t="str">
        <f ca="1">Translations!G9</f>
        <v>Pestaña "Tables"</v>
      </c>
      <c r="B14" s="216"/>
      <c r="C14" s="216"/>
      <c r="D14" s="216"/>
      <c r="E14" s="216"/>
      <c r="F14" s="216"/>
      <c r="G14" s="217"/>
      <c r="H14" s="23"/>
    </row>
    <row r="15" spans="1:23" ht="21" customHeight="1" x14ac:dyDescent="0.2">
      <c r="A15" s="209" t="str">
        <f ca="1">Translations!G10</f>
        <v xml:space="preserve">Atención y prevención de la tuberculosis - Detección de casos y diagnóstico </v>
      </c>
      <c r="B15" s="210"/>
      <c r="C15" s="210"/>
      <c r="D15" s="210"/>
      <c r="E15" s="210"/>
      <c r="F15" s="210"/>
      <c r="G15" s="211"/>
    </row>
    <row r="16" spans="1:23" ht="30.75" customHeight="1" x14ac:dyDescent="0.2">
      <c r="A16" s="185" t="str">
        <f ca="1">Translations!G11</f>
        <v>Indicador de cobertura: Número de casos notificados de tuberculosis (todas las formas) confirmados bacteriológicamente y con diagnóstico clínico, casos nuevos y recaídas</v>
      </c>
      <c r="B16" s="186"/>
      <c r="C16" s="186"/>
      <c r="D16" s="186"/>
      <c r="E16" s="186"/>
      <c r="F16" s="186"/>
      <c r="G16" s="187"/>
    </row>
    <row r="17" spans="1:7" ht="48.75" customHeight="1" x14ac:dyDescent="0.2">
      <c r="A17" s="185" t="str">
        <f ca="1">Translations!G12</f>
        <v>Población estimada con necesidades/en riesgo:
Se refiere a la incidencia estimada de todas las formas de casos de tuberculosis.</v>
      </c>
      <c r="B17" s="186"/>
      <c r="C17" s="186"/>
      <c r="D17" s="186"/>
      <c r="E17" s="186"/>
      <c r="F17" s="186"/>
      <c r="G17" s="187"/>
    </row>
    <row r="18" spans="1:7" ht="109.5" customHeight="1" x14ac:dyDescent="0.2">
      <c r="A18" s="185" t="str">
        <f ca="1">Translations!G13</f>
        <v>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v>
      </c>
      <c r="B18" s="186"/>
      <c r="C18" s="186"/>
      <c r="D18" s="186"/>
      <c r="E18" s="186"/>
      <c r="F18" s="186"/>
      <c r="G18" s="187"/>
    </row>
    <row r="19" spans="1:7" ht="138.75" customHeight="1" x14ac:dyDescent="0.2">
      <c r="A19" s="194"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19" s="195"/>
      <c r="C19" s="195"/>
      <c r="D19" s="195"/>
      <c r="E19" s="195"/>
      <c r="F19" s="195"/>
      <c r="G19" s="196"/>
    </row>
    <row r="20" spans="1:7" ht="42" customHeight="1" x14ac:dyDescent="0.2">
      <c r="A20" s="185" t="str">
        <f ca="1">Translations!$G$15</f>
        <v>brecha programático:
El brecha programático se calcula según la necesidad total (fila A).</v>
      </c>
      <c r="B20" s="186"/>
      <c r="C20" s="186"/>
      <c r="D20" s="186"/>
      <c r="E20" s="186"/>
      <c r="F20" s="186"/>
      <c r="G20" s="187"/>
    </row>
    <row r="21" spans="1:7" ht="85.5" customHeight="1" x14ac:dyDescent="0.2">
      <c r="A21" s="185" t="str">
        <f ca="1">Translations!G16</f>
        <v>Comentarios/supuestos:
1) Especifique el área objetivo.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3 años.</v>
      </c>
      <c r="B21" s="186"/>
      <c r="C21" s="186"/>
      <c r="D21" s="186"/>
      <c r="E21" s="186"/>
      <c r="F21" s="186"/>
      <c r="G21" s="187"/>
    </row>
    <row r="22" spans="1:7" ht="19.5" customHeight="1" x14ac:dyDescent="0.2">
      <c r="A22" s="209" t="str">
        <f ca="1">Translations!G17</f>
        <v>Tuberculosis multidrogorresistente (TB-MDR): detección de casos y diagnóstico</v>
      </c>
      <c r="B22" s="210"/>
      <c r="C22" s="210"/>
      <c r="D22" s="210"/>
      <c r="E22" s="210"/>
      <c r="F22" s="210"/>
      <c r="G22" s="211"/>
    </row>
    <row r="23" spans="1:7" ht="48.75" customHeight="1" x14ac:dyDescent="0.2">
      <c r="A23" s="185" t="str">
        <f ca="1">Translations!G18</f>
        <v>Indicador de cobertura: Número de casos de tuberculosis resistente a la rifampicina y/o tuberculosis multirresistente notificados</v>
      </c>
      <c r="B23" s="186"/>
      <c r="C23" s="186"/>
      <c r="D23" s="186"/>
      <c r="E23" s="186"/>
      <c r="F23" s="186"/>
      <c r="G23" s="187"/>
    </row>
    <row r="24" spans="1:7" ht="42.75" customHeight="1" x14ac:dyDescent="0.2">
      <c r="A24" s="185" t="str">
        <f ca="1">Translations!G19</f>
        <v xml:space="preserve">Población estimada con necesidades/en riesgo:
Se refiere al número estimado de casos de TB-MDR entre todos los casos nuevos y de retratamiento.  </v>
      </c>
      <c r="B24" s="186"/>
      <c r="C24" s="186"/>
      <c r="D24" s="186"/>
      <c r="E24" s="186"/>
      <c r="F24" s="186"/>
      <c r="G24" s="187"/>
    </row>
    <row r="25" spans="1:7" ht="90" customHeight="1" x14ac:dyDescent="0.2">
      <c r="A25" s="185" t="str">
        <f ca="1">Translations!G20</f>
        <v>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v>
      </c>
      <c r="B25" s="186"/>
      <c r="C25" s="186"/>
      <c r="D25" s="186"/>
      <c r="E25" s="186"/>
      <c r="F25" s="186"/>
      <c r="G25" s="187"/>
    </row>
    <row r="26" spans="1:7" ht="139.5" customHeight="1" x14ac:dyDescent="0.2">
      <c r="A26" s="194"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26" s="195"/>
      <c r="C26" s="195"/>
      <c r="D26" s="195"/>
      <c r="E26" s="195"/>
      <c r="F26" s="195"/>
      <c r="G26" s="196"/>
    </row>
    <row r="27" spans="1:7" ht="51.75" customHeight="1" x14ac:dyDescent="0.2">
      <c r="A27" s="185" t="str">
        <f ca="1">Translations!$G$15</f>
        <v>brecha programático:
El brecha programático se calcula según la necesidad total (fila A).</v>
      </c>
      <c r="B27" s="186"/>
      <c r="C27" s="186"/>
      <c r="D27" s="186"/>
      <c r="E27" s="186"/>
      <c r="F27" s="186"/>
      <c r="G27" s="187"/>
    </row>
    <row r="28" spans="1:7" ht="75.75" customHeight="1" x14ac:dyDescent="0.2">
      <c r="A28" s="185" t="str">
        <f ca="1">Translations!G21</f>
        <v>Comentarios/supuestos:
1) Especifique el área objetivo.
2) Especifique cuáles son las otras fuentes de financiamiento.</v>
      </c>
      <c r="B28" s="186"/>
      <c r="C28" s="186"/>
      <c r="D28" s="186"/>
      <c r="E28" s="186"/>
      <c r="F28" s="186"/>
      <c r="G28" s="187"/>
    </row>
    <row r="29" spans="1:7" ht="18" customHeight="1" x14ac:dyDescent="0.2">
      <c r="A29" s="209" t="str">
        <f ca="1">Translations!G22</f>
        <v>TB-MDR: tratamiento</v>
      </c>
      <c r="B29" s="210"/>
      <c r="C29" s="210"/>
      <c r="D29" s="210"/>
      <c r="E29" s="210"/>
      <c r="F29" s="210"/>
      <c r="G29" s="211"/>
    </row>
    <row r="30" spans="1:7" ht="45" customHeight="1" x14ac:dyDescent="0.2">
      <c r="A30" s="185" t="str">
        <f ca="1">Translations!G23</f>
        <v xml:space="preserve"> Indicador de cobertura: 
Número de casos de TB-RR y/o TB-MDR que ha comenzado un tratamiento de segunda línea. </v>
      </c>
      <c r="B30" s="186"/>
      <c r="C30" s="186"/>
      <c r="D30" s="186"/>
      <c r="E30" s="186"/>
      <c r="F30" s="186"/>
      <c r="G30" s="187"/>
    </row>
    <row r="31" spans="1:7" ht="41.25" customHeight="1" x14ac:dyDescent="0.2">
      <c r="A31" s="185" t="str">
        <f ca="1">Translations!G24</f>
        <v xml:space="preserve">Población estimada con necesidades/en riesgo:
Se refiere al número estimado de casos de TB-MDR entre todos los casos nuevos y de retratamiento.  </v>
      </c>
      <c r="B31" s="186"/>
      <c r="C31" s="186"/>
      <c r="D31" s="186"/>
      <c r="E31" s="186"/>
      <c r="F31" s="186"/>
      <c r="G31" s="187"/>
    </row>
    <row r="32" spans="1:7" ht="88.5" customHeight="1" x14ac:dyDescent="0.2">
      <c r="A32" s="185" t="str">
        <f ca="1">Translations!G25</f>
        <v>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v>
      </c>
      <c r="B32" s="186"/>
      <c r="C32" s="186"/>
      <c r="D32" s="186"/>
      <c r="E32" s="186"/>
      <c r="F32" s="186"/>
      <c r="G32" s="187"/>
    </row>
    <row r="33" spans="1:8" ht="140.25" customHeight="1" x14ac:dyDescent="0.2">
      <c r="A33" s="194"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33" s="195"/>
      <c r="C33" s="195"/>
      <c r="D33" s="195"/>
      <c r="E33" s="195"/>
      <c r="F33" s="195"/>
      <c r="G33" s="196"/>
    </row>
    <row r="34" spans="1:8" ht="42.75" customHeight="1" x14ac:dyDescent="0.2">
      <c r="A34" s="185" t="str">
        <f ca="1">Translations!$G$15</f>
        <v>brecha programático:
El brecha programático se calcula según la necesidad total (fila A).</v>
      </c>
      <c r="B34" s="186"/>
      <c r="C34" s="186"/>
      <c r="D34" s="186"/>
      <c r="E34" s="186"/>
      <c r="F34" s="186"/>
      <c r="G34" s="187"/>
    </row>
    <row r="35" spans="1:8" ht="86.25" customHeight="1" x14ac:dyDescent="0.2">
      <c r="A35" s="185" t="str">
        <f ca="1">Translations!G26</f>
        <v>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v>
      </c>
      <c r="B35" s="186"/>
      <c r="C35" s="186"/>
      <c r="D35" s="186"/>
      <c r="E35" s="186"/>
      <c r="F35" s="186"/>
      <c r="G35" s="187"/>
    </row>
    <row r="36" spans="1:8" ht="40.5" customHeight="1" x14ac:dyDescent="0.2">
      <c r="A36" s="188" t="str">
        <f ca="1">Translations!G27</f>
        <v>TB/VIH - revisión de tuberculosis en pacientes con VIH</v>
      </c>
      <c r="B36" s="189"/>
      <c r="C36" s="189"/>
      <c r="D36" s="189"/>
      <c r="E36" s="189"/>
      <c r="F36" s="189"/>
      <c r="G36" s="190"/>
    </row>
    <row r="37" spans="1:8" ht="51" customHeight="1" x14ac:dyDescent="0.2">
      <c r="A37" s="191" t="str">
        <f ca="1">Translations!G28</f>
        <v xml:space="preserve">Indicador de cobertura:
Porcentaje de personas que viven con el VIH que han iniciado TARV, que se han sometido a un tamizaje de TB </v>
      </c>
      <c r="B37" s="192"/>
      <c r="C37" s="192"/>
      <c r="D37" s="192"/>
      <c r="E37" s="192"/>
      <c r="F37" s="192"/>
      <c r="G37" s="193"/>
    </row>
    <row r="38" spans="1:8" ht="42" customHeight="1" x14ac:dyDescent="0.2">
      <c r="A38" s="191" t="str">
        <f ca="1">Translations!G29</f>
        <v xml:space="preserve">Población estimada con necesidades/en riesgo:
Se refiere a todas las personas que viven con VIH que iniciaron TARV. </v>
      </c>
      <c r="B38" s="192"/>
      <c r="C38" s="192"/>
      <c r="D38" s="192"/>
      <c r="E38" s="192"/>
      <c r="F38" s="192"/>
      <c r="G38" s="193"/>
    </row>
    <row r="39" spans="1:8" ht="93.75" customHeight="1" x14ac:dyDescent="0.2">
      <c r="A39" s="191" t="str">
        <f ca="1">Translations!G30</f>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B39" s="192"/>
      <c r="C39" s="192"/>
      <c r="D39" s="192"/>
      <c r="E39" s="192"/>
      <c r="F39" s="192"/>
      <c r="G39" s="193"/>
      <c r="H39" s="161"/>
    </row>
    <row r="40" spans="1:8" ht="139.5" customHeight="1" x14ac:dyDescent="0.2">
      <c r="A40" s="194"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40" s="195"/>
      <c r="C40" s="195"/>
      <c r="D40" s="195"/>
      <c r="E40" s="195"/>
      <c r="F40" s="195"/>
      <c r="G40" s="196"/>
    </row>
    <row r="41" spans="1:8" ht="42.75" customHeight="1" x14ac:dyDescent="0.2">
      <c r="A41" s="185" t="str">
        <f ca="1">Translations!$G$15</f>
        <v>brecha programático:
El brecha programático se calcula según la necesidad total (fila A).</v>
      </c>
      <c r="B41" s="186"/>
      <c r="C41" s="186"/>
      <c r="D41" s="186"/>
      <c r="E41" s="186"/>
      <c r="F41" s="186"/>
      <c r="G41" s="187"/>
    </row>
    <row r="42" spans="1:8" ht="69.75" customHeight="1" x14ac:dyDescent="0.2">
      <c r="A42" s="185" t="str">
        <f ca="1">Translations!G31</f>
        <v>Comentarios/supuestos:
1) Especifique el área objetivo.
2) Especifique cuáles son las otras fuentes de financiamiento.</v>
      </c>
      <c r="B42" s="186"/>
      <c r="C42" s="186"/>
      <c r="D42" s="186"/>
      <c r="E42" s="186"/>
      <c r="F42" s="186"/>
      <c r="G42" s="187"/>
    </row>
    <row r="43" spans="1:8" ht="40.5" customHeight="1" x14ac:dyDescent="0.2">
      <c r="A43" s="188" t="str">
        <f ca="1">Translations!G32</f>
        <v>TB/VIH - pacientes de tuberculosis con estado serológico respecto al VIH conocido</v>
      </c>
      <c r="B43" s="189"/>
      <c r="C43" s="189"/>
      <c r="D43" s="189"/>
      <c r="E43" s="189"/>
      <c r="F43" s="189"/>
      <c r="G43" s="190"/>
    </row>
    <row r="44" spans="1:8" ht="48" customHeight="1" x14ac:dyDescent="0.2">
      <c r="A44" s="191" t="str">
        <f ca="1">Translations!G33</f>
        <v>Indicador de cobertura: Porcentaje de casos de TB nuevos y recaídas con estatus documentado de VIH</v>
      </c>
      <c r="B44" s="192"/>
      <c r="C44" s="192"/>
      <c r="D44" s="192"/>
      <c r="E44" s="192"/>
      <c r="F44" s="192"/>
      <c r="G44" s="193"/>
      <c r="H44" s="23"/>
    </row>
    <row r="45" spans="1:8" ht="48" customHeight="1" x14ac:dyDescent="0.2">
      <c r="A45" s="191" t="str">
        <f ca="1">Translations!G34</f>
        <v xml:space="preserve">Población estimada con necesidades/en riesgo:
Se refiere al número total de pacientes con tuberculosis (casos nuevos y recaídas) registrados. </v>
      </c>
      <c r="B45" s="192"/>
      <c r="C45" s="192"/>
      <c r="D45" s="192"/>
      <c r="E45" s="192"/>
      <c r="F45" s="192"/>
      <c r="G45" s="193"/>
      <c r="H45" s="24"/>
    </row>
    <row r="46" spans="1:8" ht="93.75" customHeight="1" x14ac:dyDescent="0.2">
      <c r="A46" s="191" t="str">
        <f ca="1">Translations!G35</f>
        <v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v>
      </c>
      <c r="B46" s="192"/>
      <c r="C46" s="192"/>
      <c r="D46" s="192"/>
      <c r="E46" s="192"/>
      <c r="F46" s="192"/>
      <c r="G46" s="193"/>
      <c r="H46" s="24"/>
    </row>
    <row r="47" spans="1:8" ht="142.5" customHeight="1" x14ac:dyDescent="0.2">
      <c r="A47" s="194"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47" s="195"/>
      <c r="C47" s="195"/>
      <c r="D47" s="195"/>
      <c r="E47" s="195"/>
      <c r="F47" s="195"/>
      <c r="G47" s="196"/>
    </row>
    <row r="48" spans="1:8" ht="40.5" customHeight="1" x14ac:dyDescent="0.2">
      <c r="A48" s="185" t="str">
        <f ca="1">Translations!$G$15</f>
        <v>brecha programático:
El brecha programático se calcula según la necesidad total (fila A).</v>
      </c>
      <c r="B48" s="186"/>
      <c r="C48" s="186"/>
      <c r="D48" s="186"/>
      <c r="E48" s="186"/>
      <c r="F48" s="186"/>
      <c r="G48" s="187"/>
    </row>
    <row r="49" spans="1:8" ht="51.75" customHeight="1" x14ac:dyDescent="0.2">
      <c r="A49" s="185" t="str">
        <f ca="1">Translations!G36</f>
        <v>Comentarios/supuestos:
1) Especifique el área objetivo.
2) Especifique cuáles son las otras fuentes de financiamiento.</v>
      </c>
      <c r="B49" s="186"/>
      <c r="C49" s="186"/>
      <c r="D49" s="186"/>
      <c r="E49" s="186"/>
      <c r="F49" s="186"/>
      <c r="G49" s="187"/>
    </row>
    <row r="50" spans="1:8" ht="37.5" customHeight="1" x14ac:dyDescent="0.2">
      <c r="A50" s="188" t="str">
        <f ca="1">Translations!G37</f>
        <v>TB/VIH - pacientes seropositivos con tuberculosis que reciben tratamiento antirretroviral</v>
      </c>
      <c r="B50" s="189"/>
      <c r="C50" s="189"/>
      <c r="D50" s="189"/>
      <c r="E50" s="189"/>
      <c r="F50" s="189"/>
      <c r="G50" s="190"/>
    </row>
    <row r="51" spans="1:8" ht="39.75" customHeight="1" x14ac:dyDescent="0.2">
      <c r="A51" s="191" t="str">
        <f ca="1">Translations!G38</f>
        <v>Indicador de cobertura: porcentaje de casos de TB nuevos y recaídas VIH+ en TARV durante el tratamiento para la tuberculosis</v>
      </c>
      <c r="B51" s="192"/>
      <c r="C51" s="192"/>
      <c r="D51" s="192"/>
      <c r="E51" s="192"/>
      <c r="F51" s="192"/>
      <c r="G51" s="193"/>
      <c r="H51" s="23"/>
    </row>
    <row r="52" spans="1:8" ht="54" customHeight="1" x14ac:dyDescent="0.2">
      <c r="A52" s="191" t="str">
        <f ca="1">Translations!G39</f>
        <v xml:space="preserve">Población estimada con necesidades/en riesgo:
Se refiere al número total de pacientes seropositivos con tuberculosis (casos nuevos y recaídas) que se espera registrar durante el período de informe. </v>
      </c>
      <c r="B52" s="192"/>
      <c r="C52" s="192"/>
      <c r="D52" s="192"/>
      <c r="E52" s="192"/>
      <c r="F52" s="192"/>
      <c r="G52" s="193"/>
      <c r="H52" s="24"/>
    </row>
    <row r="53" spans="1:8" ht="96" customHeight="1" x14ac:dyDescent="0.2">
      <c r="A53" s="191" t="str">
        <f ca="1">Translations!G40</f>
        <v>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v>
      </c>
      <c r="B53" s="192"/>
      <c r="C53" s="192"/>
      <c r="D53" s="192"/>
      <c r="E53" s="192"/>
      <c r="F53" s="192"/>
      <c r="G53" s="193"/>
      <c r="H53" s="24"/>
    </row>
    <row r="54" spans="1:8" ht="139.5" customHeight="1" x14ac:dyDescent="0.2">
      <c r="A54" s="194"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54" s="195"/>
      <c r="C54" s="195"/>
      <c r="D54" s="195"/>
      <c r="E54" s="195"/>
      <c r="F54" s="195"/>
      <c r="G54" s="196"/>
    </row>
    <row r="55" spans="1:8" ht="41.25" customHeight="1" x14ac:dyDescent="0.2">
      <c r="A55" s="185" t="str">
        <f ca="1">Translations!$G$15</f>
        <v>brecha programático:
El brecha programático se calcula según la necesidad total (fila A).</v>
      </c>
      <c r="B55" s="186"/>
      <c r="C55" s="186"/>
      <c r="D55" s="186"/>
      <c r="E55" s="186"/>
      <c r="F55" s="186"/>
      <c r="G55" s="187"/>
    </row>
    <row r="56" spans="1:8" ht="58.5" customHeight="1" x14ac:dyDescent="0.2">
      <c r="A56" s="185" t="str">
        <f ca="1">Translations!G41</f>
        <v>Comentarios/supuestos:
1) Especifique el área objetivo.
2) Especifique cuáles son las otras fuentes de financiamiento.</v>
      </c>
      <c r="B56" s="186"/>
      <c r="C56" s="186"/>
      <c r="D56" s="186"/>
      <c r="E56" s="186"/>
      <c r="F56" s="186"/>
      <c r="G56" s="187"/>
    </row>
    <row r="57" spans="1:8" ht="26.25" customHeight="1" x14ac:dyDescent="0.2">
      <c r="A57" s="188" t="str">
        <f ca="1">Translations!G42</f>
        <v>TB/HIV - Inicio de terapia preventiva para tuberculosis en personas que viven con el VIH</v>
      </c>
      <c r="B57" s="189"/>
      <c r="C57" s="189"/>
      <c r="D57" s="189"/>
      <c r="E57" s="189"/>
      <c r="F57" s="189"/>
      <c r="G57" s="190"/>
    </row>
    <row r="58" spans="1:8" ht="48.6" customHeight="1" x14ac:dyDescent="0.2">
      <c r="A58" s="191" t="str">
        <f ca="1">Translations!G43</f>
        <v>Indicador de cobertura:
Porcentaje de personas que viven con el VIH recibiendo terapia antirretroviral que han iniciado la terapia preventiva de TB entre aquellos elegibles durante el período de reporte</v>
      </c>
      <c r="B58" s="192"/>
      <c r="C58" s="192"/>
      <c r="D58" s="192"/>
      <c r="E58" s="192"/>
      <c r="F58" s="192"/>
      <c r="G58" s="193"/>
    </row>
    <row r="59" spans="1:8" ht="103.5" customHeight="1" x14ac:dyDescent="0.2">
      <c r="A59" s="191" t="str">
        <f ca="1">Translations!G44</f>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B59" s="192"/>
      <c r="C59" s="192"/>
      <c r="D59" s="192"/>
      <c r="E59" s="192"/>
      <c r="F59" s="192"/>
      <c r="G59" s="193"/>
    </row>
    <row r="60" spans="1:8" ht="83.65" customHeight="1" x14ac:dyDescent="0.2">
      <c r="A60" s="191" t="str">
        <f ca="1">Translations!G45</f>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B60" s="192"/>
      <c r="C60" s="192"/>
      <c r="D60" s="192"/>
      <c r="E60" s="192"/>
      <c r="F60" s="192"/>
      <c r="G60" s="193"/>
    </row>
    <row r="61" spans="1:8" ht="129" customHeight="1" x14ac:dyDescent="0.2">
      <c r="A61" s="194" t="str">
        <f ca="1">Translations!$G$14</f>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B61" s="195"/>
      <c r="C61" s="195"/>
      <c r="D61" s="195"/>
      <c r="E61" s="195"/>
      <c r="F61" s="195"/>
      <c r="G61" s="196"/>
    </row>
    <row r="62" spans="1:8" ht="41.1" customHeight="1" x14ac:dyDescent="0.2">
      <c r="A62" s="185" t="str">
        <f ca="1">Translations!$G$15</f>
        <v>brecha programático:
El brecha programático se calcula según la necesidad total (fila A).</v>
      </c>
      <c r="B62" s="186"/>
      <c r="C62" s="186"/>
      <c r="D62" s="186"/>
      <c r="E62" s="186"/>
      <c r="F62" s="186"/>
      <c r="G62" s="187"/>
    </row>
    <row r="63" spans="1:8" ht="51" customHeight="1" x14ac:dyDescent="0.2">
      <c r="A63" s="185" t="str">
        <f ca="1">Translations!G46</f>
        <v>Comentarios/supuestos:
1) Especifique el área objetivo.
2) Especifique cuáles son las otras fuentes de financiamiento.</v>
      </c>
      <c r="B63" s="186"/>
      <c r="C63" s="186"/>
      <c r="D63" s="186"/>
      <c r="E63" s="186"/>
      <c r="F63" s="186"/>
      <c r="G63" s="187"/>
    </row>
    <row r="64" spans="1:8" ht="35.25" customHeight="1" x14ac:dyDescent="0.2"/>
    <row r="65" ht="70.5" customHeight="1" x14ac:dyDescent="0.2"/>
    <row r="66" ht="31.5" customHeight="1" x14ac:dyDescent="0.2"/>
    <row r="67" ht="72" customHeight="1" x14ac:dyDescent="0.2"/>
    <row r="68" ht="24.75" customHeight="1" x14ac:dyDescent="0.2"/>
    <row r="69" ht="30" customHeight="1" x14ac:dyDescent="0.2"/>
    <row r="70" ht="35.25" customHeight="1" x14ac:dyDescent="0.2"/>
    <row r="71" ht="78" customHeight="1" x14ac:dyDescent="0.2"/>
    <row r="72" ht="36.75" customHeight="1" x14ac:dyDescent="0.2"/>
    <row r="73" ht="52.5" customHeight="1" x14ac:dyDescent="0.2"/>
    <row r="74" ht="57" customHeight="1" x14ac:dyDescent="0.2"/>
    <row r="75" ht="31.5" customHeight="1" x14ac:dyDescent="0.2"/>
    <row r="76" ht="41.25" customHeight="1" x14ac:dyDescent="0.2"/>
    <row r="77" ht="65.25" customHeight="1" x14ac:dyDescent="0.2"/>
    <row r="78" ht="41.25" customHeight="1" x14ac:dyDescent="0.2"/>
    <row r="79" ht="64.5" customHeight="1" x14ac:dyDescent="0.2"/>
  </sheetData>
  <sheetProtection password="E205" sheet="1" formatColumns="0" formatRows="0"/>
  <customSheetViews>
    <customSheetView guid="{CD09CE3E-58EC-4EDC-BE6A-B9CFB40E5B97}" scale="80" showPageBreaks="1" fitToPage="1" printArea="1" view="pageBreakPreview">
      <pane xSplit="7" ySplit="9" topLeftCell="H10" activePane="bottomRight" state="frozen"/>
      <selection pane="bottomRight" activeCell="A10" sqref="A10:G10"/>
      <pageMargins left="0.7" right="0.7" top="0.75" bottom="0.75" header="0.3" footer="0.3"/>
      <pageSetup paperSize="8" scale="91" fitToHeight="0" orientation="portrait" r:id="rId1"/>
    </customSheetView>
    <customSheetView guid="{DCBE10EC-8F38-2F45-867C-33FA420E36B5}" scale="90" fitToPage="1">
      <pane xSplit="7" ySplit="9" topLeftCell="H19" activePane="bottomRight" state="frozenSplit"/>
      <selection pane="bottomRight" activeCell="A23" sqref="A23:G23"/>
      <pageMargins left="0.7" right="0.7" top="0.75" bottom="0.75" header="0.3" footer="0.3"/>
      <pageSetup paperSize="8" scale="91" fitToHeight="0" orientation="portrait" r:id="rId2"/>
    </customSheetView>
    <customSheetView guid="{5D020AB2-0A97-4230-BF83-062EE6184162}" showPageBreaks="1" fitToPage="1" printArea="1" view="pageBreakPreview">
      <pane xSplit="7" ySplit="9" topLeftCell="H57" activePane="bottomRight" state="frozen"/>
      <selection pane="bottomRight" activeCell="A50" sqref="A50:G50"/>
      <pageMargins left="0.7" right="0.7" top="0.75" bottom="0.75" header="0.3" footer="0.3"/>
      <pageSetup paperSize="8" scale="62" fitToHeight="0" orientation="portrait" r:id="rId3"/>
    </customSheetView>
    <customSheetView guid="{8A762DD9-6125-4177-AA9B-79E8D68448DE}" showPageBreaks="1" fitToPage="1" printArea="1" view="pageBreakPreview">
      <pane xSplit="7" ySplit="9" topLeftCell="H10" activePane="bottomRight" state="frozen"/>
      <selection pane="bottomRight" activeCell="A46" sqref="A46:G46"/>
      <pageMargins left="0.7" right="0.7" top="0.75" bottom="0.75" header="0.3" footer="0.3"/>
      <pageSetup paperSize="8" scale="91" fitToHeight="0" orientation="portrait" r:id="rId4"/>
    </customSheetView>
  </customSheetViews>
  <mergeCells count="61">
    <mergeCell ref="G1:G3"/>
    <mergeCell ref="A47:G47"/>
    <mergeCell ref="A54:G54"/>
    <mergeCell ref="A28:G28"/>
    <mergeCell ref="A29:G29"/>
    <mergeCell ref="A53:G53"/>
    <mergeCell ref="A40:G40"/>
    <mergeCell ref="A26:G26"/>
    <mergeCell ref="A33:G33"/>
    <mergeCell ref="A16:G16"/>
    <mergeCell ref="A24:G24"/>
    <mergeCell ref="A25:G25"/>
    <mergeCell ref="A27:G27"/>
    <mergeCell ref="A9:G9"/>
    <mergeCell ref="A12:G12"/>
    <mergeCell ref="A15:G15"/>
    <mergeCell ref="A23:G23"/>
    <mergeCell ref="A21:G21"/>
    <mergeCell ref="A19:G19"/>
    <mergeCell ref="A11:G11"/>
    <mergeCell ref="A14:G14"/>
    <mergeCell ref="A13:G13"/>
    <mergeCell ref="A55:G55"/>
    <mergeCell ref="A56:G56"/>
    <mergeCell ref="B6:D6"/>
    <mergeCell ref="A8:G8"/>
    <mergeCell ref="A51:G51"/>
    <mergeCell ref="A45:G45"/>
    <mergeCell ref="A46:G46"/>
    <mergeCell ref="A49:G49"/>
    <mergeCell ref="A50:G50"/>
    <mergeCell ref="A48:G48"/>
    <mergeCell ref="A44:G44"/>
    <mergeCell ref="A31:G31"/>
    <mergeCell ref="A32:G32"/>
    <mergeCell ref="A34:G34"/>
    <mergeCell ref="A35:G35"/>
    <mergeCell ref="A22:G22"/>
    <mergeCell ref="A1:F1"/>
    <mergeCell ref="A2:F2"/>
    <mergeCell ref="A3:F3"/>
    <mergeCell ref="A52:G52"/>
    <mergeCell ref="A36:G36"/>
    <mergeCell ref="A37:G37"/>
    <mergeCell ref="A38:G38"/>
    <mergeCell ref="A39:G39"/>
    <mergeCell ref="A41:G41"/>
    <mergeCell ref="A42:G42"/>
    <mergeCell ref="A43:G43"/>
    <mergeCell ref="A30:G30"/>
    <mergeCell ref="A17:G17"/>
    <mergeCell ref="A18:G18"/>
    <mergeCell ref="A20:G20"/>
    <mergeCell ref="A10:G10"/>
    <mergeCell ref="A62:G62"/>
    <mergeCell ref="A63:G63"/>
    <mergeCell ref="A57:G57"/>
    <mergeCell ref="A58:G58"/>
    <mergeCell ref="A59:G59"/>
    <mergeCell ref="A60:G60"/>
    <mergeCell ref="A61:G61"/>
  </mergeCells>
  <dataValidations count="1">
    <dataValidation type="list" allowBlank="1" showInputMessage="1" showErrorMessage="1" sqref="B6" xr:uid="{00000000-0002-0000-0000-000000000000}">
      <formula1>"English,French,Spanish"</formula1>
    </dataValidation>
  </dataValidations>
  <hyperlinks>
    <hyperlink ref="A12:G12" r:id="rId5" display="Reference: WHO- Stop TB Planning and Budgeting tool: http://www.who.int/tb/dots/planning_budgeting_tool/en/" xr:uid="{00000000-0004-0000-0000-000000000000}"/>
  </hyperlinks>
  <pageMargins left="0.7" right="0.7" top="0.75" bottom="0.75" header="0.3" footer="0.3"/>
  <pageSetup paperSize="8" scale="89" fitToHeight="0" orientation="portrait" r:id="rId6"/>
  <rowBreaks count="3" manualBreakCount="3">
    <brk id="21" max="6" man="1"/>
    <brk id="35" max="6" man="1"/>
    <brk id="4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pageSetUpPr fitToPage="1"/>
  </sheetPr>
  <dimension ref="A1:I202"/>
  <sheetViews>
    <sheetView view="pageBreakPreview" zoomScale="80" zoomScaleNormal="80" zoomScaleSheetLayoutView="80" zoomScalePageLayoutView="80" workbookViewId="0">
      <pane ySplit="4" topLeftCell="A5" activePane="bottomLeft" state="frozen"/>
      <selection activeCell="B7" sqref="B7"/>
      <selection pane="bottomLeft" activeCell="B40" sqref="B40:F40"/>
    </sheetView>
  </sheetViews>
  <sheetFormatPr defaultColWidth="9" defaultRowHeight="14.25" x14ac:dyDescent="0.2"/>
  <cols>
    <col min="1" max="1" width="27.75" style="14" customWidth="1"/>
    <col min="2" max="2" width="10.75" style="14" customWidth="1"/>
    <col min="3" max="5" width="11.625" style="14" customWidth="1"/>
    <col min="6" max="6" width="44.625" style="14" bestFit="1" customWidth="1"/>
    <col min="7" max="7" width="44.625" style="14" customWidth="1"/>
    <col min="8" max="8" width="15.125" style="14" customWidth="1"/>
    <col min="9" max="9" width="21.625" style="14" customWidth="1"/>
    <col min="10" max="10" width="9" style="14"/>
    <col min="11" max="11" width="10.25" style="14" customWidth="1"/>
    <col min="12" max="12" width="10.75" style="14" customWidth="1"/>
    <col min="13" max="13" width="12.125" style="14" customWidth="1"/>
    <col min="14" max="16384" width="9" style="14"/>
  </cols>
  <sheetData>
    <row r="1" spans="1:9" ht="18" customHeight="1" x14ac:dyDescent="0.2">
      <c r="A1" s="197" t="s">
        <v>17</v>
      </c>
      <c r="B1" s="198"/>
      <c r="C1" s="198"/>
      <c r="D1" s="198"/>
      <c r="E1" s="198"/>
      <c r="F1" s="220" t="str">
        <f ca="1">Translations!$G$54</f>
        <v>Última versión actualizada en enero 2020</v>
      </c>
      <c r="G1" s="87"/>
    </row>
    <row r="2" spans="1:9" ht="18" customHeight="1" x14ac:dyDescent="0.2">
      <c r="A2" s="199" t="s">
        <v>398</v>
      </c>
      <c r="B2" s="200"/>
      <c r="C2" s="200"/>
      <c r="D2" s="200"/>
      <c r="E2" s="200"/>
      <c r="F2" s="221"/>
      <c r="G2" s="87"/>
    </row>
    <row r="3" spans="1:9" ht="18" customHeight="1" thickBot="1" x14ac:dyDescent="0.25">
      <c r="A3" s="199" t="s">
        <v>399</v>
      </c>
      <c r="B3" s="200"/>
      <c r="C3" s="200"/>
      <c r="D3" s="200"/>
      <c r="E3" s="68"/>
      <c r="F3" s="221"/>
      <c r="G3" s="87"/>
    </row>
    <row r="4" spans="1:9" ht="66.75" customHeight="1" thickBot="1" x14ac:dyDescent="0.25">
      <c r="A4" s="248" t="str">
        <f ca="1">Translations!A38</f>
        <v xml:space="preserve">Lea detenidamente las instrucciones en la pestaña "Instrucciones" antes de completar la tabla de análisis de brecha programático. Las instrucciones se han adaptado a cada módulo o intervención específico. </v>
      </c>
      <c r="B4" s="248"/>
      <c r="C4" s="248"/>
      <c r="D4" s="248"/>
      <c r="E4" s="248"/>
      <c r="F4" s="248"/>
      <c r="G4" s="88"/>
      <c r="H4" s="247"/>
      <c r="I4" s="247"/>
    </row>
    <row r="5" spans="1:9" ht="18.75" thickBot="1" x14ac:dyDescent="0.25">
      <c r="A5" s="119" t="str">
        <f ca="1">Translations!$A$3</f>
        <v>Tuberculosis</v>
      </c>
      <c r="B5" s="120"/>
      <c r="C5" s="120"/>
      <c r="D5" s="120"/>
      <c r="E5" s="120"/>
      <c r="F5" s="121"/>
      <c r="G5" s="89"/>
    </row>
    <row r="6" spans="1:9" ht="16.5" customHeight="1" x14ac:dyDescent="0.2">
      <c r="A6" s="122" t="str">
        <f ca="1">Translations!A4</f>
        <v>Tuberculosis - Tabla de brecha programático 1 (por intervención prioritaria)</v>
      </c>
      <c r="B6" s="123"/>
      <c r="C6" s="123"/>
      <c r="D6" s="123"/>
      <c r="E6" s="123"/>
      <c r="F6" s="124"/>
      <c r="G6" s="90"/>
    </row>
    <row r="7" spans="1:9" ht="35.25" customHeight="1" x14ac:dyDescent="0.2">
      <c r="A7" s="125" t="str">
        <f ca="1">Translations!$A$10</f>
        <v>Módulo prioritario</v>
      </c>
      <c r="B7" s="233" t="s">
        <v>64</v>
      </c>
      <c r="C7" s="234"/>
      <c r="D7" s="234"/>
      <c r="E7" s="234"/>
      <c r="F7" s="235"/>
      <c r="G7" s="91"/>
    </row>
    <row r="8" spans="1:9" ht="48" customHeight="1" x14ac:dyDescent="0.2">
      <c r="A8" s="126" t="str">
        <f ca="1">Translations!$A$11</f>
        <v>Indicador de cobertura seleccionado</v>
      </c>
      <c r="B8" s="230" t="e">
        <f ca="1">VLOOKUP(B7,TBModulesIndicators,2,FALSE)</f>
        <v>#N/A</v>
      </c>
      <c r="C8" s="231"/>
      <c r="D8" s="231"/>
      <c r="E8" s="231"/>
      <c r="F8" s="232"/>
      <c r="G8" s="92"/>
    </row>
    <row r="9" spans="1:9" ht="15" x14ac:dyDescent="0.2">
      <c r="A9" s="70" t="str">
        <f ca="1">Translations!$A$12</f>
        <v xml:space="preserve">Cobertura nacional actual </v>
      </c>
      <c r="B9" s="71"/>
      <c r="C9" s="71"/>
      <c r="D9" s="71"/>
      <c r="E9" s="71"/>
      <c r="F9" s="72"/>
      <c r="G9" s="93"/>
    </row>
    <row r="10" spans="1:9" ht="33.75" customHeight="1" x14ac:dyDescent="0.2">
      <c r="A10" s="73" t="str">
        <f ca="1">Translations!$A$13</f>
        <v>Inserte los últimos resultados</v>
      </c>
      <c r="B10" s="47"/>
      <c r="C10" s="74" t="str">
        <f ca="1">Translations!$A$14</f>
        <v>Año</v>
      </c>
      <c r="D10" s="47"/>
      <c r="E10" s="75" t="str">
        <f ca="1">Translations!$A$15</f>
        <v>Fuente de datos</v>
      </c>
      <c r="F10" s="47"/>
      <c r="G10" s="94"/>
    </row>
    <row r="11" spans="1:9" ht="24.75" customHeight="1" thickBot="1" x14ac:dyDescent="0.25">
      <c r="A11" s="127" t="str">
        <f ca="1">Translations!$A$16</f>
        <v>Comentarios</v>
      </c>
      <c r="B11" s="227"/>
      <c r="C11" s="228"/>
      <c r="D11" s="228"/>
      <c r="E11" s="228"/>
      <c r="F11" s="229"/>
      <c r="G11" s="95"/>
    </row>
    <row r="12" spans="1:9" ht="15" thickBot="1" x14ac:dyDescent="0.25">
      <c r="A12" s="128"/>
      <c r="B12" s="129"/>
      <c r="C12" s="129"/>
      <c r="D12" s="129"/>
      <c r="E12" s="129"/>
      <c r="F12" s="130"/>
      <c r="G12" s="96"/>
    </row>
    <row r="13" spans="1:9" ht="57" customHeight="1" x14ac:dyDescent="0.2">
      <c r="A13" s="131"/>
      <c r="B13" s="132"/>
      <c r="C13" s="133" t="str">
        <f ca="1">Translations!$A$17</f>
        <v>Año 1</v>
      </c>
      <c r="D13" s="133" t="str">
        <f ca="1">Translations!$A$18</f>
        <v>Año 2</v>
      </c>
      <c r="E13" s="133" t="str">
        <f ca="1">Translations!$A$19</f>
        <v>Año 3</v>
      </c>
      <c r="F13" s="241" t="str">
        <f ca="1">Translations!$A$21</f>
        <v>Comentarios/supuestos</v>
      </c>
      <c r="G13" s="97"/>
    </row>
    <row r="14" spans="1:9" ht="30" customHeight="1" x14ac:dyDescent="0.2">
      <c r="A14" s="134"/>
      <c r="B14" s="135"/>
      <c r="C14" s="136" t="str">
        <f ca="1">Translations!$A$20</f>
        <v>Inserte el año</v>
      </c>
      <c r="D14" s="136" t="str">
        <f ca="1">Translations!$A$20</f>
        <v>Inserte el año</v>
      </c>
      <c r="E14" s="136" t="str">
        <f ca="1">Translations!$A$20</f>
        <v>Inserte el año</v>
      </c>
      <c r="F14" s="242"/>
      <c r="G14" s="97"/>
    </row>
    <row r="15" spans="1:9" ht="15" customHeight="1" x14ac:dyDescent="0.2">
      <c r="A15" s="70" t="str">
        <f ca="1">Translations!$A$22</f>
        <v>Necesidades estimadas actuales del país</v>
      </c>
      <c r="B15" s="71"/>
      <c r="C15" s="71"/>
      <c r="D15" s="71"/>
      <c r="E15" s="71"/>
      <c r="F15" s="72"/>
      <c r="G15" s="98"/>
    </row>
    <row r="16" spans="1:9" ht="58.5" customHeight="1" x14ac:dyDescent="0.2">
      <c r="A16" s="137" t="str">
        <f ca="1">Translations!$A$23</f>
        <v>A. Total estimado de población con necesidades/en riesgo</v>
      </c>
      <c r="B16" s="138" t="s">
        <v>6</v>
      </c>
      <c r="C16" s="109"/>
      <c r="D16" s="109"/>
      <c r="E16" s="109"/>
      <c r="F16" s="110"/>
      <c r="G16" s="99"/>
    </row>
    <row r="17" spans="1:7" ht="31.5" customHeight="1" x14ac:dyDescent="0.2">
      <c r="A17" s="223" t="str">
        <f ca="1">Translations!$A$24</f>
        <v>B. Metas del país 
(según el Plan Estratégico Nacional)</v>
      </c>
      <c r="B17" s="139" t="s">
        <v>6</v>
      </c>
      <c r="C17" s="109"/>
      <c r="D17" s="109"/>
      <c r="E17" s="109"/>
      <c r="F17" s="225"/>
      <c r="G17" s="99"/>
    </row>
    <row r="18" spans="1:7" ht="29.65" customHeight="1" x14ac:dyDescent="0.2">
      <c r="A18" s="224"/>
      <c r="B18" s="139" t="s">
        <v>14</v>
      </c>
      <c r="C18" s="111" t="str">
        <f>IF(C17=0,"",+C17/C16)</f>
        <v/>
      </c>
      <c r="D18" s="111" t="str">
        <f t="shared" ref="D18:E18" si="0">IF(D17=0,"",+D17/D16)</f>
        <v/>
      </c>
      <c r="E18" s="111" t="str">
        <f t="shared" si="0"/>
        <v/>
      </c>
      <c r="F18" s="226"/>
      <c r="G18" s="99"/>
    </row>
    <row r="19" spans="1:7" ht="15" customHeight="1" x14ac:dyDescent="0.2">
      <c r="A19" s="70" t="str">
        <f ca="1">Translations!$A$25</f>
        <v>Necesidades del país ya cubiertas</v>
      </c>
      <c r="B19" s="71"/>
      <c r="C19" s="71"/>
      <c r="D19" s="71"/>
      <c r="E19" s="71"/>
      <c r="F19" s="72"/>
      <c r="G19" s="98"/>
    </row>
    <row r="20" spans="1:7" ht="31.5" customHeight="1" x14ac:dyDescent="0.2">
      <c r="A20" s="223" t="str">
        <f ca="1">Translations!$A$26</f>
        <v xml:space="preserve">C1. Necesidades del país que se van a cubrir con recursos nacionales </v>
      </c>
      <c r="B20" s="138" t="s">
        <v>6</v>
      </c>
      <c r="C20" s="109"/>
      <c r="D20" s="109"/>
      <c r="E20" s="109"/>
      <c r="F20" s="225"/>
      <c r="G20" s="99"/>
    </row>
    <row r="21" spans="1:7" ht="39.75" customHeight="1" x14ac:dyDescent="0.2">
      <c r="A21" s="224"/>
      <c r="B21" s="138" t="s">
        <v>14</v>
      </c>
      <c r="C21" s="111" t="str">
        <f>IF(C20=0,"",+C20/C16)</f>
        <v/>
      </c>
      <c r="D21" s="111" t="str">
        <f t="shared" ref="D21:E21" si="1">IF(D20=0,"",+D20/D16)</f>
        <v/>
      </c>
      <c r="E21" s="111" t="str">
        <f t="shared" si="1"/>
        <v/>
      </c>
      <c r="F21" s="226"/>
      <c r="G21" s="99"/>
    </row>
    <row r="22" spans="1:7" ht="29.65" customHeight="1" x14ac:dyDescent="0.2">
      <c r="A22" s="223" t="str">
        <f ca="1">Translations!$A$27</f>
        <v xml:space="preserve">C2. Necesidades del país que se van a cubrir con recursos externos </v>
      </c>
      <c r="B22" s="138" t="s">
        <v>6</v>
      </c>
      <c r="C22" s="109"/>
      <c r="D22" s="109"/>
      <c r="E22" s="109"/>
      <c r="F22" s="225"/>
      <c r="G22" s="99"/>
    </row>
    <row r="23" spans="1:7" ht="32.65" customHeight="1" x14ac:dyDescent="0.2">
      <c r="A23" s="224"/>
      <c r="B23" s="138" t="s">
        <v>14</v>
      </c>
      <c r="C23" s="111" t="str">
        <f>IF(C22=0,"",+C22/C16)</f>
        <v/>
      </c>
      <c r="D23" s="111" t="str">
        <f>IF(D22=0,"",+D22/D16)</f>
        <v/>
      </c>
      <c r="E23" s="111" t="str">
        <f>IF(E22=0,"",+E22/E16)</f>
        <v/>
      </c>
      <c r="F23" s="226"/>
      <c r="G23" s="99"/>
    </row>
    <row r="24" spans="1:7" ht="29.65" customHeight="1" x14ac:dyDescent="0.2">
      <c r="A24" s="223" t="str">
        <f ca="1">Translations!$A$28</f>
        <v>C3. Necesidades totales del país ya cubiertas</v>
      </c>
      <c r="B24" s="138" t="s">
        <v>6</v>
      </c>
      <c r="C24" s="112">
        <f>+C20+C22</f>
        <v>0</v>
      </c>
      <c r="D24" s="112">
        <f>+D20+D22</f>
        <v>0</v>
      </c>
      <c r="E24" s="112">
        <f>+E20+E22</f>
        <v>0</v>
      </c>
      <c r="F24" s="225"/>
      <c r="G24" s="99"/>
    </row>
    <row r="25" spans="1:7" ht="31.5" customHeight="1" x14ac:dyDescent="0.2">
      <c r="A25" s="224"/>
      <c r="B25" s="138" t="s">
        <v>14</v>
      </c>
      <c r="C25" s="111" t="str">
        <f>IF(C24=0,"",+C24/C16)</f>
        <v/>
      </c>
      <c r="D25" s="111" t="str">
        <f>IF(D24=0,"",+D24/D16)</f>
        <v/>
      </c>
      <c r="E25" s="111" t="str">
        <f>IF(E24=0,"",+E24/E16)</f>
        <v/>
      </c>
      <c r="F25" s="226"/>
      <c r="G25" s="99"/>
    </row>
    <row r="26" spans="1:7" ht="15" x14ac:dyDescent="0.2">
      <c r="A26" s="70" t="str">
        <f ca="1">Translations!$A$29</f>
        <v>brecha programático</v>
      </c>
      <c r="B26" s="71"/>
      <c r="C26" s="71"/>
      <c r="D26" s="71"/>
      <c r="E26" s="71"/>
      <c r="F26" s="72"/>
      <c r="G26" s="98"/>
    </row>
    <row r="27" spans="1:7" ht="36.6" customHeight="1" x14ac:dyDescent="0.2">
      <c r="A27" s="223" t="str">
        <f ca="1">Translations!$A$30</f>
        <v>D. brecha anual previsto para cubrir las necesidades: 
A - C3</v>
      </c>
      <c r="B27" s="138" t="s">
        <v>6</v>
      </c>
      <c r="C27" s="112">
        <f>+C16-(C24)</f>
        <v>0</v>
      </c>
      <c r="D27" s="112">
        <f>+D16-(D24)</f>
        <v>0</v>
      </c>
      <c r="E27" s="112">
        <f>+E16-(E24)</f>
        <v>0</v>
      </c>
      <c r="F27" s="225"/>
      <c r="G27" s="99"/>
    </row>
    <row r="28" spans="1:7" ht="31.5" customHeight="1" x14ac:dyDescent="0.2">
      <c r="A28" s="224"/>
      <c r="B28" s="138" t="s">
        <v>14</v>
      </c>
      <c r="C28" s="111" t="str">
        <f>IF(C27=0,"",+C27/C16)</f>
        <v/>
      </c>
      <c r="D28" s="111" t="str">
        <f>IF(D27=0,"",+D27/D16)</f>
        <v/>
      </c>
      <c r="E28" s="111" t="str">
        <f>IF(E27=0,"",+E27/E16)</f>
        <v/>
      </c>
      <c r="F28" s="226"/>
      <c r="G28" s="99"/>
    </row>
    <row r="29" spans="1:7" ht="15" customHeight="1" x14ac:dyDescent="0.2">
      <c r="A29" s="70" t="str">
        <f ca="1">Translations!$A$31</f>
        <v xml:space="preserve">Necesidades del país cubiertas por el monto asignado </v>
      </c>
      <c r="B29" s="71"/>
      <c r="C29" s="71"/>
      <c r="D29" s="71"/>
      <c r="E29" s="71"/>
      <c r="F29" s="72"/>
      <c r="G29" s="98"/>
    </row>
    <row r="30" spans="1:7" ht="41.1" customHeight="1" x14ac:dyDescent="0.2">
      <c r="A30" s="223" t="str">
        <f ca="1">Translations!$A$32</f>
        <v>E. Metas que se van a financiar con el monto asignado de la solicitud de financiamiento</v>
      </c>
      <c r="B30" s="139" t="s">
        <v>6</v>
      </c>
      <c r="C30" s="109"/>
      <c r="D30" s="109"/>
      <c r="E30" s="109"/>
      <c r="F30" s="225"/>
      <c r="G30" s="99"/>
    </row>
    <row r="31" spans="1:7" ht="41.25" customHeight="1" x14ac:dyDescent="0.2">
      <c r="A31" s="224"/>
      <c r="B31" s="139" t="s">
        <v>14</v>
      </c>
      <c r="C31" s="111" t="str">
        <f>IF(C30=0,"",+C30/C16)</f>
        <v/>
      </c>
      <c r="D31" s="111" t="str">
        <f>IF(D30=0,"",+D30/D16)</f>
        <v/>
      </c>
      <c r="E31" s="111" t="str">
        <f>IF(E30=0,"",+E30/E16)</f>
        <v/>
      </c>
      <c r="F31" s="226"/>
      <c r="G31" s="99"/>
    </row>
    <row r="32" spans="1:7" ht="42" customHeight="1" x14ac:dyDescent="0.2">
      <c r="A32" s="223" t="str">
        <f ca="1">Translations!$A$33</f>
        <v xml:space="preserve">F. Cobertura total del monto asignado y otros recursos: E + C3 </v>
      </c>
      <c r="B32" s="139" t="s">
        <v>6</v>
      </c>
      <c r="C32" s="112">
        <f>+C30+C24</f>
        <v>0</v>
      </c>
      <c r="D32" s="112">
        <f>+D30+D24</f>
        <v>0</v>
      </c>
      <c r="E32" s="112">
        <f>+E30+E24</f>
        <v>0</v>
      </c>
      <c r="F32" s="225"/>
      <c r="G32" s="99"/>
    </row>
    <row r="33" spans="1:7" ht="42" customHeight="1" x14ac:dyDescent="0.2">
      <c r="A33" s="224"/>
      <c r="B33" s="139" t="s">
        <v>14</v>
      </c>
      <c r="C33" s="111" t="str">
        <f>IF(C32=0,"",+C32/C16)</f>
        <v/>
      </c>
      <c r="D33" s="111" t="str">
        <f>IF(D32=0,"",+D32/D16)</f>
        <v/>
      </c>
      <c r="E33" s="111" t="str">
        <f>IF(E32=0,"",+E32/E16)</f>
        <v/>
      </c>
      <c r="F33" s="226"/>
      <c r="G33" s="99"/>
    </row>
    <row r="34" spans="1:7" ht="41.25" customHeight="1" x14ac:dyDescent="0.2">
      <c r="A34" s="223" t="str">
        <f>Translations!$B$34</f>
        <v xml:space="preserve">G. Remaining gap: A - F </v>
      </c>
      <c r="B34" s="139" t="s">
        <v>6</v>
      </c>
      <c r="C34" s="112">
        <f>+C16-(C32)</f>
        <v>0</v>
      </c>
      <c r="D34" s="112">
        <f>+D16-(D32)</f>
        <v>0</v>
      </c>
      <c r="E34" s="112">
        <f>+E16-(E32)</f>
        <v>0</v>
      </c>
      <c r="F34" s="225"/>
      <c r="G34" s="99"/>
    </row>
    <row r="35" spans="1:7" ht="41.25" customHeight="1" thickBot="1" x14ac:dyDescent="0.25">
      <c r="A35" s="236"/>
      <c r="B35" s="140" t="s">
        <v>14</v>
      </c>
      <c r="C35" s="113" t="str">
        <f>IF(C34=0,"",+C34/C16)</f>
        <v/>
      </c>
      <c r="D35" s="113" t="str">
        <f>IF(D34=0,"",+D34/D16)</f>
        <v/>
      </c>
      <c r="E35" s="113" t="str">
        <f>IF(E34=0,"",+E34/E16)</f>
        <v/>
      </c>
      <c r="F35" s="246"/>
      <c r="G35" s="99"/>
    </row>
    <row r="36" spans="1:7" x14ac:dyDescent="0.2">
      <c r="A36" s="141"/>
      <c r="B36" s="141"/>
      <c r="C36" s="141"/>
      <c r="D36" s="141"/>
      <c r="E36" s="141"/>
      <c r="F36" s="141"/>
      <c r="G36" s="76"/>
    </row>
    <row r="37" spans="1:7" ht="15" thickBot="1" x14ac:dyDescent="0.25">
      <c r="A37" s="141"/>
      <c r="B37" s="141"/>
      <c r="C37" s="141"/>
      <c r="D37" s="141"/>
      <c r="E37" s="141"/>
      <c r="F37" s="141"/>
      <c r="G37" s="76"/>
    </row>
    <row r="38" spans="1:7" ht="18.75" thickBot="1" x14ac:dyDescent="0.25">
      <c r="A38" s="119" t="str">
        <f ca="1">Translations!$A$3</f>
        <v>Tuberculosis</v>
      </c>
      <c r="B38" s="120"/>
      <c r="C38" s="120"/>
      <c r="D38" s="120"/>
      <c r="E38" s="120"/>
      <c r="F38" s="121"/>
      <c r="G38" s="89"/>
    </row>
    <row r="39" spans="1:7" ht="16.5" customHeight="1" x14ac:dyDescent="0.2">
      <c r="A39" s="122" t="str">
        <f ca="1">Translations!A5</f>
        <v>Tuberculosis - Tabla de brecha programático 2 (por intervención prioritaria)</v>
      </c>
      <c r="B39" s="123"/>
      <c r="C39" s="123"/>
      <c r="D39" s="123"/>
      <c r="E39" s="123"/>
      <c r="F39" s="124"/>
      <c r="G39" s="90"/>
    </row>
    <row r="40" spans="1:7" ht="30" customHeight="1" x14ac:dyDescent="0.2">
      <c r="A40" s="125" t="str">
        <f ca="1">Translations!$A$10</f>
        <v>Módulo prioritario</v>
      </c>
      <c r="B40" s="233" t="s">
        <v>64</v>
      </c>
      <c r="C40" s="234"/>
      <c r="D40" s="234"/>
      <c r="E40" s="234"/>
      <c r="F40" s="235"/>
      <c r="G40" s="91"/>
    </row>
    <row r="41" spans="1:7" ht="48" customHeight="1" x14ac:dyDescent="0.2">
      <c r="A41" s="126" t="str">
        <f ca="1">Translations!$A$11</f>
        <v>Indicador de cobertura seleccionado</v>
      </c>
      <c r="B41" s="230" t="e">
        <f ca="1">VLOOKUP(B40,TBModulesIndicators,2,FALSE)</f>
        <v>#N/A</v>
      </c>
      <c r="C41" s="231"/>
      <c r="D41" s="231"/>
      <c r="E41" s="231"/>
      <c r="F41" s="232"/>
      <c r="G41" s="92"/>
    </row>
    <row r="42" spans="1:7" ht="15" x14ac:dyDescent="0.2">
      <c r="A42" s="70" t="str">
        <f ca="1">Translations!$A$12</f>
        <v xml:space="preserve">Cobertura nacional actual </v>
      </c>
      <c r="B42" s="77"/>
      <c r="C42" s="77"/>
      <c r="D42" s="77"/>
      <c r="E42" s="77"/>
      <c r="F42" s="78"/>
      <c r="G42" s="100"/>
    </row>
    <row r="43" spans="1:7" ht="30" customHeight="1" x14ac:dyDescent="0.2">
      <c r="A43" s="73" t="str">
        <f ca="1">Translations!$A$13</f>
        <v>Inserte los últimos resultados</v>
      </c>
      <c r="B43" s="47"/>
      <c r="C43" s="74" t="str">
        <f ca="1">Translations!$A$14</f>
        <v>Año</v>
      </c>
      <c r="D43" s="47"/>
      <c r="E43" s="75" t="str">
        <f ca="1">Translations!$A$15</f>
        <v>Fuente de datos</v>
      </c>
      <c r="F43" s="47"/>
      <c r="G43" s="94"/>
    </row>
    <row r="44" spans="1:7" ht="30" customHeight="1" thickBot="1" x14ac:dyDescent="0.25">
      <c r="A44" s="127" t="str">
        <f ca="1">Translations!$A$16</f>
        <v>Comentarios</v>
      </c>
      <c r="B44" s="227"/>
      <c r="C44" s="228"/>
      <c r="D44" s="228"/>
      <c r="E44" s="228"/>
      <c r="F44" s="229"/>
      <c r="G44" s="95"/>
    </row>
    <row r="45" spans="1:7" ht="15" thickBot="1" x14ac:dyDescent="0.25">
      <c r="A45" s="128"/>
      <c r="B45" s="129"/>
      <c r="C45" s="129"/>
      <c r="D45" s="129"/>
      <c r="E45" s="129"/>
      <c r="F45" s="130"/>
      <c r="G45" s="96"/>
    </row>
    <row r="46" spans="1:7" ht="54" customHeight="1" x14ac:dyDescent="0.2">
      <c r="A46" s="131"/>
      <c r="B46" s="132"/>
      <c r="C46" s="133" t="str">
        <f ca="1">Translations!$A$17</f>
        <v>Año 1</v>
      </c>
      <c r="D46" s="133" t="str">
        <f ca="1">Translations!$A$18</f>
        <v>Año 2</v>
      </c>
      <c r="E46" s="133" t="str">
        <f ca="1">Translations!$A$19</f>
        <v>Año 3</v>
      </c>
      <c r="F46" s="241" t="str">
        <f ca="1">Translations!$A$21</f>
        <v>Comentarios/supuestos</v>
      </c>
      <c r="G46" s="97"/>
    </row>
    <row r="47" spans="1:7" ht="30" customHeight="1" x14ac:dyDescent="0.2">
      <c r="A47" s="134"/>
      <c r="B47" s="135"/>
      <c r="C47" s="136" t="str">
        <f ca="1">Translations!$A$20</f>
        <v>Inserte el año</v>
      </c>
      <c r="D47" s="136" t="str">
        <f ca="1">Translations!$A$20</f>
        <v>Inserte el año</v>
      </c>
      <c r="E47" s="136" t="str">
        <f ca="1">Translations!$A$20</f>
        <v>Inserte el año</v>
      </c>
      <c r="F47" s="242"/>
      <c r="G47" s="97"/>
    </row>
    <row r="48" spans="1:7" ht="15" customHeight="1" x14ac:dyDescent="0.2">
      <c r="A48" s="70" t="str">
        <f ca="1">Translations!$A$22</f>
        <v>Necesidades estimadas actuales del país</v>
      </c>
      <c r="B48" s="71"/>
      <c r="C48" s="71"/>
      <c r="D48" s="71"/>
      <c r="E48" s="71"/>
      <c r="F48" s="72"/>
      <c r="G48" s="98"/>
    </row>
    <row r="49" spans="1:7" ht="63.75" customHeight="1" x14ac:dyDescent="0.2">
      <c r="A49" s="137" t="str">
        <f ca="1">Translations!$A$23</f>
        <v>A. Total estimado de población con necesidades/en riesgo</v>
      </c>
      <c r="B49" s="138" t="s">
        <v>6</v>
      </c>
      <c r="C49" s="109"/>
      <c r="D49" s="109"/>
      <c r="E49" s="109"/>
      <c r="F49" s="110"/>
      <c r="G49" s="99"/>
    </row>
    <row r="50" spans="1:7" ht="32.65" customHeight="1" x14ac:dyDescent="0.2">
      <c r="A50" s="223" t="str">
        <f ca="1">Translations!$A$24</f>
        <v>B. Metas del país 
(según el Plan Estratégico Nacional)</v>
      </c>
      <c r="B50" s="139" t="s">
        <v>6</v>
      </c>
      <c r="C50" s="109"/>
      <c r="D50" s="109"/>
      <c r="E50" s="109"/>
      <c r="F50" s="225"/>
      <c r="G50" s="99"/>
    </row>
    <row r="51" spans="1:7" ht="24.75" customHeight="1" x14ac:dyDescent="0.2">
      <c r="A51" s="224"/>
      <c r="B51" s="139" t="s">
        <v>14</v>
      </c>
      <c r="C51" s="111" t="str">
        <f>IF(C50=0,"",+C50/C49)</f>
        <v/>
      </c>
      <c r="D51" s="111" t="str">
        <f t="shared" ref="D51:E51" si="2">IF(D50=0,"",+D50/D49)</f>
        <v/>
      </c>
      <c r="E51" s="111" t="str">
        <f t="shared" si="2"/>
        <v/>
      </c>
      <c r="F51" s="226"/>
      <c r="G51" s="99"/>
    </row>
    <row r="52" spans="1:7" ht="15" customHeight="1" x14ac:dyDescent="0.2">
      <c r="A52" s="70" t="str">
        <f ca="1">Translations!$A$25</f>
        <v>Necesidades del país ya cubiertas</v>
      </c>
      <c r="B52" s="71"/>
      <c r="C52" s="71"/>
      <c r="D52" s="71"/>
      <c r="E52" s="71"/>
      <c r="F52" s="72"/>
      <c r="G52" s="98"/>
    </row>
    <row r="53" spans="1:7" ht="34.15" customHeight="1" x14ac:dyDescent="0.2">
      <c r="A53" s="223" t="str">
        <f ca="1">Translations!$A$26</f>
        <v xml:space="preserve">C1. Necesidades del país que se van a cubrir con recursos nacionales </v>
      </c>
      <c r="B53" s="138" t="s">
        <v>6</v>
      </c>
      <c r="C53" s="109"/>
      <c r="D53" s="109"/>
      <c r="E53" s="109"/>
      <c r="F53" s="225"/>
      <c r="G53" s="99"/>
    </row>
    <row r="54" spans="1:7" ht="30" customHeight="1" x14ac:dyDescent="0.2">
      <c r="A54" s="224"/>
      <c r="B54" s="138" t="s">
        <v>14</v>
      </c>
      <c r="C54" s="111" t="str">
        <f>IF(C53=0,"",+C53/C49)</f>
        <v/>
      </c>
      <c r="D54" s="111" t="str">
        <f t="shared" ref="D54:E54" si="3">IF(D53=0,"",+D53/D49)</f>
        <v/>
      </c>
      <c r="E54" s="111" t="str">
        <f t="shared" si="3"/>
        <v/>
      </c>
      <c r="F54" s="226"/>
      <c r="G54" s="99"/>
    </row>
    <row r="55" spans="1:7" ht="32.1" customHeight="1" x14ac:dyDescent="0.2">
      <c r="A55" s="223" t="str">
        <f ca="1">Translations!$A$27</f>
        <v xml:space="preserve">C2. Necesidades del país que se van a cubrir con recursos externos </v>
      </c>
      <c r="B55" s="138" t="s">
        <v>6</v>
      </c>
      <c r="C55" s="109"/>
      <c r="D55" s="109"/>
      <c r="E55" s="109"/>
      <c r="F55" s="225"/>
      <c r="G55" s="101"/>
    </row>
    <row r="56" spans="1:7" ht="33" customHeight="1" x14ac:dyDescent="0.2">
      <c r="A56" s="224"/>
      <c r="B56" s="138" t="s">
        <v>14</v>
      </c>
      <c r="C56" s="111" t="str">
        <f>IF(C55=0,"",+C55/C49)</f>
        <v/>
      </c>
      <c r="D56" s="111" t="str">
        <f>IF(D55=0,"",+D55/D49)</f>
        <v/>
      </c>
      <c r="E56" s="111" t="str">
        <f>IF(E55=0,"",+E55/E49)</f>
        <v/>
      </c>
      <c r="F56" s="226"/>
      <c r="G56" s="101"/>
    </row>
    <row r="57" spans="1:7" ht="39.75" customHeight="1" x14ac:dyDescent="0.2">
      <c r="A57" s="223" t="str">
        <f ca="1">Translations!$A$28</f>
        <v>C3. Necesidades totales del país ya cubiertas</v>
      </c>
      <c r="B57" s="138" t="s">
        <v>6</v>
      </c>
      <c r="C57" s="112">
        <f>+C53+C55</f>
        <v>0</v>
      </c>
      <c r="D57" s="112">
        <f>+D53+D55</f>
        <v>0</v>
      </c>
      <c r="E57" s="112">
        <f>+E53+E55</f>
        <v>0</v>
      </c>
      <c r="F57" s="225"/>
      <c r="G57" s="99"/>
    </row>
    <row r="58" spans="1:7" ht="39.75" customHeight="1" x14ac:dyDescent="0.2">
      <c r="A58" s="224"/>
      <c r="B58" s="138" t="s">
        <v>14</v>
      </c>
      <c r="C58" s="111" t="str">
        <f>IF(C57=0,"",+C57/C49)</f>
        <v/>
      </c>
      <c r="D58" s="111" t="str">
        <f>IF(D57=0,"",+D57/D49)</f>
        <v/>
      </c>
      <c r="E58" s="111" t="str">
        <f>IF(E57=0,"",+E57/E49)</f>
        <v/>
      </c>
      <c r="F58" s="226"/>
      <c r="G58" s="99"/>
    </row>
    <row r="59" spans="1:7" ht="15" x14ac:dyDescent="0.2">
      <c r="A59" s="70" t="str">
        <f ca="1">Translations!$A$29</f>
        <v>brecha programático</v>
      </c>
      <c r="B59" s="71"/>
      <c r="C59" s="71"/>
      <c r="D59" s="71"/>
      <c r="E59" s="71"/>
      <c r="F59" s="72"/>
      <c r="G59" s="98"/>
    </row>
    <row r="60" spans="1:7" ht="42" customHeight="1" x14ac:dyDescent="0.2">
      <c r="A60" s="223" t="str">
        <f ca="1">Translations!$A$30</f>
        <v>D. brecha anual previsto para cubrir las necesidades: 
A - C3</v>
      </c>
      <c r="B60" s="138" t="s">
        <v>6</v>
      </c>
      <c r="C60" s="114">
        <f>+C49-(C57)</f>
        <v>0</v>
      </c>
      <c r="D60" s="114">
        <f>+D49-(D57)</f>
        <v>0</v>
      </c>
      <c r="E60" s="114">
        <f>+E49-(E57)</f>
        <v>0</v>
      </c>
      <c r="F60" s="225"/>
      <c r="G60" s="99"/>
    </row>
    <row r="61" spans="1:7" ht="42" customHeight="1" x14ac:dyDescent="0.2">
      <c r="A61" s="224"/>
      <c r="B61" s="138" t="s">
        <v>14</v>
      </c>
      <c r="C61" s="115" t="str">
        <f>IF(C60=0,"",+C60/C49)</f>
        <v/>
      </c>
      <c r="D61" s="115" t="str">
        <f>IF(D60=0,"",+D60/D49)</f>
        <v/>
      </c>
      <c r="E61" s="115" t="str">
        <f>IF(E60=0,"",+E60/E49)</f>
        <v/>
      </c>
      <c r="F61" s="226"/>
      <c r="G61" s="99"/>
    </row>
    <row r="62" spans="1:7" ht="15" customHeight="1" x14ac:dyDescent="0.2">
      <c r="A62" s="70" t="str">
        <f ca="1">Translations!$A$31</f>
        <v xml:space="preserve">Necesidades del país cubiertas por el monto asignado </v>
      </c>
      <c r="B62" s="71"/>
      <c r="C62" s="71"/>
      <c r="D62" s="71"/>
      <c r="E62" s="71"/>
      <c r="F62" s="72"/>
      <c r="G62" s="98"/>
    </row>
    <row r="63" spans="1:7" ht="42" customHeight="1" x14ac:dyDescent="0.2">
      <c r="A63" s="223" t="str">
        <f ca="1">Translations!$A$32</f>
        <v>E. Metas que se van a financiar con el monto asignado de la solicitud de financiamiento</v>
      </c>
      <c r="B63" s="139" t="s">
        <v>6</v>
      </c>
      <c r="C63" s="109"/>
      <c r="D63" s="109"/>
      <c r="E63" s="109"/>
      <c r="F63" s="225"/>
      <c r="G63" s="99"/>
    </row>
    <row r="64" spans="1:7" ht="42" customHeight="1" x14ac:dyDescent="0.2">
      <c r="A64" s="224"/>
      <c r="B64" s="139" t="s">
        <v>14</v>
      </c>
      <c r="C64" s="115" t="str">
        <f>IF(C63=0,"",+C63/C49)</f>
        <v/>
      </c>
      <c r="D64" s="111" t="str">
        <f>IF(D63=0,"",+D63/D49)</f>
        <v/>
      </c>
      <c r="E64" s="111" t="str">
        <f>IF(E63=0,"",+E63/E49)</f>
        <v/>
      </c>
      <c r="F64" s="226"/>
      <c r="G64" s="99"/>
    </row>
    <row r="65" spans="1:7" ht="42" customHeight="1" x14ac:dyDescent="0.2">
      <c r="A65" s="223" t="str">
        <f ca="1">Translations!$A$33</f>
        <v xml:space="preserve">F. Cobertura total del monto asignado y otros recursos: E + C3 </v>
      </c>
      <c r="B65" s="139" t="s">
        <v>6</v>
      </c>
      <c r="C65" s="112">
        <f>+C63+C57</f>
        <v>0</v>
      </c>
      <c r="D65" s="112">
        <f>+D63+D57</f>
        <v>0</v>
      </c>
      <c r="E65" s="112">
        <f>+E63+E57</f>
        <v>0</v>
      </c>
      <c r="F65" s="225"/>
      <c r="G65" s="99"/>
    </row>
    <row r="66" spans="1:7" ht="42" customHeight="1" x14ac:dyDescent="0.2">
      <c r="A66" s="224"/>
      <c r="B66" s="139" t="s">
        <v>14</v>
      </c>
      <c r="C66" s="111" t="str">
        <f>IF(C65=0,"",+C65/C49)</f>
        <v/>
      </c>
      <c r="D66" s="111" t="str">
        <f>IF(D65=0,"",+D65/D49)</f>
        <v/>
      </c>
      <c r="E66" s="111" t="str">
        <f>IF(E65=0,"",+E65/E49)</f>
        <v/>
      </c>
      <c r="F66" s="226"/>
      <c r="G66" s="99"/>
    </row>
    <row r="67" spans="1:7" ht="42" customHeight="1" x14ac:dyDescent="0.2">
      <c r="A67" s="223" t="str">
        <f>Translations!$B$34</f>
        <v xml:space="preserve">G. Remaining gap: A - F </v>
      </c>
      <c r="B67" s="139" t="s">
        <v>6</v>
      </c>
      <c r="C67" s="112">
        <f>+C49-(C65)</f>
        <v>0</v>
      </c>
      <c r="D67" s="112">
        <f>+D49-(D65)</f>
        <v>0</v>
      </c>
      <c r="E67" s="112">
        <f>+E49-(E65)</f>
        <v>0</v>
      </c>
      <c r="F67" s="225"/>
      <c r="G67" s="99"/>
    </row>
    <row r="68" spans="1:7" ht="42" customHeight="1" thickBot="1" x14ac:dyDescent="0.25">
      <c r="A68" s="236"/>
      <c r="B68" s="140" t="s">
        <v>14</v>
      </c>
      <c r="C68" s="113" t="str">
        <f>IF(C67=0,"",+C67/C49)</f>
        <v/>
      </c>
      <c r="D68" s="113" t="str">
        <f>IF(D67=0,"",+D67/D49)</f>
        <v/>
      </c>
      <c r="E68" s="113" t="str">
        <f>IF(E67=0,"",+E67/E49)</f>
        <v/>
      </c>
      <c r="F68" s="246"/>
      <c r="G68" s="99"/>
    </row>
    <row r="69" spans="1:7" x14ac:dyDescent="0.2">
      <c r="A69" s="141"/>
      <c r="B69" s="141"/>
      <c r="C69" s="141"/>
      <c r="D69" s="141"/>
      <c r="E69" s="141"/>
      <c r="F69" s="141"/>
      <c r="G69" s="76"/>
    </row>
    <row r="70" spans="1:7" ht="15" thickBot="1" x14ac:dyDescent="0.25">
      <c r="A70" s="141"/>
      <c r="B70" s="141"/>
      <c r="C70" s="141"/>
      <c r="D70" s="141"/>
      <c r="E70" s="141"/>
      <c r="F70" s="141"/>
      <c r="G70" s="76"/>
    </row>
    <row r="71" spans="1:7" ht="18.75" thickBot="1" x14ac:dyDescent="0.25">
      <c r="A71" s="119" t="str">
        <f ca="1">Translations!$A$3</f>
        <v>Tuberculosis</v>
      </c>
      <c r="B71" s="120"/>
      <c r="C71" s="120"/>
      <c r="D71" s="120"/>
      <c r="E71" s="120"/>
      <c r="F71" s="121"/>
      <c r="G71" s="89"/>
    </row>
    <row r="72" spans="1:7" ht="16.5" customHeight="1" x14ac:dyDescent="0.2">
      <c r="A72" s="122" t="str">
        <f ca="1">Translations!A6</f>
        <v>Tuberculosis - Tabla de brecha programático 3 (por intervención prioritaria)</v>
      </c>
      <c r="B72" s="123"/>
      <c r="C72" s="123"/>
      <c r="D72" s="123"/>
      <c r="E72" s="123"/>
      <c r="F72" s="124"/>
      <c r="G72" s="90"/>
    </row>
    <row r="73" spans="1:7" ht="30" customHeight="1" x14ac:dyDescent="0.2">
      <c r="A73" s="125" t="str">
        <f ca="1">Translations!$A$10</f>
        <v>Módulo prioritario</v>
      </c>
      <c r="B73" s="233" t="s">
        <v>64</v>
      </c>
      <c r="C73" s="234"/>
      <c r="D73" s="234"/>
      <c r="E73" s="234"/>
      <c r="F73" s="235"/>
      <c r="G73" s="91"/>
    </row>
    <row r="74" spans="1:7" ht="48.75" customHeight="1" x14ac:dyDescent="0.2">
      <c r="A74" s="126" t="str">
        <f ca="1">Translations!$A$11</f>
        <v>Indicador de cobertura seleccionado</v>
      </c>
      <c r="B74" s="230" t="e">
        <f ca="1">VLOOKUP(B73,TBModulesIndicators,2,FALSE)</f>
        <v>#N/A</v>
      </c>
      <c r="C74" s="231"/>
      <c r="D74" s="231"/>
      <c r="E74" s="231"/>
      <c r="F74" s="232"/>
      <c r="G74" s="92"/>
    </row>
    <row r="75" spans="1:7" ht="15" x14ac:dyDescent="0.2">
      <c r="A75" s="70" t="str">
        <f ca="1">Translations!$A$12</f>
        <v xml:space="preserve">Cobertura nacional actual </v>
      </c>
      <c r="B75" s="71"/>
      <c r="C75" s="71"/>
      <c r="D75" s="71"/>
      <c r="E75" s="71"/>
      <c r="F75" s="72"/>
      <c r="G75" s="93"/>
    </row>
    <row r="76" spans="1:7" ht="30" customHeight="1" x14ac:dyDescent="0.2">
      <c r="A76" s="73" t="str">
        <f ca="1">Translations!$A$13</f>
        <v>Inserte los últimos resultados</v>
      </c>
      <c r="B76" s="47"/>
      <c r="C76" s="74" t="str">
        <f ca="1">Translations!$A$14</f>
        <v>Año</v>
      </c>
      <c r="D76" s="47"/>
      <c r="E76" s="75" t="str">
        <f ca="1">Translations!$A$15</f>
        <v>Fuente de datos</v>
      </c>
      <c r="F76" s="47"/>
      <c r="G76" s="94"/>
    </row>
    <row r="77" spans="1:7" ht="30" customHeight="1" thickBot="1" x14ac:dyDescent="0.25">
      <c r="A77" s="127" t="str">
        <f ca="1">Translations!$A$16</f>
        <v>Comentarios</v>
      </c>
      <c r="B77" s="227"/>
      <c r="C77" s="228"/>
      <c r="D77" s="228"/>
      <c r="E77" s="228"/>
      <c r="F77" s="229"/>
      <c r="G77" s="95"/>
    </row>
    <row r="78" spans="1:7" ht="15" thickBot="1" x14ac:dyDescent="0.25">
      <c r="A78" s="128"/>
      <c r="B78" s="129"/>
      <c r="C78" s="129"/>
      <c r="D78" s="129"/>
      <c r="E78" s="129"/>
      <c r="F78" s="130"/>
      <c r="G78" s="96"/>
    </row>
    <row r="79" spans="1:7" ht="51.75" customHeight="1" x14ac:dyDescent="0.2">
      <c r="A79" s="131"/>
      <c r="B79" s="132"/>
      <c r="C79" s="133" t="str">
        <f ca="1">Translations!$A$17</f>
        <v>Año 1</v>
      </c>
      <c r="D79" s="133" t="str">
        <f ca="1">Translations!$A$18</f>
        <v>Año 2</v>
      </c>
      <c r="E79" s="133" t="str">
        <f ca="1">Translations!$A$19</f>
        <v>Año 3</v>
      </c>
      <c r="F79" s="241" t="str">
        <f ca="1">Translations!$A$21</f>
        <v>Comentarios/supuestos</v>
      </c>
      <c r="G79" s="97"/>
    </row>
    <row r="80" spans="1:7" ht="30" customHeight="1" x14ac:dyDescent="0.2">
      <c r="A80" s="134"/>
      <c r="B80" s="135"/>
      <c r="C80" s="136" t="str">
        <f ca="1">Translations!$A$20</f>
        <v>Inserte el año</v>
      </c>
      <c r="D80" s="136" t="str">
        <f ca="1">Translations!$A$20</f>
        <v>Inserte el año</v>
      </c>
      <c r="E80" s="136" t="str">
        <f ca="1">Translations!$A$20</f>
        <v>Inserte el año</v>
      </c>
      <c r="F80" s="242"/>
      <c r="G80" s="97"/>
    </row>
    <row r="81" spans="1:7" ht="15" customHeight="1" x14ac:dyDescent="0.2">
      <c r="A81" s="70" t="str">
        <f ca="1">Translations!$A$22</f>
        <v>Necesidades estimadas actuales del país</v>
      </c>
      <c r="B81" s="77"/>
      <c r="C81" s="77"/>
      <c r="D81" s="77"/>
      <c r="E81" s="77"/>
      <c r="F81" s="78"/>
      <c r="G81" s="102"/>
    </row>
    <row r="82" spans="1:7" ht="64.5" customHeight="1" x14ac:dyDescent="0.2">
      <c r="A82" s="137" t="str">
        <f ca="1">Translations!$A$23</f>
        <v>A. Total estimado de población con necesidades/en riesgo</v>
      </c>
      <c r="B82" s="138" t="s">
        <v>6</v>
      </c>
      <c r="C82" s="109"/>
      <c r="D82" s="109"/>
      <c r="E82" s="109"/>
      <c r="F82" s="110"/>
      <c r="G82" s="99"/>
    </row>
    <row r="83" spans="1:7" ht="42" customHeight="1" x14ac:dyDescent="0.2">
      <c r="A83" s="223" t="str">
        <f ca="1">Translations!$A$24</f>
        <v>B. Metas del país 
(según el Plan Estratégico Nacional)</v>
      </c>
      <c r="B83" s="139" t="s">
        <v>6</v>
      </c>
      <c r="C83" s="109"/>
      <c r="D83" s="109"/>
      <c r="E83" s="109"/>
      <c r="F83" s="225"/>
      <c r="G83" s="99"/>
    </row>
    <row r="84" spans="1:7" ht="42" customHeight="1" x14ac:dyDescent="0.2">
      <c r="A84" s="224"/>
      <c r="B84" s="139" t="s">
        <v>14</v>
      </c>
      <c r="C84" s="111" t="str">
        <f>IF(C83=0,"",+C83/C82)</f>
        <v/>
      </c>
      <c r="D84" s="111" t="str">
        <f t="shared" ref="D84:E84" si="4">IF(D83=0,"",+D83/D82)</f>
        <v/>
      </c>
      <c r="E84" s="111" t="str">
        <f t="shared" si="4"/>
        <v/>
      </c>
      <c r="F84" s="226"/>
      <c r="G84" s="99"/>
    </row>
    <row r="85" spans="1:7" ht="15" customHeight="1" x14ac:dyDescent="0.2">
      <c r="A85" s="70" t="str">
        <f ca="1">Translations!$A$25</f>
        <v>Necesidades del país ya cubiertas</v>
      </c>
      <c r="B85" s="77"/>
      <c r="C85" s="77"/>
      <c r="D85" s="77"/>
      <c r="E85" s="77"/>
      <c r="F85" s="78"/>
      <c r="G85" s="102"/>
    </row>
    <row r="86" spans="1:7" ht="39.75" customHeight="1" x14ac:dyDescent="0.2">
      <c r="A86" s="223" t="str">
        <f ca="1">Translations!$A$26</f>
        <v xml:space="preserve">C1. Necesidades del país que se van a cubrir con recursos nacionales </v>
      </c>
      <c r="B86" s="138" t="s">
        <v>6</v>
      </c>
      <c r="C86" s="109"/>
      <c r="D86" s="109"/>
      <c r="E86" s="109"/>
      <c r="F86" s="225"/>
      <c r="G86" s="99"/>
    </row>
    <row r="87" spans="1:7" ht="39.75" customHeight="1" x14ac:dyDescent="0.2">
      <c r="A87" s="224"/>
      <c r="B87" s="138" t="s">
        <v>14</v>
      </c>
      <c r="C87" s="111" t="str">
        <f>IF(C86=0,"",+C86/C82)</f>
        <v/>
      </c>
      <c r="D87" s="111" t="str">
        <f t="shared" ref="D87:E87" si="5">IF(D86=0,"",+D86/D82)</f>
        <v/>
      </c>
      <c r="E87" s="111" t="str">
        <f t="shared" si="5"/>
        <v/>
      </c>
      <c r="F87" s="226"/>
      <c r="G87" s="99"/>
    </row>
    <row r="88" spans="1:7" ht="39.75" customHeight="1" x14ac:dyDescent="0.2">
      <c r="A88" s="223" t="str">
        <f ca="1">Translations!$A$27</f>
        <v xml:space="preserve">C2. Necesidades del país que se van a cubrir con recursos externos </v>
      </c>
      <c r="B88" s="138" t="s">
        <v>6</v>
      </c>
      <c r="C88" s="109"/>
      <c r="D88" s="109"/>
      <c r="E88" s="109"/>
      <c r="F88" s="225"/>
      <c r="G88" s="99"/>
    </row>
    <row r="89" spans="1:7" ht="39.75" customHeight="1" x14ac:dyDescent="0.2">
      <c r="A89" s="224"/>
      <c r="B89" s="138" t="s">
        <v>14</v>
      </c>
      <c r="C89" s="111" t="str">
        <f>IF(C88=0,"",+C88/C82)</f>
        <v/>
      </c>
      <c r="D89" s="111" t="str">
        <f>IF(D88=0,"",+D88/D82)</f>
        <v/>
      </c>
      <c r="E89" s="111" t="str">
        <f>IF(E88=0,"",+E88/E82)</f>
        <v/>
      </c>
      <c r="F89" s="226"/>
      <c r="G89" s="99"/>
    </row>
    <row r="90" spans="1:7" ht="39.75" customHeight="1" x14ac:dyDescent="0.2">
      <c r="A90" s="223" t="str">
        <f ca="1">Translations!$A$28</f>
        <v>C3. Necesidades totales del país ya cubiertas</v>
      </c>
      <c r="B90" s="138" t="s">
        <v>6</v>
      </c>
      <c r="C90" s="112">
        <f>+C86+C88</f>
        <v>0</v>
      </c>
      <c r="D90" s="112">
        <f>+D86+D88</f>
        <v>0</v>
      </c>
      <c r="E90" s="112">
        <f>+E86+E88</f>
        <v>0</v>
      </c>
      <c r="F90" s="225"/>
      <c r="G90" s="99"/>
    </row>
    <row r="91" spans="1:7" ht="39.75" customHeight="1" x14ac:dyDescent="0.2">
      <c r="A91" s="224"/>
      <c r="B91" s="138" t="s">
        <v>14</v>
      </c>
      <c r="C91" s="111" t="str">
        <f>IF(C90=0,"",+C90/C82)</f>
        <v/>
      </c>
      <c r="D91" s="111" t="str">
        <f>IF(D90=0,"",+D90/D82)</f>
        <v/>
      </c>
      <c r="E91" s="111" t="str">
        <f>IF(E90=0,"",+E90/E82)</f>
        <v/>
      </c>
      <c r="F91" s="226"/>
      <c r="G91" s="99"/>
    </row>
    <row r="92" spans="1:7" ht="15" x14ac:dyDescent="0.2">
      <c r="A92" s="70" t="str">
        <f ca="1">Translations!$A$29</f>
        <v>brecha programático</v>
      </c>
      <c r="B92" s="77"/>
      <c r="C92" s="77"/>
      <c r="D92" s="77"/>
      <c r="E92" s="77"/>
      <c r="F92" s="78"/>
      <c r="G92" s="102"/>
    </row>
    <row r="93" spans="1:7" ht="42" customHeight="1" x14ac:dyDescent="0.2">
      <c r="A93" s="223" t="str">
        <f ca="1">Translations!$A$30</f>
        <v>D. brecha anual previsto para cubrir las necesidades: 
A - C3</v>
      </c>
      <c r="B93" s="138" t="s">
        <v>6</v>
      </c>
      <c r="C93" s="112">
        <f>+C82-(C90)</f>
        <v>0</v>
      </c>
      <c r="D93" s="112">
        <f>+D82-(D90)</f>
        <v>0</v>
      </c>
      <c r="E93" s="112">
        <f>+E82-(E90)</f>
        <v>0</v>
      </c>
      <c r="F93" s="225"/>
      <c r="G93" s="99"/>
    </row>
    <row r="94" spans="1:7" ht="42" customHeight="1" x14ac:dyDescent="0.2">
      <c r="A94" s="224"/>
      <c r="B94" s="138" t="s">
        <v>14</v>
      </c>
      <c r="C94" s="111" t="str">
        <f>IF(C93=0,"",+C93/C82)</f>
        <v/>
      </c>
      <c r="D94" s="111" t="str">
        <f>IF(D93=0,"",+D93/D82)</f>
        <v/>
      </c>
      <c r="E94" s="111" t="str">
        <f>IF(E93=0,"",+E93/E82)</f>
        <v/>
      </c>
      <c r="F94" s="226"/>
      <c r="G94" s="99"/>
    </row>
    <row r="95" spans="1:7" ht="15" customHeight="1" x14ac:dyDescent="0.2">
      <c r="A95" s="70" t="str">
        <f ca="1">Translations!$A$31</f>
        <v xml:space="preserve">Necesidades del país cubiertas por el monto asignado </v>
      </c>
      <c r="B95" s="71"/>
      <c r="C95" s="71"/>
      <c r="D95" s="71"/>
      <c r="E95" s="71"/>
      <c r="F95" s="72"/>
      <c r="G95" s="98"/>
    </row>
    <row r="96" spans="1:7" ht="42" customHeight="1" x14ac:dyDescent="0.2">
      <c r="A96" s="223" t="str">
        <f ca="1">Translations!$A$32</f>
        <v>E. Metas que se van a financiar con el monto asignado de la solicitud de financiamiento</v>
      </c>
      <c r="B96" s="139" t="s">
        <v>6</v>
      </c>
      <c r="C96" s="109"/>
      <c r="D96" s="109"/>
      <c r="E96" s="109"/>
      <c r="F96" s="225"/>
      <c r="G96" s="99"/>
    </row>
    <row r="97" spans="1:7" ht="42" customHeight="1" x14ac:dyDescent="0.2">
      <c r="A97" s="224"/>
      <c r="B97" s="139" t="s">
        <v>14</v>
      </c>
      <c r="C97" s="111" t="str">
        <f>IF(C96=0,"",+C96/C82)</f>
        <v/>
      </c>
      <c r="D97" s="111" t="str">
        <f>IF(D96=0,"",+D96/D82)</f>
        <v/>
      </c>
      <c r="E97" s="111" t="str">
        <f>IF(E96=0,"",+E96/E82)</f>
        <v/>
      </c>
      <c r="F97" s="226"/>
      <c r="G97" s="99"/>
    </row>
    <row r="98" spans="1:7" ht="42" customHeight="1" x14ac:dyDescent="0.2">
      <c r="A98" s="223" t="str">
        <f ca="1">Translations!$A$33</f>
        <v xml:space="preserve">F. Cobertura total del monto asignado y otros recursos: E + C3 </v>
      </c>
      <c r="B98" s="139" t="s">
        <v>6</v>
      </c>
      <c r="C98" s="112">
        <f>+C96+C90</f>
        <v>0</v>
      </c>
      <c r="D98" s="112">
        <f>+D96+D90</f>
        <v>0</v>
      </c>
      <c r="E98" s="112">
        <f>+E96+E90</f>
        <v>0</v>
      </c>
      <c r="F98" s="225"/>
      <c r="G98" s="99"/>
    </row>
    <row r="99" spans="1:7" ht="42" customHeight="1" x14ac:dyDescent="0.2">
      <c r="A99" s="224"/>
      <c r="B99" s="139" t="s">
        <v>14</v>
      </c>
      <c r="C99" s="111" t="str">
        <f>IF(C98=0,"",+C98/C82)</f>
        <v/>
      </c>
      <c r="D99" s="111" t="str">
        <f>IF(D98=0,"",+D98/D82)</f>
        <v/>
      </c>
      <c r="E99" s="111" t="str">
        <f>IF(E98=0,"",+E98/E82)</f>
        <v/>
      </c>
      <c r="F99" s="226"/>
      <c r="G99" s="99"/>
    </row>
    <row r="100" spans="1:7" ht="42" customHeight="1" x14ac:dyDescent="0.2">
      <c r="A100" s="223" t="str">
        <f>Translations!$B$34</f>
        <v xml:space="preserve">G. Remaining gap: A - F </v>
      </c>
      <c r="B100" s="139" t="s">
        <v>6</v>
      </c>
      <c r="C100" s="112">
        <f>+C82-(C98)</f>
        <v>0</v>
      </c>
      <c r="D100" s="112">
        <f>+D82-(D98)</f>
        <v>0</v>
      </c>
      <c r="E100" s="112">
        <f>+E82-(E98)</f>
        <v>0</v>
      </c>
      <c r="F100" s="225"/>
      <c r="G100" s="99"/>
    </row>
    <row r="101" spans="1:7" ht="42" customHeight="1" thickBot="1" x14ac:dyDescent="0.25">
      <c r="A101" s="236"/>
      <c r="B101" s="140" t="s">
        <v>14</v>
      </c>
      <c r="C101" s="113" t="str">
        <f>IF(C100=0,"",+C100/C82)</f>
        <v/>
      </c>
      <c r="D101" s="113" t="str">
        <f>IF(D100=0,"",+D100/D82)</f>
        <v/>
      </c>
      <c r="E101" s="113" t="str">
        <f>IF(E100=0,"",+E100/E82)</f>
        <v/>
      </c>
      <c r="F101" s="246"/>
      <c r="G101" s="99"/>
    </row>
    <row r="102" spans="1:7" x14ac:dyDescent="0.2">
      <c r="A102" s="141"/>
      <c r="B102" s="141"/>
      <c r="C102" s="141"/>
      <c r="D102" s="141"/>
      <c r="E102" s="141"/>
      <c r="F102" s="141"/>
      <c r="G102" s="76"/>
    </row>
    <row r="103" spans="1:7" ht="15" thickBot="1" x14ac:dyDescent="0.25">
      <c r="A103" s="141"/>
      <c r="B103" s="141"/>
      <c r="C103" s="141"/>
      <c r="D103" s="141"/>
      <c r="E103" s="141"/>
      <c r="F103" s="141"/>
      <c r="G103" s="76"/>
    </row>
    <row r="104" spans="1:7" ht="18.75" thickBot="1" x14ac:dyDescent="0.25">
      <c r="A104" s="119" t="str">
        <f ca="1">Translations!$A$3</f>
        <v>Tuberculosis</v>
      </c>
      <c r="B104" s="120"/>
      <c r="C104" s="120"/>
      <c r="D104" s="120"/>
      <c r="E104" s="120"/>
      <c r="F104" s="121"/>
      <c r="G104" s="89"/>
    </row>
    <row r="105" spans="1:7" ht="16.5" customHeight="1" x14ac:dyDescent="0.2">
      <c r="A105" s="122" t="str">
        <f ca="1">Translations!A7</f>
        <v>Tuberculosis - Tabla de brecha programático 4 (por intervención prioritaria)</v>
      </c>
      <c r="B105" s="123"/>
      <c r="C105" s="123"/>
      <c r="D105" s="123"/>
      <c r="E105" s="123"/>
      <c r="F105" s="124"/>
      <c r="G105" s="90"/>
    </row>
    <row r="106" spans="1:7" ht="30" customHeight="1" x14ac:dyDescent="0.2">
      <c r="A106" s="125" t="str">
        <f ca="1">Translations!$A$10</f>
        <v>Módulo prioritario</v>
      </c>
      <c r="B106" s="243" t="s">
        <v>64</v>
      </c>
      <c r="C106" s="244"/>
      <c r="D106" s="244"/>
      <c r="E106" s="244"/>
      <c r="F106" s="245"/>
      <c r="G106" s="103"/>
    </row>
    <row r="107" spans="1:7" ht="50.25" customHeight="1" x14ac:dyDescent="0.2">
      <c r="A107" s="126" t="str">
        <f ca="1">Translations!$A$11</f>
        <v>Indicador de cobertura seleccionado</v>
      </c>
      <c r="B107" s="230" t="e">
        <f ca="1">VLOOKUP(B106,TBModulesIndicators,2,FALSE)</f>
        <v>#N/A</v>
      </c>
      <c r="C107" s="231"/>
      <c r="D107" s="231"/>
      <c r="E107" s="231"/>
      <c r="F107" s="232"/>
      <c r="G107" s="92"/>
    </row>
    <row r="108" spans="1:7" ht="15" x14ac:dyDescent="0.2">
      <c r="A108" s="70" t="str">
        <f ca="1">Translations!$A$12</f>
        <v xml:space="preserve">Cobertura nacional actual </v>
      </c>
      <c r="B108" s="77"/>
      <c r="C108" s="77"/>
      <c r="D108" s="77"/>
      <c r="E108" s="77"/>
      <c r="F108" s="78"/>
      <c r="G108" s="100"/>
    </row>
    <row r="109" spans="1:7" ht="30" customHeight="1" x14ac:dyDescent="0.2">
      <c r="A109" s="73" t="str">
        <f ca="1">Translations!$A$13</f>
        <v>Inserte los últimos resultados</v>
      </c>
      <c r="B109" s="47"/>
      <c r="C109" s="74" t="str">
        <f ca="1">Translations!$A$14</f>
        <v>Año</v>
      </c>
      <c r="D109" s="47"/>
      <c r="E109" s="75" t="str">
        <f ca="1">Translations!$A$15</f>
        <v>Fuente de datos</v>
      </c>
      <c r="F109" s="47"/>
      <c r="G109" s="94"/>
    </row>
    <row r="110" spans="1:7" ht="30" customHeight="1" thickBot="1" x14ac:dyDescent="0.25">
      <c r="A110" s="127" t="str">
        <f ca="1">Translations!$A$16</f>
        <v>Comentarios</v>
      </c>
      <c r="B110" s="227"/>
      <c r="C110" s="228"/>
      <c r="D110" s="228"/>
      <c r="E110" s="228"/>
      <c r="F110" s="229"/>
      <c r="G110" s="95"/>
    </row>
    <row r="111" spans="1:7" ht="15" thickBot="1" x14ac:dyDescent="0.25">
      <c r="A111" s="128"/>
      <c r="B111" s="129"/>
      <c r="C111" s="129"/>
      <c r="D111" s="129"/>
      <c r="E111" s="129"/>
      <c r="F111" s="130"/>
      <c r="G111" s="96"/>
    </row>
    <row r="112" spans="1:7" ht="54" customHeight="1" x14ac:dyDescent="0.2">
      <c r="A112" s="131"/>
      <c r="B112" s="132"/>
      <c r="C112" s="133" t="str">
        <f ca="1">Translations!$A$17</f>
        <v>Año 1</v>
      </c>
      <c r="D112" s="133" t="str">
        <f ca="1">Translations!$A$18</f>
        <v>Año 2</v>
      </c>
      <c r="E112" s="133" t="str">
        <f ca="1">Translations!$A$19</f>
        <v>Año 3</v>
      </c>
      <c r="F112" s="241" t="str">
        <f ca="1">Translations!$A$21</f>
        <v>Comentarios/supuestos</v>
      </c>
      <c r="G112" s="97"/>
    </row>
    <row r="113" spans="1:7" ht="30" customHeight="1" x14ac:dyDescent="0.2">
      <c r="A113" s="134"/>
      <c r="B113" s="135"/>
      <c r="C113" s="136" t="str">
        <f ca="1">Translations!$A$20</f>
        <v>Inserte el año</v>
      </c>
      <c r="D113" s="136" t="str">
        <f ca="1">Translations!$A$20</f>
        <v>Inserte el año</v>
      </c>
      <c r="E113" s="136" t="str">
        <f ca="1">Translations!$A$20</f>
        <v>Inserte el año</v>
      </c>
      <c r="F113" s="242"/>
      <c r="G113" s="97"/>
    </row>
    <row r="114" spans="1:7" ht="15" customHeight="1" x14ac:dyDescent="0.2">
      <c r="A114" s="70" t="str">
        <f ca="1">Translations!$A$22</f>
        <v>Necesidades estimadas actuales del país</v>
      </c>
      <c r="B114" s="77"/>
      <c r="C114" s="77"/>
      <c r="D114" s="77"/>
      <c r="E114" s="77"/>
      <c r="F114" s="78"/>
      <c r="G114" s="102"/>
    </row>
    <row r="115" spans="1:7" ht="69.75" customHeight="1" x14ac:dyDescent="0.2">
      <c r="A115" s="137" t="str">
        <f ca="1">Translations!$A$23</f>
        <v>A. Total estimado de población con necesidades/en riesgo</v>
      </c>
      <c r="B115" s="138" t="s">
        <v>6</v>
      </c>
      <c r="C115" s="109"/>
      <c r="D115" s="109"/>
      <c r="E115" s="109"/>
      <c r="F115" s="110"/>
      <c r="G115" s="99"/>
    </row>
    <row r="116" spans="1:7" ht="42" customHeight="1" x14ac:dyDescent="0.2">
      <c r="A116" s="223" t="str">
        <f ca="1">Translations!$A$24</f>
        <v>B. Metas del país 
(según el Plan Estratégico Nacional)</v>
      </c>
      <c r="B116" s="139" t="s">
        <v>6</v>
      </c>
      <c r="C116" s="109"/>
      <c r="D116" s="109"/>
      <c r="E116" s="109"/>
      <c r="F116" s="225"/>
      <c r="G116" s="99"/>
    </row>
    <row r="117" spans="1:7" ht="42" customHeight="1" x14ac:dyDescent="0.2">
      <c r="A117" s="224"/>
      <c r="B117" s="139" t="s">
        <v>14</v>
      </c>
      <c r="C117" s="111" t="str">
        <f>IF(C116=0,"",+C116/C115)</f>
        <v/>
      </c>
      <c r="D117" s="111" t="str">
        <f t="shared" ref="D117:E117" si="6">IF(D116=0,"",+D116/D115)</f>
        <v/>
      </c>
      <c r="E117" s="111" t="str">
        <f t="shared" si="6"/>
        <v/>
      </c>
      <c r="F117" s="226"/>
      <c r="G117" s="99"/>
    </row>
    <row r="118" spans="1:7" ht="15" customHeight="1" x14ac:dyDescent="0.2">
      <c r="A118" s="70" t="str">
        <f ca="1">Translations!$A$25</f>
        <v>Necesidades del país ya cubiertas</v>
      </c>
      <c r="B118" s="77"/>
      <c r="C118" s="77"/>
      <c r="D118" s="77"/>
      <c r="E118" s="77"/>
      <c r="F118" s="78"/>
      <c r="G118" s="102"/>
    </row>
    <row r="119" spans="1:7" ht="39.75" customHeight="1" x14ac:dyDescent="0.2">
      <c r="A119" s="223" t="str">
        <f ca="1">Translations!$A$26</f>
        <v xml:space="preserve">C1. Necesidades del país que se van a cubrir con recursos nacionales </v>
      </c>
      <c r="B119" s="138" t="s">
        <v>6</v>
      </c>
      <c r="C119" s="109"/>
      <c r="D119" s="109"/>
      <c r="E119" s="109"/>
      <c r="F119" s="225"/>
      <c r="G119" s="99"/>
    </row>
    <row r="120" spans="1:7" ht="39.75" customHeight="1" x14ac:dyDescent="0.2">
      <c r="A120" s="224"/>
      <c r="B120" s="138" t="s">
        <v>14</v>
      </c>
      <c r="C120" s="111" t="str">
        <f>IF(C119=0,"",+C119/C115)</f>
        <v/>
      </c>
      <c r="D120" s="111" t="str">
        <f t="shared" ref="D120:E120" si="7">IF(D119=0,"",+D119/D115)</f>
        <v/>
      </c>
      <c r="E120" s="111" t="str">
        <f t="shared" si="7"/>
        <v/>
      </c>
      <c r="F120" s="226"/>
      <c r="G120" s="99"/>
    </row>
    <row r="121" spans="1:7" ht="39.75" customHeight="1" x14ac:dyDescent="0.2">
      <c r="A121" s="223" t="str">
        <f ca="1">Translations!$A$27</f>
        <v xml:space="preserve">C2. Necesidades del país que se van a cubrir con recursos externos </v>
      </c>
      <c r="B121" s="138" t="s">
        <v>6</v>
      </c>
      <c r="C121" s="109"/>
      <c r="D121" s="109"/>
      <c r="E121" s="109"/>
      <c r="F121" s="225"/>
      <c r="G121" s="99"/>
    </row>
    <row r="122" spans="1:7" ht="39.75" customHeight="1" x14ac:dyDescent="0.2">
      <c r="A122" s="224"/>
      <c r="B122" s="138" t="s">
        <v>14</v>
      </c>
      <c r="C122" s="111" t="str">
        <f>IF(C121=0,"",+C121/C115)</f>
        <v/>
      </c>
      <c r="D122" s="111" t="str">
        <f>IF(D121=0,"",+D121/D115)</f>
        <v/>
      </c>
      <c r="E122" s="111" t="str">
        <f>IF(E121=0,"",+E121/E115)</f>
        <v/>
      </c>
      <c r="F122" s="226"/>
      <c r="G122" s="99"/>
    </row>
    <row r="123" spans="1:7" ht="39.75" customHeight="1" x14ac:dyDescent="0.2">
      <c r="A123" s="223" t="str">
        <f ca="1">Translations!$A$28</f>
        <v>C3. Necesidades totales del país ya cubiertas</v>
      </c>
      <c r="B123" s="138" t="s">
        <v>6</v>
      </c>
      <c r="C123" s="114">
        <f>+C119+C121</f>
        <v>0</v>
      </c>
      <c r="D123" s="112">
        <f>+D119+D121</f>
        <v>0</v>
      </c>
      <c r="E123" s="112">
        <f>+E119+E121</f>
        <v>0</v>
      </c>
      <c r="F123" s="225"/>
      <c r="G123" s="99"/>
    </row>
    <row r="124" spans="1:7" ht="39.75" customHeight="1" x14ac:dyDescent="0.2">
      <c r="A124" s="224"/>
      <c r="B124" s="138" t="s">
        <v>14</v>
      </c>
      <c r="C124" s="111" t="str">
        <f>IF(C123=0,"",+C123/C115)</f>
        <v/>
      </c>
      <c r="D124" s="111" t="str">
        <f>IF(D123=0,"",+D123/D115)</f>
        <v/>
      </c>
      <c r="E124" s="111" t="str">
        <f>IF(E123=0,"",+E123/E115)</f>
        <v/>
      </c>
      <c r="F124" s="226"/>
      <c r="G124" s="99"/>
    </row>
    <row r="125" spans="1:7" ht="15" x14ac:dyDescent="0.2">
      <c r="A125" s="70" t="str">
        <f ca="1">Translations!$A$29</f>
        <v>brecha programático</v>
      </c>
      <c r="B125" s="77"/>
      <c r="C125" s="77"/>
      <c r="D125" s="77"/>
      <c r="E125" s="77"/>
      <c r="F125" s="78"/>
      <c r="G125" s="102"/>
    </row>
    <row r="126" spans="1:7" ht="42" customHeight="1" x14ac:dyDescent="0.2">
      <c r="A126" s="223" t="str">
        <f ca="1">Translations!$A$30</f>
        <v>D. brecha anual previsto para cubrir las necesidades: 
A - C3</v>
      </c>
      <c r="B126" s="138" t="s">
        <v>6</v>
      </c>
      <c r="C126" s="114">
        <f>+C115-(C123)</f>
        <v>0</v>
      </c>
      <c r="D126" s="114">
        <f>+D115-(D123)</f>
        <v>0</v>
      </c>
      <c r="E126" s="114">
        <f>+E115-(E123)</f>
        <v>0</v>
      </c>
      <c r="F126" s="225"/>
      <c r="G126" s="99"/>
    </row>
    <row r="127" spans="1:7" ht="42" customHeight="1" x14ac:dyDescent="0.2">
      <c r="A127" s="224"/>
      <c r="B127" s="138" t="s">
        <v>14</v>
      </c>
      <c r="C127" s="115" t="str">
        <f>IF(C126=0,"",+C126/C115)</f>
        <v/>
      </c>
      <c r="D127" s="115" t="str">
        <f>IF(D126=0,"",+D126/D115)</f>
        <v/>
      </c>
      <c r="E127" s="115" t="str">
        <f>IF(E126=0,"",+E126/E115)</f>
        <v/>
      </c>
      <c r="F127" s="226"/>
      <c r="G127" s="99"/>
    </row>
    <row r="128" spans="1:7" ht="15" customHeight="1" x14ac:dyDescent="0.2">
      <c r="A128" s="70" t="str">
        <f ca="1">Translations!$A$31</f>
        <v xml:space="preserve">Necesidades del país cubiertas por el monto asignado </v>
      </c>
      <c r="B128" s="71"/>
      <c r="C128" s="71"/>
      <c r="D128" s="71"/>
      <c r="E128" s="71"/>
      <c r="F128" s="72"/>
      <c r="G128" s="98"/>
    </row>
    <row r="129" spans="1:7" ht="42" customHeight="1" x14ac:dyDescent="0.2">
      <c r="A129" s="223" t="str">
        <f ca="1">Translations!$A$32</f>
        <v>E. Metas que se van a financiar con el monto asignado de la solicitud de financiamiento</v>
      </c>
      <c r="B129" s="139" t="s">
        <v>6</v>
      </c>
      <c r="C129" s="109"/>
      <c r="D129" s="109"/>
      <c r="E129" s="109"/>
      <c r="F129" s="225"/>
      <c r="G129" s="99"/>
    </row>
    <row r="130" spans="1:7" ht="42" customHeight="1" x14ac:dyDescent="0.2">
      <c r="A130" s="224"/>
      <c r="B130" s="139" t="s">
        <v>14</v>
      </c>
      <c r="C130" s="111" t="str">
        <f>IF(C129=0,"",+C129/C115)</f>
        <v/>
      </c>
      <c r="D130" s="111" t="str">
        <f>IF(D129=0,"",+D129/D115)</f>
        <v/>
      </c>
      <c r="E130" s="111" t="str">
        <f>IF(E129=0,"",+E129/E115)</f>
        <v/>
      </c>
      <c r="F130" s="226"/>
      <c r="G130" s="99"/>
    </row>
    <row r="131" spans="1:7" ht="42" customHeight="1" x14ac:dyDescent="0.2">
      <c r="A131" s="223" t="str">
        <f ca="1">Translations!$A$33</f>
        <v xml:space="preserve">F. Cobertura total del monto asignado y otros recursos: E + C3 </v>
      </c>
      <c r="B131" s="139" t="s">
        <v>6</v>
      </c>
      <c r="C131" s="112">
        <f>+C129+C123</f>
        <v>0</v>
      </c>
      <c r="D131" s="112">
        <f>+D129+D123</f>
        <v>0</v>
      </c>
      <c r="E131" s="112">
        <f>+E129+E123</f>
        <v>0</v>
      </c>
      <c r="F131" s="225"/>
      <c r="G131" s="99"/>
    </row>
    <row r="132" spans="1:7" ht="42" customHeight="1" x14ac:dyDescent="0.2">
      <c r="A132" s="224"/>
      <c r="B132" s="139" t="s">
        <v>14</v>
      </c>
      <c r="C132" s="111" t="str">
        <f>IF(C131=0,"",+C131/C115)</f>
        <v/>
      </c>
      <c r="D132" s="111" t="str">
        <f>IF(D131=0,"",+D131/D115)</f>
        <v/>
      </c>
      <c r="E132" s="111" t="str">
        <f>IF(E131=0,"",+E131/E115)</f>
        <v/>
      </c>
      <c r="F132" s="226"/>
      <c r="G132" s="99"/>
    </row>
    <row r="133" spans="1:7" ht="42" customHeight="1" x14ac:dyDescent="0.2">
      <c r="A133" s="223" t="str">
        <f>Translations!$B$34</f>
        <v xml:space="preserve">G. Remaining gap: A - F </v>
      </c>
      <c r="B133" s="139" t="s">
        <v>6</v>
      </c>
      <c r="C133" s="112">
        <f>+C115-(C131)</f>
        <v>0</v>
      </c>
      <c r="D133" s="112">
        <f>+D115-(D131)</f>
        <v>0</v>
      </c>
      <c r="E133" s="112">
        <f>+E115-(E131)</f>
        <v>0</v>
      </c>
      <c r="F133" s="225"/>
      <c r="G133" s="99"/>
    </row>
    <row r="134" spans="1:7" ht="42" customHeight="1" thickBot="1" x14ac:dyDescent="0.25">
      <c r="A134" s="236"/>
      <c r="B134" s="140" t="s">
        <v>14</v>
      </c>
      <c r="C134" s="113" t="str">
        <f>IF(C133=0,"",+C133/C115)</f>
        <v/>
      </c>
      <c r="D134" s="113" t="str">
        <f>IF(D133=0,"",+D133/D115)</f>
        <v/>
      </c>
      <c r="E134" s="113" t="str">
        <f>IF(E133=0,"",+E133/E115)</f>
        <v/>
      </c>
      <c r="F134" s="246"/>
      <c r="G134" s="99"/>
    </row>
    <row r="135" spans="1:7" ht="42" hidden="1" customHeight="1" x14ac:dyDescent="0.2">
      <c r="A135" s="237" t="e">
        <f>Translations!#REF!</f>
        <v>#REF!</v>
      </c>
      <c r="B135" s="142" t="s">
        <v>6</v>
      </c>
      <c r="C135" s="143">
        <f>+C131+C133</f>
        <v>0</v>
      </c>
      <c r="D135" s="143">
        <f t="shared" ref="D135:E135" si="8">+D131+D133</f>
        <v>0</v>
      </c>
      <c r="E135" s="143">
        <f t="shared" si="8"/>
        <v>0</v>
      </c>
      <c r="F135" s="239"/>
      <c r="G135" s="104"/>
    </row>
    <row r="136" spans="1:7" ht="42" hidden="1" customHeight="1" x14ac:dyDescent="0.2">
      <c r="A136" s="238"/>
      <c r="B136" s="144" t="s">
        <v>14</v>
      </c>
      <c r="C136" s="145" t="str">
        <f>IF(C135=0,"",+C135/C115)</f>
        <v/>
      </c>
      <c r="D136" s="145" t="str">
        <f t="shared" ref="D136:E136" si="9">IF(D135=0,"",+D135/D115)</f>
        <v/>
      </c>
      <c r="E136" s="145" t="str">
        <f t="shared" si="9"/>
        <v/>
      </c>
      <c r="F136" s="240"/>
      <c r="G136" s="104"/>
    </row>
    <row r="137" spans="1:7" x14ac:dyDescent="0.2">
      <c r="A137" s="141"/>
      <c r="B137" s="141"/>
      <c r="C137" s="141"/>
      <c r="D137" s="141"/>
      <c r="E137" s="141"/>
      <c r="F137" s="141"/>
      <c r="G137" s="76"/>
    </row>
    <row r="138" spans="1:7" ht="15" thickBot="1" x14ac:dyDescent="0.25">
      <c r="A138" s="141"/>
      <c r="B138" s="141"/>
      <c r="C138" s="141"/>
      <c r="D138" s="141"/>
      <c r="E138" s="141"/>
      <c r="F138" s="141"/>
      <c r="G138" s="76"/>
    </row>
    <row r="139" spans="1:7" ht="18.75" thickBot="1" x14ac:dyDescent="0.25">
      <c r="A139" s="119" t="str">
        <f ca="1">Translations!$A$3</f>
        <v>Tuberculosis</v>
      </c>
      <c r="B139" s="146"/>
      <c r="C139" s="146"/>
      <c r="D139" s="146"/>
      <c r="E139" s="146"/>
      <c r="F139" s="147"/>
      <c r="G139" s="105"/>
    </row>
    <row r="140" spans="1:7" ht="16.5" customHeight="1" x14ac:dyDescent="0.2">
      <c r="A140" s="122" t="str">
        <f ca="1">Translations!A8</f>
        <v>Tuberculosis - Tabla de brecha programático 5 (por intervención prioritaria)</v>
      </c>
      <c r="B140" s="123"/>
      <c r="C140" s="123"/>
      <c r="D140" s="123"/>
      <c r="E140" s="123"/>
      <c r="F140" s="124"/>
      <c r="G140" s="90"/>
    </row>
    <row r="141" spans="1:7" ht="30" customHeight="1" x14ac:dyDescent="0.2">
      <c r="A141" s="125" t="str">
        <f ca="1">Translations!$A$10</f>
        <v>Módulo prioritario</v>
      </c>
      <c r="B141" s="233" t="s">
        <v>64</v>
      </c>
      <c r="C141" s="234"/>
      <c r="D141" s="234"/>
      <c r="E141" s="234"/>
      <c r="F141" s="235"/>
      <c r="G141" s="91"/>
    </row>
    <row r="142" spans="1:7" ht="48" customHeight="1" x14ac:dyDescent="0.2">
      <c r="A142" s="126" t="str">
        <f ca="1">Translations!$A$11</f>
        <v>Indicador de cobertura seleccionado</v>
      </c>
      <c r="B142" s="230" t="e">
        <f ca="1">VLOOKUP(B141,TBModulesIndicators,2,FALSE)</f>
        <v>#N/A</v>
      </c>
      <c r="C142" s="231"/>
      <c r="D142" s="231"/>
      <c r="E142" s="231"/>
      <c r="F142" s="232"/>
      <c r="G142" s="92"/>
    </row>
    <row r="143" spans="1:7" ht="15" x14ac:dyDescent="0.2">
      <c r="A143" s="70" t="str">
        <f ca="1">Translations!$A$12</f>
        <v xml:space="preserve">Cobertura nacional actual </v>
      </c>
      <c r="B143" s="77"/>
      <c r="C143" s="77"/>
      <c r="D143" s="77"/>
      <c r="E143" s="77"/>
      <c r="F143" s="78"/>
      <c r="G143" s="100"/>
    </row>
    <row r="144" spans="1:7" ht="30" customHeight="1" x14ac:dyDescent="0.2">
      <c r="A144" s="73" t="str">
        <f ca="1">Translations!$A$13</f>
        <v>Inserte los últimos resultados</v>
      </c>
      <c r="B144" s="47"/>
      <c r="C144" s="74" t="str">
        <f ca="1">Translations!$A$14</f>
        <v>Año</v>
      </c>
      <c r="D144" s="47"/>
      <c r="E144" s="75" t="str">
        <f ca="1">Translations!$A$15</f>
        <v>Fuente de datos</v>
      </c>
      <c r="F144" s="47"/>
      <c r="G144" s="94"/>
    </row>
    <row r="145" spans="1:7" ht="30" customHeight="1" thickBot="1" x14ac:dyDescent="0.25">
      <c r="A145" s="127" t="str">
        <f ca="1">Translations!$A$16</f>
        <v>Comentarios</v>
      </c>
      <c r="B145" s="227"/>
      <c r="C145" s="228"/>
      <c r="D145" s="228"/>
      <c r="E145" s="228"/>
      <c r="F145" s="229"/>
      <c r="G145" s="95"/>
    </row>
    <row r="146" spans="1:7" ht="15" thickBot="1" x14ac:dyDescent="0.25">
      <c r="A146" s="149"/>
      <c r="B146" s="129"/>
      <c r="C146" s="129"/>
      <c r="D146" s="129"/>
      <c r="E146" s="129"/>
      <c r="F146" s="130"/>
      <c r="G146" s="96"/>
    </row>
    <row r="147" spans="1:7" ht="48" customHeight="1" x14ac:dyDescent="0.2">
      <c r="A147" s="131"/>
      <c r="B147" s="132"/>
      <c r="C147" s="133" t="str">
        <f ca="1">Translations!$A$17</f>
        <v>Año 1</v>
      </c>
      <c r="D147" s="133" t="str">
        <f ca="1">Translations!$A$18</f>
        <v>Año 2</v>
      </c>
      <c r="E147" s="133" t="str">
        <f ca="1">Translations!$A$19</f>
        <v>Año 3</v>
      </c>
      <c r="F147" s="241" t="str">
        <f ca="1">Translations!$A$21</f>
        <v>Comentarios/supuestos</v>
      </c>
      <c r="G147" s="97"/>
    </row>
    <row r="148" spans="1:7" ht="30" customHeight="1" x14ac:dyDescent="0.2">
      <c r="A148" s="134"/>
      <c r="B148" s="135"/>
      <c r="C148" s="136" t="str">
        <f ca="1">Translations!$A$20</f>
        <v>Inserte el año</v>
      </c>
      <c r="D148" s="136" t="str">
        <f ca="1">Translations!$A$20</f>
        <v>Inserte el año</v>
      </c>
      <c r="E148" s="136" t="str">
        <f ca="1">Translations!$A$20</f>
        <v>Inserte el año</v>
      </c>
      <c r="F148" s="242"/>
      <c r="G148" s="97"/>
    </row>
    <row r="149" spans="1:7" ht="15" customHeight="1" x14ac:dyDescent="0.2">
      <c r="A149" s="70" t="str">
        <f ca="1">Translations!$A$22</f>
        <v>Necesidades estimadas actuales del país</v>
      </c>
      <c r="B149" s="80"/>
      <c r="C149" s="80"/>
      <c r="D149" s="80"/>
      <c r="E149" s="80"/>
      <c r="F149" s="81"/>
      <c r="G149" s="106"/>
    </row>
    <row r="150" spans="1:7" ht="62.25" customHeight="1" x14ac:dyDescent="0.2">
      <c r="A150" s="137" t="str">
        <f ca="1">Translations!$A$23</f>
        <v>A. Total estimado de población con necesidades/en riesgo</v>
      </c>
      <c r="B150" s="138" t="s">
        <v>6</v>
      </c>
      <c r="C150" s="109"/>
      <c r="D150" s="109"/>
      <c r="E150" s="109"/>
      <c r="F150" s="110"/>
      <c r="G150" s="99"/>
    </row>
    <row r="151" spans="1:7" ht="42" customHeight="1" x14ac:dyDescent="0.2">
      <c r="A151" s="223" t="str">
        <f ca="1">Translations!$A$24</f>
        <v>B. Metas del país 
(según el Plan Estratégico Nacional)</v>
      </c>
      <c r="B151" s="139" t="s">
        <v>6</v>
      </c>
      <c r="C151" s="109"/>
      <c r="D151" s="109"/>
      <c r="E151" s="109"/>
      <c r="F151" s="225"/>
      <c r="G151" s="99"/>
    </row>
    <row r="152" spans="1:7" ht="42" customHeight="1" x14ac:dyDescent="0.2">
      <c r="A152" s="224"/>
      <c r="B152" s="139" t="s">
        <v>14</v>
      </c>
      <c r="C152" s="111" t="str">
        <f>IF(C151=0,"",+C151/C150)</f>
        <v/>
      </c>
      <c r="D152" s="111" t="str">
        <f t="shared" ref="D152:E152" si="10">IF(D151=0,"",+D151/D150)</f>
        <v/>
      </c>
      <c r="E152" s="111" t="str">
        <f t="shared" si="10"/>
        <v/>
      </c>
      <c r="F152" s="226"/>
      <c r="G152" s="99"/>
    </row>
    <row r="153" spans="1:7" ht="15" customHeight="1" x14ac:dyDescent="0.2">
      <c r="A153" s="70" t="str">
        <f ca="1">Translations!$A$25</f>
        <v>Necesidades del país ya cubiertas</v>
      </c>
      <c r="B153" s="80"/>
      <c r="C153" s="80"/>
      <c r="D153" s="80"/>
      <c r="E153" s="80"/>
      <c r="F153" s="81"/>
      <c r="G153" s="106"/>
    </row>
    <row r="154" spans="1:7" ht="39.75" customHeight="1" x14ac:dyDescent="0.2">
      <c r="A154" s="223" t="str">
        <f ca="1">Translations!$A$26</f>
        <v xml:space="preserve">C1. Necesidades del país que se van a cubrir con recursos nacionales </v>
      </c>
      <c r="B154" s="138" t="s">
        <v>6</v>
      </c>
      <c r="C154" s="109"/>
      <c r="D154" s="109"/>
      <c r="E154" s="109"/>
      <c r="F154" s="225"/>
      <c r="G154" s="99"/>
    </row>
    <row r="155" spans="1:7" ht="39.75" customHeight="1" x14ac:dyDescent="0.2">
      <c r="A155" s="224"/>
      <c r="B155" s="138" t="s">
        <v>14</v>
      </c>
      <c r="C155" s="111" t="str">
        <f>IF(C154=0,"",+C154/C150)</f>
        <v/>
      </c>
      <c r="D155" s="111" t="str">
        <f t="shared" ref="D155:E155" si="11">IF(D154=0,"",+D154/D150)</f>
        <v/>
      </c>
      <c r="E155" s="111" t="str">
        <f t="shared" si="11"/>
        <v/>
      </c>
      <c r="F155" s="226"/>
      <c r="G155" s="99"/>
    </row>
    <row r="156" spans="1:7" ht="39.75" customHeight="1" x14ac:dyDescent="0.2">
      <c r="A156" s="223" t="str">
        <f ca="1">Translations!$A$27</f>
        <v xml:space="preserve">C2. Necesidades del país que se van a cubrir con recursos externos </v>
      </c>
      <c r="B156" s="138" t="s">
        <v>6</v>
      </c>
      <c r="C156" s="109"/>
      <c r="D156" s="109"/>
      <c r="E156" s="109"/>
      <c r="F156" s="225"/>
      <c r="G156" s="99"/>
    </row>
    <row r="157" spans="1:7" ht="39.75" customHeight="1" x14ac:dyDescent="0.2">
      <c r="A157" s="224"/>
      <c r="B157" s="138" t="s">
        <v>14</v>
      </c>
      <c r="C157" s="111" t="str">
        <f>IF(C156=0,"",+C156/C150)</f>
        <v/>
      </c>
      <c r="D157" s="111" t="str">
        <f>IF(D156=0,"",+D156/D150)</f>
        <v/>
      </c>
      <c r="E157" s="111" t="str">
        <f>IF(E156=0,"",+E156/E150)</f>
        <v/>
      </c>
      <c r="F157" s="226"/>
      <c r="G157" s="99"/>
    </row>
    <row r="158" spans="1:7" ht="39.75" customHeight="1" x14ac:dyDescent="0.2">
      <c r="A158" s="223" t="str">
        <f ca="1">Translations!$A$28</f>
        <v>C3. Necesidades totales del país ya cubiertas</v>
      </c>
      <c r="B158" s="138" t="s">
        <v>6</v>
      </c>
      <c r="C158" s="112">
        <f>+C154+C156</f>
        <v>0</v>
      </c>
      <c r="D158" s="112">
        <f>+D154+D156</f>
        <v>0</v>
      </c>
      <c r="E158" s="112">
        <f>+E154+E156</f>
        <v>0</v>
      </c>
      <c r="F158" s="225"/>
      <c r="G158" s="99"/>
    </row>
    <row r="159" spans="1:7" ht="39.75" customHeight="1" x14ac:dyDescent="0.2">
      <c r="A159" s="224"/>
      <c r="B159" s="138" t="s">
        <v>14</v>
      </c>
      <c r="C159" s="111" t="str">
        <f>IF(C158=0,"",+C158/C150)</f>
        <v/>
      </c>
      <c r="D159" s="111" t="str">
        <f>IF(D158=0,"",+D158/D150)</f>
        <v/>
      </c>
      <c r="E159" s="111" t="str">
        <f>IF(E158=0,"",+E158/E150)</f>
        <v/>
      </c>
      <c r="F159" s="226"/>
      <c r="G159" s="99"/>
    </row>
    <row r="160" spans="1:7" ht="15" x14ac:dyDescent="0.2">
      <c r="A160" s="70" t="str">
        <f ca="1">Translations!$A$29</f>
        <v>brecha programático</v>
      </c>
      <c r="B160" s="80"/>
      <c r="C160" s="80"/>
      <c r="D160" s="80"/>
      <c r="E160" s="80"/>
      <c r="F160" s="81"/>
      <c r="G160" s="106"/>
    </row>
    <row r="161" spans="1:7" ht="42" customHeight="1" x14ac:dyDescent="0.2">
      <c r="A161" s="223" t="str">
        <f ca="1">Translations!$A$30</f>
        <v>D. brecha anual previsto para cubrir las necesidades: 
A - C3</v>
      </c>
      <c r="B161" s="138" t="s">
        <v>6</v>
      </c>
      <c r="C161" s="112">
        <f>+C150-(C158)</f>
        <v>0</v>
      </c>
      <c r="D161" s="112">
        <f>+D150-(D158)</f>
        <v>0</v>
      </c>
      <c r="E161" s="112">
        <f>+E150-(E158)</f>
        <v>0</v>
      </c>
      <c r="F161" s="225"/>
      <c r="G161" s="99"/>
    </row>
    <row r="162" spans="1:7" ht="42" customHeight="1" x14ac:dyDescent="0.2">
      <c r="A162" s="224"/>
      <c r="B162" s="138" t="s">
        <v>14</v>
      </c>
      <c r="C162" s="111" t="str">
        <f>IF(C161=0,"",+C161/C150)</f>
        <v/>
      </c>
      <c r="D162" s="111" t="str">
        <f>IF(D161=0,"",+D161/D150)</f>
        <v/>
      </c>
      <c r="E162" s="111" t="str">
        <f>IF(E161=0,"",+E161/E150)</f>
        <v/>
      </c>
      <c r="F162" s="226"/>
      <c r="G162" s="99"/>
    </row>
    <row r="163" spans="1:7" ht="15" customHeight="1" x14ac:dyDescent="0.2">
      <c r="A163" s="70" t="str">
        <f ca="1">Translations!$A$31</f>
        <v xml:space="preserve">Necesidades del país cubiertas por el monto asignado </v>
      </c>
      <c r="B163" s="71"/>
      <c r="C163" s="71"/>
      <c r="D163" s="71"/>
      <c r="E163" s="71"/>
      <c r="F163" s="72"/>
      <c r="G163" s="98"/>
    </row>
    <row r="164" spans="1:7" ht="42" customHeight="1" x14ac:dyDescent="0.2">
      <c r="A164" s="223" t="str">
        <f ca="1">Translations!$A$32</f>
        <v>E. Metas que se van a financiar con el monto asignado de la solicitud de financiamiento</v>
      </c>
      <c r="B164" s="139" t="s">
        <v>6</v>
      </c>
      <c r="C164" s="109"/>
      <c r="D164" s="109"/>
      <c r="E164" s="109"/>
      <c r="F164" s="225"/>
      <c r="G164" s="99"/>
    </row>
    <row r="165" spans="1:7" ht="42" customHeight="1" x14ac:dyDescent="0.2">
      <c r="A165" s="224"/>
      <c r="B165" s="139" t="s">
        <v>14</v>
      </c>
      <c r="C165" s="111" t="str">
        <f>IF(C164=0,"",+C164/C150)</f>
        <v/>
      </c>
      <c r="D165" s="111" t="str">
        <f>IF(D164=0,"",+D164/D150)</f>
        <v/>
      </c>
      <c r="E165" s="111" t="str">
        <f>IF(E164=0,"",+E164/E150)</f>
        <v/>
      </c>
      <c r="F165" s="226"/>
      <c r="G165" s="99"/>
    </row>
    <row r="166" spans="1:7" ht="42" customHeight="1" x14ac:dyDescent="0.2">
      <c r="A166" s="223" t="str">
        <f ca="1">Translations!$A$33</f>
        <v xml:space="preserve">F. Cobertura total del monto asignado y otros recursos: E + C3 </v>
      </c>
      <c r="B166" s="139" t="s">
        <v>6</v>
      </c>
      <c r="C166" s="112">
        <f>+C164+C158</f>
        <v>0</v>
      </c>
      <c r="D166" s="112">
        <f>+D164+D158</f>
        <v>0</v>
      </c>
      <c r="E166" s="112">
        <f>+E164+E158</f>
        <v>0</v>
      </c>
      <c r="F166" s="225"/>
      <c r="G166" s="99"/>
    </row>
    <row r="167" spans="1:7" ht="42" customHeight="1" x14ac:dyDescent="0.2">
      <c r="A167" s="224"/>
      <c r="B167" s="139" t="s">
        <v>14</v>
      </c>
      <c r="C167" s="111" t="str">
        <f>IF(C166=0,"",+C166/C150)</f>
        <v/>
      </c>
      <c r="D167" s="111" t="str">
        <f>IF(D166=0,"",+D166/D150)</f>
        <v/>
      </c>
      <c r="E167" s="111" t="str">
        <f>IF(E166=0,"",+E166/E150)</f>
        <v/>
      </c>
      <c r="F167" s="226"/>
      <c r="G167" s="99"/>
    </row>
    <row r="168" spans="1:7" ht="42" customHeight="1" x14ac:dyDescent="0.2">
      <c r="A168" s="223" t="str">
        <f>Translations!$B$34</f>
        <v xml:space="preserve">G. Remaining gap: A - F </v>
      </c>
      <c r="B168" s="139" t="s">
        <v>6</v>
      </c>
      <c r="C168" s="112">
        <f>+C150-(C166)</f>
        <v>0</v>
      </c>
      <c r="D168" s="112">
        <f>+D150-(D166)</f>
        <v>0</v>
      </c>
      <c r="E168" s="112">
        <f>+E150-(E166)</f>
        <v>0</v>
      </c>
      <c r="F168" s="225"/>
      <c r="G168" s="99"/>
    </row>
    <row r="169" spans="1:7" ht="42" customHeight="1" thickBot="1" x14ac:dyDescent="0.25">
      <c r="A169" s="236"/>
      <c r="B169" s="139" t="s">
        <v>14</v>
      </c>
      <c r="C169" s="111" t="str">
        <f>IF(C168=0,"",+C168/C150)</f>
        <v/>
      </c>
      <c r="D169" s="111" t="str">
        <f>IF(D168=0,"",+D168/D150)</f>
        <v/>
      </c>
      <c r="E169" s="111" t="str">
        <f>IF(E168=0,"",+E168/E150)</f>
        <v/>
      </c>
      <c r="F169" s="226"/>
      <c r="G169" s="99"/>
    </row>
    <row r="170" spans="1:7" x14ac:dyDescent="0.2">
      <c r="A170" s="150"/>
      <c r="B170" s="150"/>
      <c r="C170" s="150"/>
      <c r="D170" s="150"/>
      <c r="E170" s="150"/>
      <c r="F170" s="150"/>
      <c r="G170" s="79"/>
    </row>
    <row r="171" spans="1:7" ht="15" thickBot="1" x14ac:dyDescent="0.25">
      <c r="A171" s="150"/>
      <c r="B171" s="150"/>
      <c r="C171" s="150"/>
      <c r="D171" s="150"/>
      <c r="E171" s="150"/>
      <c r="F171" s="150"/>
      <c r="G171" s="79"/>
    </row>
    <row r="172" spans="1:7" ht="18.75" thickBot="1" x14ac:dyDescent="0.25">
      <c r="A172" s="119" t="str">
        <f ca="1">Translations!$A$3</f>
        <v>Tuberculosis</v>
      </c>
      <c r="B172" s="120"/>
      <c r="C172" s="120"/>
      <c r="D172" s="120"/>
      <c r="E172" s="120"/>
      <c r="F172" s="121"/>
      <c r="G172" s="89"/>
    </row>
    <row r="173" spans="1:7" ht="16.5" customHeight="1" x14ac:dyDescent="0.2">
      <c r="A173" s="122" t="str">
        <f ca="1">Translations!A9</f>
        <v>Tuberculosis - Tabla de brecha programático 6 (por intervención prioritaria)</v>
      </c>
      <c r="B173" s="123"/>
      <c r="C173" s="123"/>
      <c r="D173" s="123"/>
      <c r="E173" s="123"/>
      <c r="F173" s="124"/>
      <c r="G173" s="90"/>
    </row>
    <row r="174" spans="1:7" ht="30" customHeight="1" x14ac:dyDescent="0.2">
      <c r="A174" s="125" t="str">
        <f ca="1">Translations!$A$10</f>
        <v>Módulo prioritario</v>
      </c>
      <c r="B174" s="233" t="s">
        <v>64</v>
      </c>
      <c r="C174" s="234"/>
      <c r="D174" s="234"/>
      <c r="E174" s="234"/>
      <c r="F174" s="235"/>
      <c r="G174" s="91"/>
    </row>
    <row r="175" spans="1:7" ht="47.25" customHeight="1" x14ac:dyDescent="0.2">
      <c r="A175" s="126" t="str">
        <f ca="1">Translations!$A$11</f>
        <v>Indicador de cobertura seleccionado</v>
      </c>
      <c r="B175" s="230" t="e">
        <f ca="1">VLOOKUP(B174,TBModulesIndicators,2,FALSE)</f>
        <v>#N/A</v>
      </c>
      <c r="C175" s="231"/>
      <c r="D175" s="231"/>
      <c r="E175" s="231"/>
      <c r="F175" s="232"/>
      <c r="G175" s="92"/>
    </row>
    <row r="176" spans="1:7" ht="15" x14ac:dyDescent="0.2">
      <c r="A176" s="70" t="str">
        <f ca="1">Translations!$A$12</f>
        <v xml:space="preserve">Cobertura nacional actual </v>
      </c>
      <c r="B176" s="80"/>
      <c r="C176" s="80"/>
      <c r="D176" s="80"/>
      <c r="E176" s="80"/>
      <c r="F176" s="81"/>
      <c r="G176" s="107"/>
    </row>
    <row r="177" spans="1:7" ht="30" customHeight="1" x14ac:dyDescent="0.2">
      <c r="A177" s="73" t="str">
        <f ca="1">Translations!$A$13</f>
        <v>Inserte los últimos resultados</v>
      </c>
      <c r="B177" s="47"/>
      <c r="C177" s="74" t="str">
        <f ca="1">Translations!$A$14</f>
        <v>Año</v>
      </c>
      <c r="D177" s="47"/>
      <c r="E177" s="75" t="str">
        <f ca="1">Translations!$A$15</f>
        <v>Fuente de datos</v>
      </c>
      <c r="F177" s="47"/>
      <c r="G177" s="94"/>
    </row>
    <row r="178" spans="1:7" ht="30" customHeight="1" thickBot="1" x14ac:dyDescent="0.25">
      <c r="A178" s="127" t="str">
        <f ca="1">Translations!$A$16</f>
        <v>Comentarios</v>
      </c>
      <c r="B178" s="227"/>
      <c r="C178" s="228"/>
      <c r="D178" s="228"/>
      <c r="E178" s="228"/>
      <c r="F178" s="229"/>
      <c r="G178" s="95"/>
    </row>
    <row r="179" spans="1:7" ht="15" thickBot="1" x14ac:dyDescent="0.25">
      <c r="A179" s="149"/>
      <c r="B179" s="129"/>
      <c r="C179" s="129"/>
      <c r="D179" s="129"/>
      <c r="E179" s="129"/>
      <c r="F179" s="130"/>
      <c r="G179" s="96"/>
    </row>
    <row r="180" spans="1:7" ht="48" customHeight="1" x14ac:dyDescent="0.2">
      <c r="A180" s="131"/>
      <c r="B180" s="132"/>
      <c r="C180" s="133" t="str">
        <f ca="1">Translations!$A$17</f>
        <v>Año 1</v>
      </c>
      <c r="D180" s="133" t="str">
        <f ca="1">Translations!$A$18</f>
        <v>Año 2</v>
      </c>
      <c r="E180" s="133" t="str">
        <f ca="1">Translations!$A$19</f>
        <v>Año 3</v>
      </c>
      <c r="F180" s="241" t="str">
        <f ca="1">Translations!$A$21</f>
        <v>Comentarios/supuestos</v>
      </c>
      <c r="G180" s="97"/>
    </row>
    <row r="181" spans="1:7" ht="30" customHeight="1" x14ac:dyDescent="0.2">
      <c r="A181" s="134"/>
      <c r="B181" s="135"/>
      <c r="C181" s="136" t="str">
        <f ca="1">Translations!$A$20</f>
        <v>Inserte el año</v>
      </c>
      <c r="D181" s="136" t="str">
        <f ca="1">Translations!$A$20</f>
        <v>Inserte el año</v>
      </c>
      <c r="E181" s="136" t="str">
        <f ca="1">Translations!$A$20</f>
        <v>Inserte el año</v>
      </c>
      <c r="F181" s="242"/>
      <c r="G181" s="97"/>
    </row>
    <row r="182" spans="1:7" ht="15" customHeight="1" x14ac:dyDescent="0.2">
      <c r="A182" s="70" t="str">
        <f ca="1">Translations!$A$22</f>
        <v>Necesidades estimadas actuales del país</v>
      </c>
      <c r="B182" s="80"/>
      <c r="C182" s="80"/>
      <c r="D182" s="80"/>
      <c r="E182" s="80"/>
      <c r="F182" s="81"/>
      <c r="G182" s="106"/>
    </row>
    <row r="183" spans="1:7" ht="72" customHeight="1" x14ac:dyDescent="0.2">
      <c r="A183" s="137" t="str">
        <f ca="1">Translations!$A$23</f>
        <v>A. Total estimado de población con necesidades/en riesgo</v>
      </c>
      <c r="B183" s="138" t="s">
        <v>6</v>
      </c>
      <c r="C183" s="109"/>
      <c r="D183" s="109"/>
      <c r="E183" s="109"/>
      <c r="F183" s="110"/>
      <c r="G183" s="99"/>
    </row>
    <row r="184" spans="1:7" ht="42" customHeight="1" x14ac:dyDescent="0.2">
      <c r="A184" s="223" t="str">
        <f ca="1">Translations!$A$24</f>
        <v>B. Metas del país 
(según el Plan Estratégico Nacional)</v>
      </c>
      <c r="B184" s="139" t="s">
        <v>6</v>
      </c>
      <c r="C184" s="109"/>
      <c r="D184" s="109"/>
      <c r="E184" s="109"/>
      <c r="F184" s="225"/>
      <c r="G184" s="99"/>
    </row>
    <row r="185" spans="1:7" ht="42" customHeight="1" x14ac:dyDescent="0.2">
      <c r="A185" s="224"/>
      <c r="B185" s="139" t="s">
        <v>14</v>
      </c>
      <c r="C185" s="115" t="str">
        <f>IF(C184=0,"",+C184/C183)</f>
        <v/>
      </c>
      <c r="D185" s="115" t="str">
        <f t="shared" ref="D185:E185" si="12">IF(D184=0,"",+D184/D183)</f>
        <v/>
      </c>
      <c r="E185" s="115" t="str">
        <f t="shared" si="12"/>
        <v/>
      </c>
      <c r="F185" s="226"/>
      <c r="G185" s="99"/>
    </row>
    <row r="186" spans="1:7" ht="15" customHeight="1" x14ac:dyDescent="0.2">
      <c r="A186" s="70" t="str">
        <f ca="1">Translations!$A$25</f>
        <v>Necesidades del país ya cubiertas</v>
      </c>
      <c r="B186" s="80"/>
      <c r="C186" s="80"/>
      <c r="D186" s="80"/>
      <c r="E186" s="80"/>
      <c r="F186" s="81"/>
      <c r="G186" s="106"/>
    </row>
    <row r="187" spans="1:7" ht="39.75" customHeight="1" x14ac:dyDescent="0.2">
      <c r="A187" s="223" t="str">
        <f ca="1">Translations!$A$26</f>
        <v xml:space="preserve">C1. Necesidades del país que se van a cubrir con recursos nacionales </v>
      </c>
      <c r="B187" s="138" t="s">
        <v>6</v>
      </c>
      <c r="C187" s="109"/>
      <c r="D187" s="109"/>
      <c r="E187" s="109"/>
      <c r="F187" s="225"/>
      <c r="G187" s="99"/>
    </row>
    <row r="188" spans="1:7" ht="39.75" customHeight="1" x14ac:dyDescent="0.2">
      <c r="A188" s="224"/>
      <c r="B188" s="138" t="s">
        <v>14</v>
      </c>
      <c r="C188" s="111" t="str">
        <f>IF(C187=0,"",+C187/C183)</f>
        <v/>
      </c>
      <c r="D188" s="111" t="str">
        <f t="shared" ref="D188:E188" si="13">IF(D187=0,"",+D187/D183)</f>
        <v/>
      </c>
      <c r="E188" s="111" t="str">
        <f t="shared" si="13"/>
        <v/>
      </c>
      <c r="F188" s="226"/>
      <c r="G188" s="99"/>
    </row>
    <row r="189" spans="1:7" ht="39.75" customHeight="1" x14ac:dyDescent="0.2">
      <c r="A189" s="223" t="str">
        <f ca="1">Translations!$A$27</f>
        <v xml:space="preserve">C2. Necesidades del país que se van a cubrir con recursos externos </v>
      </c>
      <c r="B189" s="138" t="s">
        <v>6</v>
      </c>
      <c r="C189" s="109"/>
      <c r="D189" s="109"/>
      <c r="E189" s="109"/>
      <c r="F189" s="225"/>
      <c r="G189" s="99"/>
    </row>
    <row r="190" spans="1:7" ht="39.75" customHeight="1" x14ac:dyDescent="0.2">
      <c r="A190" s="224"/>
      <c r="B190" s="138" t="s">
        <v>14</v>
      </c>
      <c r="C190" s="111" t="str">
        <f>IF(C189=0,"",+C189/C183)</f>
        <v/>
      </c>
      <c r="D190" s="111" t="str">
        <f>IF(D189=0,"",+D189/D183)</f>
        <v/>
      </c>
      <c r="E190" s="111" t="str">
        <f>IF(E189=0,"",+E189/E183)</f>
        <v/>
      </c>
      <c r="F190" s="226"/>
      <c r="G190" s="99"/>
    </row>
    <row r="191" spans="1:7" ht="39.75" customHeight="1" x14ac:dyDescent="0.2">
      <c r="A191" s="223" t="str">
        <f ca="1">Translations!$A$28</f>
        <v>C3. Necesidades totales del país ya cubiertas</v>
      </c>
      <c r="B191" s="138" t="s">
        <v>6</v>
      </c>
      <c r="C191" s="112">
        <f>+C187+C189</f>
        <v>0</v>
      </c>
      <c r="D191" s="112">
        <f>+D187+D189</f>
        <v>0</v>
      </c>
      <c r="E191" s="112">
        <f>+E187+E189</f>
        <v>0</v>
      </c>
      <c r="F191" s="225"/>
      <c r="G191" s="99"/>
    </row>
    <row r="192" spans="1:7" ht="39.75" customHeight="1" x14ac:dyDescent="0.2">
      <c r="A192" s="224"/>
      <c r="B192" s="138" t="s">
        <v>14</v>
      </c>
      <c r="C192" s="111" t="str">
        <f>IF(C191=0,"",+C191/C183)</f>
        <v/>
      </c>
      <c r="D192" s="111" t="str">
        <f>IF(D191=0,"",+D191/D183)</f>
        <v/>
      </c>
      <c r="E192" s="111" t="str">
        <f>IF(E191=0,"",+E191/E183)</f>
        <v/>
      </c>
      <c r="F192" s="226"/>
      <c r="G192" s="99"/>
    </row>
    <row r="193" spans="1:7" ht="15" x14ac:dyDescent="0.2">
      <c r="A193" s="70" t="str">
        <f ca="1">Translations!$A$29</f>
        <v>brecha programático</v>
      </c>
      <c r="B193" s="80"/>
      <c r="C193" s="80"/>
      <c r="D193" s="80"/>
      <c r="E193" s="80"/>
      <c r="F193" s="81"/>
      <c r="G193" s="106"/>
    </row>
    <row r="194" spans="1:7" ht="42" customHeight="1" x14ac:dyDescent="0.2">
      <c r="A194" s="223" t="str">
        <f ca="1">Translations!$A$30</f>
        <v>D. brecha anual previsto para cubrir las necesidades: 
A - C3</v>
      </c>
      <c r="B194" s="138" t="s">
        <v>6</v>
      </c>
      <c r="C194" s="112">
        <f>+C183-(C191)</f>
        <v>0</v>
      </c>
      <c r="D194" s="112">
        <f>+D183-(D191)</f>
        <v>0</v>
      </c>
      <c r="E194" s="112">
        <f>+E183-(E191)</f>
        <v>0</v>
      </c>
      <c r="F194" s="225"/>
      <c r="G194" s="99"/>
    </row>
    <row r="195" spans="1:7" ht="42" customHeight="1" x14ac:dyDescent="0.2">
      <c r="A195" s="224"/>
      <c r="B195" s="138" t="s">
        <v>14</v>
      </c>
      <c r="C195" s="111" t="str">
        <f>IF(C194=0,"",+C194/C183)</f>
        <v/>
      </c>
      <c r="D195" s="111" t="str">
        <f>IF(D194=0,"",+D194/D183)</f>
        <v/>
      </c>
      <c r="E195" s="111" t="str">
        <f>IF(E194=0,"",+E194/E183)</f>
        <v/>
      </c>
      <c r="F195" s="226"/>
      <c r="G195" s="99"/>
    </row>
    <row r="196" spans="1:7" ht="15" customHeight="1" x14ac:dyDescent="0.2">
      <c r="A196" s="70" t="str">
        <f ca="1">Translations!$A$31</f>
        <v xml:space="preserve">Necesidades del país cubiertas por el monto asignado </v>
      </c>
      <c r="B196" s="116"/>
      <c r="C196" s="116"/>
      <c r="D196" s="116"/>
      <c r="E196" s="116"/>
      <c r="F196" s="117"/>
      <c r="G196" s="108"/>
    </row>
    <row r="197" spans="1:7" ht="42" customHeight="1" x14ac:dyDescent="0.2">
      <c r="A197" s="223" t="str">
        <f ca="1">Translations!$A$32</f>
        <v>E. Metas que se van a financiar con el monto asignado de la solicitud de financiamiento</v>
      </c>
      <c r="B197" s="139" t="s">
        <v>6</v>
      </c>
      <c r="C197" s="109"/>
      <c r="D197" s="109"/>
      <c r="E197" s="109"/>
      <c r="F197" s="225"/>
      <c r="G197" s="99"/>
    </row>
    <row r="198" spans="1:7" ht="42" customHeight="1" x14ac:dyDescent="0.2">
      <c r="A198" s="224"/>
      <c r="B198" s="139" t="s">
        <v>14</v>
      </c>
      <c r="C198" s="111" t="str">
        <f>IF(C197=0,"",+C197/C183)</f>
        <v/>
      </c>
      <c r="D198" s="111" t="str">
        <f>IF(D197=0,"",+D197/D183)</f>
        <v/>
      </c>
      <c r="E198" s="111" t="str">
        <f>IF(E197=0,"",+E197/E183)</f>
        <v/>
      </c>
      <c r="F198" s="226"/>
      <c r="G198" s="99"/>
    </row>
    <row r="199" spans="1:7" ht="42" customHeight="1" x14ac:dyDescent="0.2">
      <c r="A199" s="223" t="str">
        <f ca="1">Translations!$A$33</f>
        <v xml:space="preserve">F. Cobertura total del monto asignado y otros recursos: E + C3 </v>
      </c>
      <c r="B199" s="139" t="s">
        <v>6</v>
      </c>
      <c r="C199" s="112">
        <f>+C197+C191</f>
        <v>0</v>
      </c>
      <c r="D199" s="112">
        <f>+D197+D191</f>
        <v>0</v>
      </c>
      <c r="E199" s="112">
        <f>+E197+E191</f>
        <v>0</v>
      </c>
      <c r="F199" s="225"/>
      <c r="G199" s="99"/>
    </row>
    <row r="200" spans="1:7" ht="42" customHeight="1" x14ac:dyDescent="0.2">
      <c r="A200" s="224"/>
      <c r="B200" s="139" t="s">
        <v>14</v>
      </c>
      <c r="C200" s="111" t="str">
        <f>IF(C199=0,"",+C199/C183)</f>
        <v/>
      </c>
      <c r="D200" s="111" t="str">
        <f>IF(D199=0,"",+D199/D183)</f>
        <v/>
      </c>
      <c r="E200" s="111" t="str">
        <f>IF(E199=0,"",+E199/E183)</f>
        <v/>
      </c>
      <c r="F200" s="226"/>
      <c r="G200" s="99"/>
    </row>
    <row r="201" spans="1:7" ht="42" customHeight="1" x14ac:dyDescent="0.2">
      <c r="A201" s="223" t="str">
        <f>Translations!$B$34</f>
        <v xml:space="preserve">G. Remaining gap: A - F </v>
      </c>
      <c r="B201" s="139" t="s">
        <v>6</v>
      </c>
      <c r="C201" s="112">
        <f>+C183-(C199)</f>
        <v>0</v>
      </c>
      <c r="D201" s="112">
        <f>+D183-(D199)</f>
        <v>0</v>
      </c>
      <c r="E201" s="112">
        <f>+E183-(E199)</f>
        <v>0</v>
      </c>
      <c r="F201" s="225"/>
      <c r="G201" s="99"/>
    </row>
    <row r="202" spans="1:7" ht="42" customHeight="1" thickBot="1" x14ac:dyDescent="0.25">
      <c r="A202" s="236"/>
      <c r="B202" s="139" t="s">
        <v>14</v>
      </c>
      <c r="C202" s="111" t="str">
        <f>IF(C201=0,"",+C201/C183)</f>
        <v/>
      </c>
      <c r="D202" s="111" t="str">
        <f>IF(D201=0,"",+D201/D183)</f>
        <v/>
      </c>
      <c r="E202" s="111" t="str">
        <f>IF(E201=0,"",+E201/E183)</f>
        <v/>
      </c>
      <c r="F202" s="226"/>
      <c r="G202" s="99"/>
    </row>
  </sheetData>
  <sheetProtection password="E205" sheet="1" formatColumns="0" formatRows="0" insertColumns="0"/>
  <customSheetViews>
    <customSheetView guid="{CD09CE3E-58EC-4EDC-BE6A-B9CFB40E5B97}" scale="80" showPageBreaks="1" fitToPage="1" printArea="1" hiddenRows="1" view="pageBreakPreview">
      <pane ySplit="5" topLeftCell="A6" activePane="bottomLeft" state="frozen"/>
      <selection pane="bottomLeft" activeCell="B9" sqref="B9:F9"/>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1"/>
    </customSheetView>
    <customSheetView guid="{DCBE10EC-8F38-2F45-867C-33FA420E36B5}" scale="80" fitToPage="1" hiddenRows="1" topLeftCell="B1">
      <pane ySplit="5" topLeftCell="A6" activePane="bottomLeft" state="frozenSplit"/>
      <selection pane="bottomLeft" activeCell="A5" sqref="A5:F5"/>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2"/>
    </customSheetView>
    <customSheetView guid="{5D020AB2-0A97-4230-BF83-062EE6184162}" scale="80" showPageBreaks="1" fitToPage="1" printArea="1" hiddenRows="1" view="pageBreakPreview">
      <pane ySplit="5" topLeftCell="A196" activePane="bottomLeft" state="frozen"/>
      <selection pane="bottomLeft" activeCell="D197" sqref="D197"/>
      <rowBreaks count="6" manualBreakCount="6">
        <brk id="34" max="5" man="1"/>
        <brk id="41" max="5" man="1"/>
        <brk id="70" max="6" man="1"/>
        <brk id="103" max="6" man="1"/>
        <brk id="138" max="6" man="1"/>
        <brk id="171" max="6" man="1"/>
      </rowBreaks>
      <pageMargins left="0.7" right="0.7" top="0.75" bottom="0.75" header="0.3" footer="0.3"/>
      <pageSetup paperSize="8" scale="70" fitToHeight="0" orientation="portrait" r:id="rId3"/>
    </customSheetView>
    <customSheetView guid="{8A762DD9-6125-4177-AA9B-79E8D68448DE}" scale="80" showPageBreaks="1" fitToPage="1" printArea="1" hiddenRows="1" view="pageBreakPreview">
      <pane ySplit="5" topLeftCell="A6" activePane="bottomLeft" state="frozen"/>
      <selection pane="bottomLeft" activeCell="B8" sqref="B8:F8"/>
      <rowBreaks count="6" manualBreakCount="6">
        <brk id="34" max="5" man="1"/>
        <brk id="41" max="5" man="1"/>
        <brk id="70" max="6" man="1"/>
        <brk id="103" max="6" man="1"/>
        <brk id="138" max="6" man="1"/>
        <brk id="171" max="6" man="1"/>
      </rowBreaks>
      <pageMargins left="0.7" right="0.7" top="0.75" bottom="0.75" header="0.3" footer="0.3"/>
      <pageSetup paperSize="8" fitToHeight="0" orientation="portrait" r:id="rId4"/>
    </customSheetView>
  </customSheetViews>
  <mergeCells count="128">
    <mergeCell ref="F156:F157"/>
    <mergeCell ref="A158:A159"/>
    <mergeCell ref="F158:F159"/>
    <mergeCell ref="F194:F195"/>
    <mergeCell ref="A194:A195"/>
    <mergeCell ref="A164:A165"/>
    <mergeCell ref="A166:A167"/>
    <mergeCell ref="A168:A169"/>
    <mergeCell ref="F164:F165"/>
    <mergeCell ref="F166:F167"/>
    <mergeCell ref="F168:F169"/>
    <mergeCell ref="A184:A185"/>
    <mergeCell ref="F180:F181"/>
    <mergeCell ref="A189:A190"/>
    <mergeCell ref="F189:F190"/>
    <mergeCell ref="F184:F185"/>
    <mergeCell ref="F187:F188"/>
    <mergeCell ref="A34:A35"/>
    <mergeCell ref="F17:F18"/>
    <mergeCell ref="F30:F31"/>
    <mergeCell ref="F27:F28"/>
    <mergeCell ref="F20:F21"/>
    <mergeCell ref="F32:F33"/>
    <mergeCell ref="F34:F35"/>
    <mergeCell ref="A30:A31"/>
    <mergeCell ref="B44:F44"/>
    <mergeCell ref="B40:F40"/>
    <mergeCell ref="B41:F41"/>
    <mergeCell ref="F53:F54"/>
    <mergeCell ref="F55:F56"/>
    <mergeCell ref="A57:A58"/>
    <mergeCell ref="F57:F58"/>
    <mergeCell ref="F46:F47"/>
    <mergeCell ref="A50:A51"/>
    <mergeCell ref="A60:A61"/>
    <mergeCell ref="A86:A87"/>
    <mergeCell ref="F50:F51"/>
    <mergeCell ref="F60:F61"/>
    <mergeCell ref="F63:F64"/>
    <mergeCell ref="F65:F66"/>
    <mergeCell ref="B73:F73"/>
    <mergeCell ref="B74:F74"/>
    <mergeCell ref="A53:A54"/>
    <mergeCell ref="A55:A56"/>
    <mergeCell ref="F67:F68"/>
    <mergeCell ref="H4:I4"/>
    <mergeCell ref="A4:F4"/>
    <mergeCell ref="B11:F11"/>
    <mergeCell ref="B7:F7"/>
    <mergeCell ref="B8:F8"/>
    <mergeCell ref="A20:A21"/>
    <mergeCell ref="A27:A28"/>
    <mergeCell ref="A32:A33"/>
    <mergeCell ref="A22:A23"/>
    <mergeCell ref="F22:F23"/>
    <mergeCell ref="A24:A25"/>
    <mergeCell ref="F24:F25"/>
    <mergeCell ref="F13:F14"/>
    <mergeCell ref="A17:A18"/>
    <mergeCell ref="F201:F202"/>
    <mergeCell ref="F191:F192"/>
    <mergeCell ref="A197:A198"/>
    <mergeCell ref="A199:A200"/>
    <mergeCell ref="A201:A202"/>
    <mergeCell ref="A191:A192"/>
    <mergeCell ref="F112:F113"/>
    <mergeCell ref="A126:A127"/>
    <mergeCell ref="B175:F175"/>
    <mergeCell ref="F197:F198"/>
    <mergeCell ref="F199:F200"/>
    <mergeCell ref="A116:A117"/>
    <mergeCell ref="A119:A120"/>
    <mergeCell ref="A129:A130"/>
    <mergeCell ref="A131:A132"/>
    <mergeCell ref="F154:F155"/>
    <mergeCell ref="F116:F117"/>
    <mergeCell ref="F119:F120"/>
    <mergeCell ref="F126:F127"/>
    <mergeCell ref="F161:F162"/>
    <mergeCell ref="A151:A152"/>
    <mergeCell ref="F129:F130"/>
    <mergeCell ref="A187:A188"/>
    <mergeCell ref="F133:F134"/>
    <mergeCell ref="B106:F106"/>
    <mergeCell ref="F79:F80"/>
    <mergeCell ref="A83:A84"/>
    <mergeCell ref="B77:F77"/>
    <mergeCell ref="F83:F84"/>
    <mergeCell ref="F86:F87"/>
    <mergeCell ref="A63:A64"/>
    <mergeCell ref="A65:A66"/>
    <mergeCell ref="A67:A68"/>
    <mergeCell ref="A88:A89"/>
    <mergeCell ref="F88:F89"/>
    <mergeCell ref="A90:A91"/>
    <mergeCell ref="F90:F91"/>
    <mergeCell ref="A93:A94"/>
    <mergeCell ref="A98:A99"/>
    <mergeCell ref="A96:A97"/>
    <mergeCell ref="A100:A101"/>
    <mergeCell ref="F93:F94"/>
    <mergeCell ref="F96:F97"/>
    <mergeCell ref="F98:F99"/>
    <mergeCell ref="F100:F101"/>
    <mergeCell ref="A1:E1"/>
    <mergeCell ref="F1:F3"/>
    <mergeCell ref="A2:E2"/>
    <mergeCell ref="A3:D3"/>
    <mergeCell ref="A121:A122"/>
    <mergeCell ref="F121:F122"/>
    <mergeCell ref="B145:F145"/>
    <mergeCell ref="B178:F178"/>
    <mergeCell ref="B107:F107"/>
    <mergeCell ref="B141:F141"/>
    <mergeCell ref="B142:F142"/>
    <mergeCell ref="B174:F174"/>
    <mergeCell ref="A133:A134"/>
    <mergeCell ref="A135:A136"/>
    <mergeCell ref="F135:F136"/>
    <mergeCell ref="F131:F132"/>
    <mergeCell ref="A123:A124"/>
    <mergeCell ref="F123:F124"/>
    <mergeCell ref="B110:F110"/>
    <mergeCell ref="A154:A155"/>
    <mergeCell ref="A161:A162"/>
    <mergeCell ref="F147:F148"/>
    <mergeCell ref="F151:F152"/>
    <mergeCell ref="A156:A157"/>
  </mergeCells>
  <dataValidations count="2">
    <dataValidation type="list" allowBlank="1" showInputMessage="1" showErrorMessage="1" promptTitle="Please Select Module" sqref="G7 B7:F7" xr:uid="{00000000-0002-0000-0200-000000000000}">
      <formula1>ListTBModules</formula1>
    </dataValidation>
    <dataValidation type="list" allowBlank="1" showInputMessage="1" showErrorMessage="1" sqref="B174:G174 B141:G141 B106:G106 B73:G73 B40:G40" xr:uid="{00000000-0002-0000-0200-000001000000}">
      <formula1>ListTBModules</formula1>
    </dataValidation>
  </dataValidations>
  <pageMargins left="0.7" right="0.7" top="0.75" bottom="0.75" header="0.3" footer="0.3"/>
  <pageSetup paperSize="8" fitToHeight="0" orientation="portrait" r:id="rId5"/>
  <rowBreaks count="5" manualBreakCount="5">
    <brk id="35" max="5" man="1"/>
    <brk id="68" max="5" man="1"/>
    <brk id="102" max="5" man="1"/>
    <brk id="137" max="5" man="1"/>
    <brk id="170" max="5" man="1"/>
  </rowBreaks>
  <ignoredErrors>
    <ignoredError sqref="A6 F9 F107:F108 A106 F175:F176 A174 F174 C174:E174 A175:E182 A107:E140 A9:E9 F11:F39 F44:F72 F77:F105 F110:F140 F145:F173 F178:F202 A18:E19 A16:B16 A17:D17 A21:E21 A20:D20 A23:E29 A22:D22 A31:E39 A30:B30 A185:E186 A183:C183 E183 A184:C184 E184 A188:E188 A187:C187 E187 A190:E196 A189:C189 E189 A198:E202 A197:C197 E197 A41:E72 A40 D30 D16 A11:E15 A10:C10 E10 A74:E105 A73 A142:E173 A141 F74:F75 F142:F143 F41:F42 A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H101"/>
  <sheetViews>
    <sheetView view="pageBreakPreview" zoomScale="85" zoomScaleNormal="80" zoomScaleSheetLayoutView="85" zoomScalePageLayoutView="80" workbookViewId="0">
      <pane ySplit="4" topLeftCell="A5" activePane="bottomLeft" state="frozen"/>
      <selection activeCell="B7" sqref="B7"/>
      <selection pane="bottomLeft" activeCell="B7" sqref="B7:F7"/>
    </sheetView>
  </sheetViews>
  <sheetFormatPr defaultColWidth="9" defaultRowHeight="14.25" x14ac:dyDescent="0.2"/>
  <cols>
    <col min="1" max="1" width="27.75" style="14" customWidth="1"/>
    <col min="2" max="2" width="10.75" style="14" customWidth="1"/>
    <col min="3" max="5" width="11.625" style="14" customWidth="1"/>
    <col min="6" max="6" width="44.625" style="14" bestFit="1" customWidth="1"/>
    <col min="7" max="7" width="15.125" style="14" customWidth="1"/>
    <col min="8" max="8" width="21.625" style="14" customWidth="1"/>
    <col min="9" max="9" width="9" style="14"/>
    <col min="10" max="10" width="10.25" style="14" customWidth="1"/>
    <col min="11" max="11" width="10.75" style="14" customWidth="1"/>
    <col min="12" max="12" width="12.125" style="14" customWidth="1"/>
    <col min="13" max="16384" width="9" style="14"/>
  </cols>
  <sheetData>
    <row r="1" spans="1:8" ht="15" customHeight="1" x14ac:dyDescent="0.2">
      <c r="A1" s="197" t="s">
        <v>17</v>
      </c>
      <c r="B1" s="198"/>
      <c r="C1" s="198"/>
      <c r="D1" s="198"/>
      <c r="E1" s="198"/>
      <c r="F1" s="220" t="str">
        <f ca="1">Translations!$G$54</f>
        <v>Última versión actualizada en enero 2020</v>
      </c>
    </row>
    <row r="2" spans="1:8" ht="15" customHeight="1" x14ac:dyDescent="0.2">
      <c r="A2" s="199" t="s">
        <v>398</v>
      </c>
      <c r="B2" s="200"/>
      <c r="C2" s="200"/>
      <c r="D2" s="200"/>
      <c r="E2" s="200"/>
      <c r="F2" s="221"/>
    </row>
    <row r="3" spans="1:8" ht="15" customHeight="1" thickBot="1" x14ac:dyDescent="0.25">
      <c r="A3" s="199" t="s">
        <v>399</v>
      </c>
      <c r="B3" s="200"/>
      <c r="C3" s="200"/>
      <c r="D3" s="200"/>
      <c r="E3" s="68"/>
      <c r="F3" s="221"/>
    </row>
    <row r="4" spans="1:8" ht="89.25" customHeight="1" thickBot="1" x14ac:dyDescent="0.25">
      <c r="A4" s="259" t="str">
        <f ca="1">Translations!A40</f>
        <v>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4" s="260"/>
      <c r="C4" s="260"/>
      <c r="D4" s="260"/>
      <c r="E4" s="260"/>
      <c r="F4" s="261"/>
      <c r="G4" s="247"/>
      <c r="H4" s="247"/>
    </row>
    <row r="5" spans="1:8" ht="18.75" thickBot="1" x14ac:dyDescent="0.25">
      <c r="A5" s="26" t="str">
        <f ca="1">Translations!$A$3</f>
        <v>Tuberculosis</v>
      </c>
      <c r="B5" s="27"/>
      <c r="C5" s="27"/>
      <c r="D5" s="27"/>
      <c r="E5" s="27"/>
      <c r="F5" s="28"/>
    </row>
    <row r="6" spans="1:8" ht="33.75" customHeight="1" x14ac:dyDescent="0.2">
      <c r="A6" s="256" t="str">
        <f ca="1">Translations!$A$41</f>
        <v>Tuberculosis - Tabla de brecha programático vacía (en caso necesario, por intervención prioritaria)</v>
      </c>
      <c r="B6" s="257"/>
      <c r="C6" s="257"/>
      <c r="D6" s="257"/>
      <c r="E6" s="257"/>
      <c r="F6" s="258"/>
    </row>
    <row r="7" spans="1:8" ht="27" customHeight="1" x14ac:dyDescent="0.2">
      <c r="A7" s="39" t="str">
        <f ca="1">Translations!$A$10</f>
        <v>Módulo prioritario</v>
      </c>
      <c r="B7" s="233"/>
      <c r="C7" s="234"/>
      <c r="D7" s="234"/>
      <c r="E7" s="234"/>
      <c r="F7" s="235"/>
    </row>
    <row r="8" spans="1:8" ht="38.25" customHeight="1" x14ac:dyDescent="0.2">
      <c r="A8" s="25" t="str">
        <f ca="1">Translations!$A$11</f>
        <v>Indicador de cobertura seleccionado</v>
      </c>
      <c r="B8" s="233"/>
      <c r="C8" s="234"/>
      <c r="D8" s="234"/>
      <c r="E8" s="234"/>
      <c r="F8" s="235"/>
    </row>
    <row r="9" spans="1:8" ht="15" x14ac:dyDescent="0.2">
      <c r="A9" s="32" t="str">
        <f ca="1">Translations!$A$12</f>
        <v xml:space="preserve">Cobertura nacional actual </v>
      </c>
      <c r="B9" s="33"/>
      <c r="C9" s="33"/>
      <c r="D9" s="33"/>
      <c r="E9" s="33"/>
      <c r="F9" s="34"/>
    </row>
    <row r="10" spans="1:8" ht="30" customHeight="1" x14ac:dyDescent="0.2">
      <c r="A10" s="36" t="str">
        <f ca="1">Translations!$A$13</f>
        <v>Inserte los últimos resultados</v>
      </c>
      <c r="B10" s="47"/>
      <c r="C10" s="15" t="str">
        <f ca="1">Translations!$A$14</f>
        <v>Año</v>
      </c>
      <c r="D10" s="148"/>
      <c r="E10" s="37" t="str">
        <f ca="1">Translations!$A$15</f>
        <v>Fuente de datos</v>
      </c>
      <c r="F10" s="160"/>
    </row>
    <row r="11" spans="1:8" ht="24.75" customHeight="1" thickBot="1" x14ac:dyDescent="0.25">
      <c r="A11" s="38" t="str">
        <f ca="1">Translations!$A$16</f>
        <v>Comentarios</v>
      </c>
      <c r="B11" s="227"/>
      <c r="C11" s="228"/>
      <c r="D11" s="228"/>
      <c r="E11" s="228"/>
      <c r="F11" s="229"/>
    </row>
    <row r="12" spans="1:8" ht="15" thickBot="1" x14ac:dyDescent="0.25">
      <c r="A12" s="35"/>
      <c r="B12" s="151"/>
      <c r="C12" s="151"/>
      <c r="D12" s="151"/>
      <c r="E12" s="151"/>
      <c r="F12" s="152"/>
    </row>
    <row r="13" spans="1:8" ht="43.5" customHeight="1" x14ac:dyDescent="0.2">
      <c r="A13" s="41"/>
      <c r="B13" s="153"/>
      <c r="C13" s="154" t="str">
        <f ca="1">Translations!$A$17</f>
        <v>Año 1</v>
      </c>
      <c r="D13" s="154" t="str">
        <f ca="1">Translations!$A$18</f>
        <v>Año 2</v>
      </c>
      <c r="E13" s="154" t="str">
        <f ca="1">Translations!$A$19</f>
        <v>Año 3</v>
      </c>
      <c r="F13" s="254" t="str">
        <f ca="1">Translations!$A$21</f>
        <v>Comentarios/supuestos</v>
      </c>
    </row>
    <row r="14" spans="1:8" ht="30" customHeight="1" x14ac:dyDescent="0.2">
      <c r="A14" s="42"/>
      <c r="B14" s="155"/>
      <c r="C14" s="136" t="str">
        <f ca="1">Translations!$A$20</f>
        <v>Inserte el año</v>
      </c>
      <c r="D14" s="136" t="str">
        <f ca="1">Translations!$A$20</f>
        <v>Inserte el año</v>
      </c>
      <c r="E14" s="136" t="str">
        <f ca="1">Translations!$A$20</f>
        <v>Inserte el año</v>
      </c>
      <c r="F14" s="255"/>
    </row>
    <row r="15" spans="1:8" ht="15" customHeight="1" x14ac:dyDescent="0.2">
      <c r="A15" s="29" t="str">
        <f ca="1">Translations!$A$22</f>
        <v>Necesidades estimadas actuales del país</v>
      </c>
      <c r="B15" s="30"/>
      <c r="C15" s="30"/>
      <c r="D15" s="30"/>
      <c r="E15" s="30"/>
      <c r="F15" s="31"/>
    </row>
    <row r="16" spans="1:8" ht="41.1" customHeight="1" x14ac:dyDescent="0.2">
      <c r="A16" s="1" t="str">
        <f ca="1">Translations!$A$23</f>
        <v>A. Total estimado de población con necesidades/en riesgo</v>
      </c>
      <c r="B16" s="2" t="s">
        <v>6</v>
      </c>
      <c r="C16" s="109"/>
      <c r="D16" s="109"/>
      <c r="E16" s="109"/>
      <c r="F16" s="110"/>
    </row>
    <row r="17" spans="1:6" ht="37.15" customHeight="1" x14ac:dyDescent="0.2">
      <c r="A17" s="252" t="str">
        <f ca="1">Translations!$A$24</f>
        <v>B. Metas del país 
(según el Plan Estratégico Nacional)</v>
      </c>
      <c r="B17" s="3" t="s">
        <v>6</v>
      </c>
      <c r="C17" s="109"/>
      <c r="D17" s="109"/>
      <c r="E17" s="109"/>
      <c r="F17" s="225"/>
    </row>
    <row r="18" spans="1:6" ht="23.65" customHeight="1" x14ac:dyDescent="0.2">
      <c r="A18" s="253"/>
      <c r="B18" s="3" t="s">
        <v>14</v>
      </c>
      <c r="C18" s="111" t="str">
        <f>IF(C17=0,"",+C17/C16)</f>
        <v/>
      </c>
      <c r="D18" s="111" t="str">
        <f t="shared" ref="D18:E18" si="0">IF(D17=0,"",+D17/D16)</f>
        <v/>
      </c>
      <c r="E18" s="111" t="str">
        <f t="shared" si="0"/>
        <v/>
      </c>
      <c r="F18" s="226"/>
    </row>
    <row r="19" spans="1:6" ht="15" customHeight="1" x14ac:dyDescent="0.2">
      <c r="A19" s="29" t="str">
        <f ca="1">Translations!$A$25</f>
        <v>Necesidades del país ya cubiertas</v>
      </c>
      <c r="B19" s="30"/>
      <c r="C19" s="33"/>
      <c r="D19" s="33"/>
      <c r="E19" s="33"/>
      <c r="F19" s="34"/>
    </row>
    <row r="20" spans="1:6" ht="31.5" customHeight="1" x14ac:dyDescent="0.2">
      <c r="A20" s="252" t="str">
        <f ca="1">Translations!$A$26</f>
        <v xml:space="preserve">C1. Necesidades del país que se van a cubrir con recursos nacionales </v>
      </c>
      <c r="B20" s="2" t="s">
        <v>6</v>
      </c>
      <c r="C20" s="109"/>
      <c r="D20" s="109"/>
      <c r="E20" s="109"/>
      <c r="F20" s="225"/>
    </row>
    <row r="21" spans="1:6" ht="32.65" customHeight="1" x14ac:dyDescent="0.2">
      <c r="A21" s="253"/>
      <c r="B21" s="2" t="s">
        <v>14</v>
      </c>
      <c r="C21" s="111" t="str">
        <f>IF(C20=0,"",+C20/C16)</f>
        <v/>
      </c>
      <c r="D21" s="111" t="str">
        <f t="shared" ref="D21:E21" si="1">IF(D20=0,"",+D20/D16)</f>
        <v/>
      </c>
      <c r="E21" s="111" t="str">
        <f t="shared" si="1"/>
        <v/>
      </c>
      <c r="F21" s="226"/>
    </row>
    <row r="22" spans="1:6" ht="26.65" customHeight="1" x14ac:dyDescent="0.2">
      <c r="A22" s="252" t="str">
        <f ca="1">Translations!$A$27</f>
        <v xml:space="preserve">C2. Necesidades del país que se van a cubrir con recursos externos </v>
      </c>
      <c r="B22" s="2" t="s">
        <v>6</v>
      </c>
      <c r="C22" s="109"/>
      <c r="D22" s="109"/>
      <c r="E22" s="109"/>
      <c r="F22" s="225"/>
    </row>
    <row r="23" spans="1:6" ht="39.75" customHeight="1" x14ac:dyDescent="0.2">
      <c r="A23" s="253"/>
      <c r="B23" s="2" t="s">
        <v>14</v>
      </c>
      <c r="C23" s="111" t="str">
        <f>IF(C22=0,"",+C22/C16)</f>
        <v/>
      </c>
      <c r="D23" s="111" t="str">
        <f>IF(D22=0,"",+D22/D16)</f>
        <v/>
      </c>
      <c r="E23" s="111" t="str">
        <f>IF(E22=0,"",+E22/E16)</f>
        <v/>
      </c>
      <c r="F23" s="226"/>
    </row>
    <row r="24" spans="1:6" ht="39.75" customHeight="1" x14ac:dyDescent="0.2">
      <c r="A24" s="252" t="str">
        <f ca="1">Translations!$A$28</f>
        <v>C3. Necesidades totales del país ya cubiertas</v>
      </c>
      <c r="B24" s="2" t="s">
        <v>6</v>
      </c>
      <c r="C24" s="118">
        <f>+C20+C22</f>
        <v>0</v>
      </c>
      <c r="D24" s="118">
        <f>+D20+D22</f>
        <v>0</v>
      </c>
      <c r="E24" s="118">
        <f>+E20+E22</f>
        <v>0</v>
      </c>
      <c r="F24" s="225"/>
    </row>
    <row r="25" spans="1:6" ht="39.75" customHeight="1" x14ac:dyDescent="0.2">
      <c r="A25" s="253"/>
      <c r="B25" s="2" t="s">
        <v>14</v>
      </c>
      <c r="C25" s="111" t="str">
        <f>IF(C24=0,"",+C24/C16)</f>
        <v/>
      </c>
      <c r="D25" s="111" t="str">
        <f>IF(D24=0,"",+D24/D16)</f>
        <v/>
      </c>
      <c r="E25" s="111" t="str">
        <f>IF(E24=0,"",+E24/E16)</f>
        <v/>
      </c>
      <c r="F25" s="226"/>
    </row>
    <row r="26" spans="1:6" ht="15" x14ac:dyDescent="0.2">
      <c r="A26" s="29" t="str">
        <f ca="1">Translations!$A$29</f>
        <v>brecha programático</v>
      </c>
      <c r="B26" s="30"/>
      <c r="C26" s="33"/>
      <c r="D26" s="33"/>
      <c r="E26" s="33"/>
      <c r="F26" s="34"/>
    </row>
    <row r="27" spans="1:6" ht="41.25" customHeight="1" x14ac:dyDescent="0.2">
      <c r="A27" s="249" t="str">
        <f ca="1">Translations!$A$30</f>
        <v>D. brecha anual previsto para cubrir las necesidades: 
A - C3</v>
      </c>
      <c r="B27" s="2" t="s">
        <v>6</v>
      </c>
      <c r="C27" s="118">
        <f>+C16-(C24)</f>
        <v>0</v>
      </c>
      <c r="D27" s="118">
        <f>+D16-(D24)</f>
        <v>0</v>
      </c>
      <c r="E27" s="118">
        <f>+E16-(E24)</f>
        <v>0</v>
      </c>
      <c r="F27" s="225"/>
    </row>
    <row r="28" spans="1:6" ht="40.5" customHeight="1" x14ac:dyDescent="0.2">
      <c r="A28" s="251"/>
      <c r="B28" s="2" t="s">
        <v>14</v>
      </c>
      <c r="C28" s="111" t="str">
        <f>IF(C27=0,"",+C27/C16)</f>
        <v/>
      </c>
      <c r="D28" s="111" t="str">
        <f>IF(D27=0,"",+D27/D16)</f>
        <v/>
      </c>
      <c r="E28" s="111" t="str">
        <f>IF(E27=0,"",+E27/E16)</f>
        <v/>
      </c>
      <c r="F28" s="226"/>
    </row>
    <row r="29" spans="1:6" ht="15" customHeight="1" x14ac:dyDescent="0.2">
      <c r="A29" s="29" t="str">
        <f ca="1">Translations!$A$31</f>
        <v xml:space="preserve">Necesidades del país cubiertas por el monto asignado </v>
      </c>
      <c r="B29" s="30"/>
      <c r="C29" s="33"/>
      <c r="D29" s="33"/>
      <c r="E29" s="33"/>
      <c r="F29" s="34"/>
    </row>
    <row r="30" spans="1:6" ht="41.25" customHeight="1" x14ac:dyDescent="0.2">
      <c r="A30" s="249" t="str">
        <f ca="1">Translations!$A$32</f>
        <v>E. Metas que se van a financiar con el monto asignado de la solicitud de financiamiento</v>
      </c>
      <c r="B30" s="3" t="s">
        <v>6</v>
      </c>
      <c r="C30" s="109"/>
      <c r="D30" s="109"/>
      <c r="E30" s="109"/>
      <c r="F30" s="225"/>
    </row>
    <row r="31" spans="1:6" ht="41.25" customHeight="1" x14ac:dyDescent="0.2">
      <c r="A31" s="251"/>
      <c r="B31" s="3" t="s">
        <v>14</v>
      </c>
      <c r="C31" s="111" t="str">
        <f>IF(C30=0,"",+C30/C16)</f>
        <v/>
      </c>
      <c r="D31" s="111" t="str">
        <f>IF(D30=0,"",+D30/D16)</f>
        <v/>
      </c>
      <c r="E31" s="111" t="str">
        <f>IF(E30=0,"",+E30/E16)</f>
        <v/>
      </c>
      <c r="F31" s="226"/>
    </row>
    <row r="32" spans="1:6" ht="42" customHeight="1" x14ac:dyDescent="0.2">
      <c r="A32" s="249" t="str">
        <f ca="1">Translations!$A$33</f>
        <v xml:space="preserve">F. Cobertura total del monto asignado y otros recursos: E + C3 </v>
      </c>
      <c r="B32" s="3" t="s">
        <v>6</v>
      </c>
      <c r="C32" s="112">
        <f>+C30+C24</f>
        <v>0</v>
      </c>
      <c r="D32" s="112">
        <f>+D30+D24</f>
        <v>0</v>
      </c>
      <c r="E32" s="112">
        <f>+E30+E24</f>
        <v>0</v>
      </c>
      <c r="F32" s="225"/>
    </row>
    <row r="33" spans="1:6" ht="42" customHeight="1" x14ac:dyDescent="0.2">
      <c r="A33" s="251"/>
      <c r="B33" s="3" t="s">
        <v>14</v>
      </c>
      <c r="C33" s="111" t="str">
        <f>IF(C32=0,"",+C32/C16)</f>
        <v/>
      </c>
      <c r="D33" s="111" t="str">
        <f>IF(D32=0,"",+D32/D16)</f>
        <v/>
      </c>
      <c r="E33" s="111" t="str">
        <f>IF(E32=0,"",+E32/E16)</f>
        <v/>
      </c>
      <c r="F33" s="226"/>
    </row>
    <row r="34" spans="1:6" ht="41.25" customHeight="1" x14ac:dyDescent="0.2">
      <c r="A34" s="249" t="str">
        <f>Translations!$B$34</f>
        <v xml:space="preserve">G. Remaining gap: A - F </v>
      </c>
      <c r="B34" s="3" t="s">
        <v>6</v>
      </c>
      <c r="C34" s="112">
        <f>+C16-(C32)</f>
        <v>0</v>
      </c>
      <c r="D34" s="112">
        <f>+D16-(D32)</f>
        <v>0</v>
      </c>
      <c r="E34" s="112">
        <f>+E16-(E32)</f>
        <v>0</v>
      </c>
      <c r="F34" s="225"/>
    </row>
    <row r="35" spans="1:6" ht="41.25" customHeight="1" thickBot="1" x14ac:dyDescent="0.25">
      <c r="A35" s="250"/>
      <c r="B35" s="40" t="s">
        <v>14</v>
      </c>
      <c r="C35" s="113" t="str">
        <f>IF(C34=0,"",+C34/C16)</f>
        <v/>
      </c>
      <c r="D35" s="113" t="str">
        <f>IF(D34=0,"",+D34/D16)</f>
        <v/>
      </c>
      <c r="E35" s="113" t="str">
        <f>IF(E34=0,"",+E34/E16)</f>
        <v/>
      </c>
      <c r="F35" s="246"/>
    </row>
    <row r="36" spans="1:6" x14ac:dyDescent="0.2">
      <c r="A36" s="48"/>
      <c r="B36" s="48"/>
      <c r="C36" s="48"/>
      <c r="D36" s="48"/>
      <c r="E36" s="48"/>
      <c r="F36" s="48"/>
    </row>
    <row r="37" spans="1:6" ht="15" thickBot="1" x14ac:dyDescent="0.25">
      <c r="A37" s="48"/>
      <c r="B37" s="48"/>
      <c r="C37" s="48"/>
      <c r="D37" s="48"/>
      <c r="E37" s="48"/>
      <c r="F37" s="48"/>
    </row>
    <row r="38" spans="1:6" ht="18.75" thickBot="1" x14ac:dyDescent="0.25">
      <c r="A38" s="26" t="str">
        <f ca="1">Translations!$A$3</f>
        <v>Tuberculosis</v>
      </c>
      <c r="B38" s="27"/>
      <c r="C38" s="27"/>
      <c r="D38" s="27"/>
      <c r="E38" s="27"/>
      <c r="F38" s="28"/>
    </row>
    <row r="39" spans="1:6" ht="15.75" x14ac:dyDescent="0.2">
      <c r="A39" s="256" t="str">
        <f ca="1">Translations!$A$41</f>
        <v>Tuberculosis - Tabla de brecha programático vacía (en caso necesario, por intervención prioritaria)</v>
      </c>
      <c r="B39" s="257"/>
      <c r="C39" s="257"/>
      <c r="D39" s="257"/>
      <c r="E39" s="257"/>
      <c r="F39" s="258"/>
    </row>
    <row r="40" spans="1:6" ht="15" x14ac:dyDescent="0.2">
      <c r="A40" s="39" t="str">
        <f ca="1">Translations!$A$10</f>
        <v>Módulo prioritario</v>
      </c>
      <c r="B40" s="233"/>
      <c r="C40" s="234"/>
      <c r="D40" s="234"/>
      <c r="E40" s="234"/>
      <c r="F40" s="235"/>
    </row>
    <row r="41" spans="1:6" ht="15" x14ac:dyDescent="0.2">
      <c r="A41" s="25" t="str">
        <f ca="1">Translations!$A$11</f>
        <v>Indicador de cobertura seleccionado</v>
      </c>
      <c r="B41" s="233"/>
      <c r="C41" s="234"/>
      <c r="D41" s="234"/>
      <c r="E41" s="234"/>
      <c r="F41" s="235"/>
    </row>
    <row r="42" spans="1:6" ht="15" x14ac:dyDescent="0.2">
      <c r="A42" s="32" t="str">
        <f ca="1">Translations!$A$12</f>
        <v xml:space="preserve">Cobertura nacional actual </v>
      </c>
      <c r="B42" s="33"/>
      <c r="C42" s="33"/>
      <c r="D42" s="33"/>
      <c r="E42" s="33"/>
      <c r="F42" s="34"/>
    </row>
    <row r="43" spans="1:6" x14ac:dyDescent="0.2">
      <c r="A43" s="36" t="str">
        <f ca="1">Translations!$A$13</f>
        <v>Inserte los últimos resultados</v>
      </c>
      <c r="B43" s="47"/>
      <c r="C43" s="15" t="str">
        <f ca="1">Translations!$A$14</f>
        <v>Año</v>
      </c>
      <c r="D43" s="148"/>
      <c r="E43" s="37" t="str">
        <f ca="1">Translations!$A$15</f>
        <v>Fuente de datos</v>
      </c>
      <c r="F43" s="160"/>
    </row>
    <row r="44" spans="1:6" ht="15" thickBot="1" x14ac:dyDescent="0.25">
      <c r="A44" s="38" t="str">
        <f ca="1">Translations!$A$16</f>
        <v>Comentarios</v>
      </c>
      <c r="B44" s="227"/>
      <c r="C44" s="228"/>
      <c r="D44" s="228"/>
      <c r="E44" s="228"/>
      <c r="F44" s="229"/>
    </row>
    <row r="45" spans="1:6" ht="15" thickBot="1" x14ac:dyDescent="0.25">
      <c r="A45" s="35"/>
      <c r="B45" s="151"/>
      <c r="C45" s="151"/>
      <c r="D45" s="151"/>
      <c r="E45" s="151"/>
      <c r="F45" s="152"/>
    </row>
    <row r="46" spans="1:6" ht="15" x14ac:dyDescent="0.2">
      <c r="A46" s="41"/>
      <c r="B46" s="153"/>
      <c r="C46" s="154" t="str">
        <f ca="1">Translations!$A$17</f>
        <v>Año 1</v>
      </c>
      <c r="D46" s="154" t="str">
        <f ca="1">Translations!$A$18</f>
        <v>Año 2</v>
      </c>
      <c r="E46" s="154" t="str">
        <f ca="1">Translations!$A$19</f>
        <v>Año 3</v>
      </c>
      <c r="F46" s="254" t="str">
        <f ca="1">Translations!$A$21</f>
        <v>Comentarios/supuestos</v>
      </c>
    </row>
    <row r="47" spans="1:6" ht="15" x14ac:dyDescent="0.2">
      <c r="A47" s="42"/>
      <c r="B47" s="155"/>
      <c r="C47" s="136" t="str">
        <f ca="1">Translations!$A$20</f>
        <v>Inserte el año</v>
      </c>
      <c r="D47" s="136" t="str">
        <f ca="1">Translations!$A$20</f>
        <v>Inserte el año</v>
      </c>
      <c r="E47" s="136" t="str">
        <f ca="1">Translations!$A$20</f>
        <v>Inserte el año</v>
      </c>
      <c r="F47" s="255"/>
    </row>
    <row r="48" spans="1:6" ht="15" x14ac:dyDescent="0.2">
      <c r="A48" s="29" t="str">
        <f ca="1">Translations!$A$22</f>
        <v>Necesidades estimadas actuales del país</v>
      </c>
      <c r="B48" s="30"/>
      <c r="C48" s="30"/>
      <c r="D48" s="30"/>
      <c r="E48" s="30"/>
      <c r="F48" s="31"/>
    </row>
    <row r="49" spans="1:6" ht="38.25" customHeight="1" x14ac:dyDescent="0.2">
      <c r="A49" s="1" t="str">
        <f ca="1">Translations!$A$23</f>
        <v>A. Total estimado de población con necesidades/en riesgo</v>
      </c>
      <c r="B49" s="2" t="s">
        <v>6</v>
      </c>
      <c r="C49" s="109"/>
      <c r="D49" s="109"/>
      <c r="E49" s="109"/>
      <c r="F49" s="110"/>
    </row>
    <row r="50" spans="1:6" ht="27.75" customHeight="1" x14ac:dyDescent="0.2">
      <c r="A50" s="252" t="str">
        <f ca="1">Translations!$A$24</f>
        <v>B. Metas del país 
(según el Plan Estratégico Nacional)</v>
      </c>
      <c r="B50" s="3" t="s">
        <v>6</v>
      </c>
      <c r="C50" s="109"/>
      <c r="D50" s="109"/>
      <c r="E50" s="109"/>
      <c r="F50" s="225"/>
    </row>
    <row r="51" spans="1:6" ht="24" customHeight="1" x14ac:dyDescent="0.2">
      <c r="A51" s="253"/>
      <c r="B51" s="3" t="s">
        <v>14</v>
      </c>
      <c r="C51" s="111" t="str">
        <f>IF(C50=0,"",+C50/C49)</f>
        <v/>
      </c>
      <c r="D51" s="111" t="str">
        <f t="shared" ref="D51:E51" si="2">IF(D50=0,"",+D50/D49)</f>
        <v/>
      </c>
      <c r="E51" s="111" t="str">
        <f t="shared" si="2"/>
        <v/>
      </c>
      <c r="F51" s="226"/>
    </row>
    <row r="52" spans="1:6" ht="15" x14ac:dyDescent="0.2">
      <c r="A52" s="29" t="str">
        <f ca="1">Translations!$A$25</f>
        <v>Necesidades del país ya cubiertas</v>
      </c>
      <c r="B52" s="30"/>
      <c r="C52" s="33"/>
      <c r="D52" s="33"/>
      <c r="E52" s="33"/>
      <c r="F52" s="34"/>
    </row>
    <row r="53" spans="1:6" ht="24.75" customHeight="1" x14ac:dyDescent="0.2">
      <c r="A53" s="252" t="str">
        <f ca="1">Translations!$A$26</f>
        <v xml:space="preserve">C1. Necesidades del país que se van a cubrir con recursos nacionales </v>
      </c>
      <c r="B53" s="2" t="s">
        <v>6</v>
      </c>
      <c r="C53" s="109"/>
      <c r="D53" s="109"/>
      <c r="E53" s="109"/>
      <c r="F53" s="225"/>
    </row>
    <row r="54" spans="1:6" ht="23.25" customHeight="1" x14ac:dyDescent="0.2">
      <c r="A54" s="253"/>
      <c r="B54" s="2" t="s">
        <v>14</v>
      </c>
      <c r="C54" s="111" t="str">
        <f>IF(C53=0,"",+C53/C49)</f>
        <v/>
      </c>
      <c r="D54" s="111" t="str">
        <f t="shared" ref="D54:E54" si="3">IF(D53=0,"",+D53/D49)</f>
        <v/>
      </c>
      <c r="E54" s="111" t="str">
        <f t="shared" si="3"/>
        <v/>
      </c>
      <c r="F54" s="226"/>
    </row>
    <row r="55" spans="1:6" ht="21" customHeight="1" x14ac:dyDescent="0.2">
      <c r="A55" s="252" t="str">
        <f ca="1">Translations!$A$27</f>
        <v xml:space="preserve">C2. Necesidades del país que se van a cubrir con recursos externos </v>
      </c>
      <c r="B55" s="2" t="s">
        <v>6</v>
      </c>
      <c r="C55" s="109"/>
      <c r="D55" s="109"/>
      <c r="E55" s="109"/>
      <c r="F55" s="225"/>
    </row>
    <row r="56" spans="1:6" ht="23.25" customHeight="1" x14ac:dyDescent="0.2">
      <c r="A56" s="253"/>
      <c r="B56" s="2" t="s">
        <v>14</v>
      </c>
      <c r="C56" s="111" t="str">
        <f>IF(C55=0,"",+C55/C49)</f>
        <v/>
      </c>
      <c r="D56" s="111" t="str">
        <f>IF(D55=0,"",+D55/D49)</f>
        <v/>
      </c>
      <c r="E56" s="111" t="str">
        <f>IF(E55=0,"",+E55/E49)</f>
        <v/>
      </c>
      <c r="F56" s="226"/>
    </row>
    <row r="57" spans="1:6" ht="25.5" customHeight="1" x14ac:dyDescent="0.2">
      <c r="A57" s="252" t="str">
        <f ca="1">Translations!$A$28</f>
        <v>C3. Necesidades totales del país ya cubiertas</v>
      </c>
      <c r="B57" s="2" t="s">
        <v>6</v>
      </c>
      <c r="C57" s="118">
        <f>+C53+C55</f>
        <v>0</v>
      </c>
      <c r="D57" s="118">
        <f>+D53+D55</f>
        <v>0</v>
      </c>
      <c r="E57" s="118">
        <f>+E53+E55</f>
        <v>0</v>
      </c>
      <c r="F57" s="225"/>
    </row>
    <row r="58" spans="1:6" ht="18.75" customHeight="1" x14ac:dyDescent="0.2">
      <c r="A58" s="253"/>
      <c r="B58" s="2" t="s">
        <v>14</v>
      </c>
      <c r="C58" s="111" t="str">
        <f>IF(C57=0,"",+C57/C49)</f>
        <v/>
      </c>
      <c r="D58" s="111" t="str">
        <f>IF(D57=0,"",+D57/D49)</f>
        <v/>
      </c>
      <c r="E58" s="111" t="str">
        <f>IF(E57=0,"",+E57/E49)</f>
        <v/>
      </c>
      <c r="F58" s="226"/>
    </row>
    <row r="59" spans="1:6" ht="15" x14ac:dyDescent="0.2">
      <c r="A59" s="29" t="str">
        <f ca="1">Translations!$A$29</f>
        <v>brecha programático</v>
      </c>
      <c r="B59" s="30"/>
      <c r="C59" s="33"/>
      <c r="D59" s="33"/>
      <c r="E59" s="33"/>
      <c r="F59" s="34"/>
    </row>
    <row r="60" spans="1:6" ht="22.5" customHeight="1" x14ac:dyDescent="0.2">
      <c r="A60" s="249" t="str">
        <f ca="1">Translations!$A$30</f>
        <v>D. brecha anual previsto para cubrir las necesidades: 
A - C3</v>
      </c>
      <c r="B60" s="2" t="s">
        <v>6</v>
      </c>
      <c r="C60" s="118">
        <f>+C49-(C57)</f>
        <v>0</v>
      </c>
      <c r="D60" s="118">
        <f>+D49-(D57)</f>
        <v>0</v>
      </c>
      <c r="E60" s="118">
        <f>+E49-(E57)</f>
        <v>0</v>
      </c>
      <c r="F60" s="225"/>
    </row>
    <row r="61" spans="1:6" ht="22.5" customHeight="1" x14ac:dyDescent="0.2">
      <c r="A61" s="251"/>
      <c r="B61" s="2" t="s">
        <v>14</v>
      </c>
      <c r="C61" s="111" t="str">
        <f>IF(C60=0,"",+C60/C49)</f>
        <v/>
      </c>
      <c r="D61" s="111" t="str">
        <f>IF(D60=0,"",+D60/D49)</f>
        <v/>
      </c>
      <c r="E61" s="111" t="str">
        <f>IF(E60=0,"",+E60/E49)</f>
        <v/>
      </c>
      <c r="F61" s="226"/>
    </row>
    <row r="62" spans="1:6" ht="15" x14ac:dyDescent="0.2">
      <c r="A62" s="29" t="str">
        <f ca="1">Translations!$A$31</f>
        <v xml:space="preserve">Necesidades del país cubiertas por el monto asignado </v>
      </c>
      <c r="B62" s="30"/>
      <c r="C62" s="33"/>
      <c r="D62" s="33"/>
      <c r="E62" s="33"/>
      <c r="F62" s="34"/>
    </row>
    <row r="63" spans="1:6" ht="26.25" customHeight="1" x14ac:dyDescent="0.2">
      <c r="A63" s="249" t="str">
        <f ca="1">Translations!$A$32</f>
        <v>E. Metas que se van a financiar con el monto asignado de la solicitud de financiamiento</v>
      </c>
      <c r="B63" s="3" t="s">
        <v>6</v>
      </c>
      <c r="C63" s="109"/>
      <c r="D63" s="109"/>
      <c r="E63" s="109"/>
      <c r="F63" s="225"/>
    </row>
    <row r="64" spans="1:6" ht="26.25" customHeight="1" x14ac:dyDescent="0.2">
      <c r="A64" s="251"/>
      <c r="B64" s="3" t="s">
        <v>14</v>
      </c>
      <c r="C64" s="111" t="str">
        <f>IF(C63=0,"",+C63/C49)</f>
        <v/>
      </c>
      <c r="D64" s="111" t="str">
        <f>IF(D63=0,"",+D63/D49)</f>
        <v/>
      </c>
      <c r="E64" s="111" t="str">
        <f>IF(E63=0,"",+E63/E49)</f>
        <v/>
      </c>
      <c r="F64" s="226"/>
    </row>
    <row r="65" spans="1:6" ht="21" customHeight="1" x14ac:dyDescent="0.2">
      <c r="A65" s="249" t="str">
        <f ca="1">Translations!$A$33</f>
        <v xml:space="preserve">F. Cobertura total del monto asignado y otros recursos: E + C3 </v>
      </c>
      <c r="B65" s="3" t="s">
        <v>6</v>
      </c>
      <c r="C65" s="112">
        <f>+C63+C57</f>
        <v>0</v>
      </c>
      <c r="D65" s="112">
        <f>+D63+D57</f>
        <v>0</v>
      </c>
      <c r="E65" s="112">
        <f>+E63+E57</f>
        <v>0</v>
      </c>
      <c r="F65" s="225"/>
    </row>
    <row r="66" spans="1:6" ht="28.5" customHeight="1" x14ac:dyDescent="0.2">
      <c r="A66" s="251"/>
      <c r="B66" s="3" t="s">
        <v>14</v>
      </c>
      <c r="C66" s="111" t="str">
        <f>IF(C65=0,"",+C65/C49)</f>
        <v/>
      </c>
      <c r="D66" s="111" t="str">
        <f>IF(D65=0,"",+D65/D49)</f>
        <v/>
      </c>
      <c r="E66" s="111" t="str">
        <f>IF(E65=0,"",+E65/E49)</f>
        <v/>
      </c>
      <c r="F66" s="226"/>
    </row>
    <row r="67" spans="1:6" ht="26.25" customHeight="1" x14ac:dyDescent="0.2">
      <c r="A67" s="249" t="str">
        <f>Translations!$B$34</f>
        <v xml:space="preserve">G. Remaining gap: A - F </v>
      </c>
      <c r="B67" s="3" t="s">
        <v>6</v>
      </c>
      <c r="C67" s="112">
        <f>+C49-(C65)</f>
        <v>0</v>
      </c>
      <c r="D67" s="112">
        <f>+D49-(D65)</f>
        <v>0</v>
      </c>
      <c r="E67" s="112">
        <f>+E49-(E65)</f>
        <v>0</v>
      </c>
      <c r="F67" s="225"/>
    </row>
    <row r="68" spans="1:6" ht="24.75" customHeight="1" thickBot="1" x14ac:dyDescent="0.25">
      <c r="A68" s="250"/>
      <c r="B68" s="40" t="s">
        <v>14</v>
      </c>
      <c r="C68" s="113" t="str">
        <f>IF(C67=0,"",+C67/C49)</f>
        <v/>
      </c>
      <c r="D68" s="113" t="str">
        <f>IF(D67=0,"",+D67/D49)</f>
        <v/>
      </c>
      <c r="E68" s="113" t="str">
        <f>IF(E67=0,"",+E67/E49)</f>
        <v/>
      </c>
      <c r="F68" s="246"/>
    </row>
    <row r="69" spans="1:6" x14ac:dyDescent="0.2">
      <c r="A69" s="156"/>
      <c r="B69" s="156"/>
      <c r="C69" s="156"/>
      <c r="D69" s="156"/>
      <c r="E69" s="156"/>
      <c r="F69" s="156"/>
    </row>
    <row r="70" spans="1:6" ht="15" thickBot="1" x14ac:dyDescent="0.25">
      <c r="A70" s="156"/>
      <c r="B70" s="156"/>
      <c r="C70" s="156"/>
      <c r="D70" s="156"/>
      <c r="E70" s="156"/>
      <c r="F70" s="156"/>
    </row>
    <row r="71" spans="1:6" ht="18.75" thickBot="1" x14ac:dyDescent="0.25">
      <c r="A71" s="26" t="str">
        <f ca="1">Translations!$A$3</f>
        <v>Tuberculosis</v>
      </c>
      <c r="B71" s="27"/>
      <c r="C71" s="27"/>
      <c r="D71" s="27"/>
      <c r="E71" s="27"/>
      <c r="F71" s="28"/>
    </row>
    <row r="72" spans="1:6" ht="15.75" x14ac:dyDescent="0.2">
      <c r="A72" s="256" t="str">
        <f ca="1">Translations!$A$41</f>
        <v>Tuberculosis - Tabla de brecha programático vacía (en caso necesario, por intervención prioritaria)</v>
      </c>
      <c r="B72" s="257"/>
      <c r="C72" s="257"/>
      <c r="D72" s="257"/>
      <c r="E72" s="257"/>
      <c r="F72" s="258"/>
    </row>
    <row r="73" spans="1:6" ht="19.5" customHeight="1" x14ac:dyDescent="0.2">
      <c r="A73" s="39" t="str">
        <f ca="1">Translations!$A$10</f>
        <v>Módulo prioritario</v>
      </c>
      <c r="B73" s="233"/>
      <c r="C73" s="234"/>
      <c r="D73" s="234"/>
      <c r="E73" s="234"/>
      <c r="F73" s="235"/>
    </row>
    <row r="74" spans="1:6" ht="27.75" customHeight="1" x14ac:dyDescent="0.2">
      <c r="A74" s="25" t="str">
        <f ca="1">Translations!$A$11</f>
        <v>Indicador de cobertura seleccionado</v>
      </c>
      <c r="B74" s="233"/>
      <c r="C74" s="234"/>
      <c r="D74" s="234"/>
      <c r="E74" s="234"/>
      <c r="F74" s="235"/>
    </row>
    <row r="75" spans="1:6" ht="15" x14ac:dyDescent="0.2">
      <c r="A75" s="32" t="str">
        <f ca="1">Translations!$A$12</f>
        <v xml:space="preserve">Cobertura nacional actual </v>
      </c>
      <c r="B75" s="33"/>
      <c r="C75" s="33"/>
      <c r="D75" s="33"/>
      <c r="E75" s="33"/>
      <c r="F75" s="34"/>
    </row>
    <row r="76" spans="1:6" ht="28.5" customHeight="1" x14ac:dyDescent="0.2">
      <c r="A76" s="36" t="str">
        <f ca="1">Translations!$A$13</f>
        <v>Inserte los últimos resultados</v>
      </c>
      <c r="B76" s="47"/>
      <c r="C76" s="15" t="str">
        <f ca="1">Translations!$A$14</f>
        <v>Año</v>
      </c>
      <c r="D76" s="148"/>
      <c r="E76" s="37" t="str">
        <f ca="1">Translations!$A$15</f>
        <v>Fuente de datos</v>
      </c>
      <c r="F76" s="160"/>
    </row>
    <row r="77" spans="1:6" ht="20.25" customHeight="1" thickBot="1" x14ac:dyDescent="0.25">
      <c r="A77" s="38" t="str">
        <f ca="1">Translations!$A$16</f>
        <v>Comentarios</v>
      </c>
      <c r="B77" s="227"/>
      <c r="C77" s="228"/>
      <c r="D77" s="228"/>
      <c r="E77" s="228"/>
      <c r="F77" s="229"/>
    </row>
    <row r="78" spans="1:6" ht="15" thickBot="1" x14ac:dyDescent="0.25">
      <c r="A78" s="35"/>
      <c r="B78" s="151"/>
      <c r="C78" s="151"/>
      <c r="D78" s="151"/>
      <c r="E78" s="151"/>
      <c r="F78" s="152"/>
    </row>
    <row r="79" spans="1:6" ht="15" x14ac:dyDescent="0.2">
      <c r="A79" s="41"/>
      <c r="B79" s="153"/>
      <c r="C79" s="154" t="str">
        <f ca="1">Translations!$A$17</f>
        <v>Año 1</v>
      </c>
      <c r="D79" s="154" t="str">
        <f ca="1">Translations!$A$18</f>
        <v>Año 2</v>
      </c>
      <c r="E79" s="154" t="str">
        <f ca="1">Translations!$A$19</f>
        <v>Año 3</v>
      </c>
      <c r="F79" s="254" t="str">
        <f ca="1">Translations!$A$21</f>
        <v>Comentarios/supuestos</v>
      </c>
    </row>
    <row r="80" spans="1:6" ht="31.5" customHeight="1" x14ac:dyDescent="0.2">
      <c r="A80" s="42"/>
      <c r="B80" s="155"/>
      <c r="C80" s="136" t="str">
        <f ca="1">Translations!$A$20</f>
        <v>Inserte el año</v>
      </c>
      <c r="D80" s="136" t="str">
        <f ca="1">Translations!$A$20</f>
        <v>Inserte el año</v>
      </c>
      <c r="E80" s="136" t="str">
        <f ca="1">Translations!$A$20</f>
        <v>Inserte el año</v>
      </c>
      <c r="F80" s="255"/>
    </row>
    <row r="81" spans="1:6" ht="15" x14ac:dyDescent="0.2">
      <c r="A81" s="29" t="str">
        <f ca="1">Translations!$A$22</f>
        <v>Necesidades estimadas actuales del país</v>
      </c>
      <c r="B81" s="30"/>
      <c r="C81" s="30"/>
      <c r="D81" s="30"/>
      <c r="E81" s="30"/>
      <c r="F81" s="31"/>
    </row>
    <row r="82" spans="1:6" ht="46.5" customHeight="1" x14ac:dyDescent="0.2">
      <c r="A82" s="1" t="str">
        <f ca="1">Translations!$A$23</f>
        <v>A. Total estimado de población con necesidades/en riesgo</v>
      </c>
      <c r="B82" s="2" t="s">
        <v>6</v>
      </c>
      <c r="C82" s="109"/>
      <c r="D82" s="109"/>
      <c r="E82" s="109"/>
      <c r="F82" s="110"/>
    </row>
    <row r="83" spans="1:6" ht="32.25" customHeight="1" x14ac:dyDescent="0.2">
      <c r="A83" s="252" t="str">
        <f ca="1">Translations!$A$24</f>
        <v>B. Metas del país 
(según el Plan Estratégico Nacional)</v>
      </c>
      <c r="B83" s="3" t="s">
        <v>6</v>
      </c>
      <c r="C83" s="109"/>
      <c r="D83" s="109"/>
      <c r="E83" s="109"/>
      <c r="F83" s="225"/>
    </row>
    <row r="84" spans="1:6" ht="28.5" customHeight="1" x14ac:dyDescent="0.2">
      <c r="A84" s="253"/>
      <c r="B84" s="3" t="s">
        <v>14</v>
      </c>
      <c r="C84" s="111" t="str">
        <f>IF(C83=0,"",+C83/C82)</f>
        <v/>
      </c>
      <c r="D84" s="111" t="str">
        <f t="shared" ref="D84:E84" si="4">IF(D83=0,"",+D83/D82)</f>
        <v/>
      </c>
      <c r="E84" s="111" t="str">
        <f t="shared" si="4"/>
        <v/>
      </c>
      <c r="F84" s="226"/>
    </row>
    <row r="85" spans="1:6" ht="15" x14ac:dyDescent="0.2">
      <c r="A85" s="29" t="str">
        <f ca="1">Translations!$A$25</f>
        <v>Necesidades del país ya cubiertas</v>
      </c>
      <c r="B85" s="30"/>
      <c r="C85" s="33"/>
      <c r="D85" s="33"/>
      <c r="E85" s="33"/>
      <c r="F85" s="34"/>
    </row>
    <row r="86" spans="1:6" ht="24.75" customHeight="1" x14ac:dyDescent="0.2">
      <c r="A86" s="252" t="str">
        <f ca="1">Translations!$A$26</f>
        <v xml:space="preserve">C1. Necesidades del país que se van a cubrir con recursos nacionales </v>
      </c>
      <c r="B86" s="2" t="s">
        <v>6</v>
      </c>
      <c r="C86" s="109"/>
      <c r="D86" s="109"/>
      <c r="E86" s="109"/>
      <c r="F86" s="225"/>
    </row>
    <row r="87" spans="1:6" ht="23.25" customHeight="1" x14ac:dyDescent="0.2">
      <c r="A87" s="253"/>
      <c r="B87" s="2" t="s">
        <v>14</v>
      </c>
      <c r="C87" s="111" t="str">
        <f>IF(C86=0,"",+C86/C82)</f>
        <v/>
      </c>
      <c r="D87" s="111" t="str">
        <f t="shared" ref="D87:E87" si="5">IF(D86=0,"",+D86/D82)</f>
        <v/>
      </c>
      <c r="E87" s="111" t="str">
        <f t="shared" si="5"/>
        <v/>
      </c>
      <c r="F87" s="226"/>
    </row>
    <row r="88" spans="1:6" ht="29.25" customHeight="1" x14ac:dyDescent="0.2">
      <c r="A88" s="252" t="str">
        <f ca="1">Translations!$A$27</f>
        <v xml:space="preserve">C2. Necesidades del país que se van a cubrir con recursos externos </v>
      </c>
      <c r="B88" s="2" t="s">
        <v>6</v>
      </c>
      <c r="C88" s="109"/>
      <c r="D88" s="109"/>
      <c r="E88" s="109"/>
      <c r="F88" s="225"/>
    </row>
    <row r="89" spans="1:6" ht="25.5" customHeight="1" x14ac:dyDescent="0.2">
      <c r="A89" s="253"/>
      <c r="B89" s="2" t="s">
        <v>14</v>
      </c>
      <c r="C89" s="111" t="str">
        <f>IF(C88=0,"",+C88/C82)</f>
        <v/>
      </c>
      <c r="D89" s="111" t="str">
        <f>IF(D88=0,"",+D88/D82)</f>
        <v/>
      </c>
      <c r="E89" s="111" t="str">
        <f>IF(E88=0,"",+E88/E82)</f>
        <v/>
      </c>
      <c r="F89" s="226"/>
    </row>
    <row r="90" spans="1:6" ht="39" customHeight="1" x14ac:dyDescent="0.2">
      <c r="A90" s="252" t="str">
        <f ca="1">Translations!$A$28</f>
        <v>C3. Necesidades totales del país ya cubiertas</v>
      </c>
      <c r="B90" s="2" t="s">
        <v>6</v>
      </c>
      <c r="C90" s="118">
        <f>+C86+C88</f>
        <v>0</v>
      </c>
      <c r="D90" s="118">
        <f>+D86+D88</f>
        <v>0</v>
      </c>
      <c r="E90" s="118">
        <f>+E86+E88</f>
        <v>0</v>
      </c>
      <c r="F90" s="225"/>
    </row>
    <row r="91" spans="1:6" ht="28.5" customHeight="1" x14ac:dyDescent="0.2">
      <c r="A91" s="253"/>
      <c r="B91" s="2" t="s">
        <v>14</v>
      </c>
      <c r="C91" s="111" t="str">
        <f>IF(C90=0,"",+C90/C82)</f>
        <v/>
      </c>
      <c r="D91" s="111" t="str">
        <f>IF(D90=0,"",+D90/D82)</f>
        <v/>
      </c>
      <c r="E91" s="111" t="str">
        <f>IF(E90=0,"",+E90/E82)</f>
        <v/>
      </c>
      <c r="F91" s="226"/>
    </row>
    <row r="92" spans="1:6" ht="15" x14ac:dyDescent="0.2">
      <c r="A92" s="29" t="str">
        <f ca="1">Translations!$A$29</f>
        <v>brecha programático</v>
      </c>
      <c r="B92" s="30"/>
      <c r="C92" s="33"/>
      <c r="D92" s="33"/>
      <c r="E92" s="33"/>
      <c r="F92" s="34"/>
    </row>
    <row r="93" spans="1:6" ht="36.75" customHeight="1" x14ac:dyDescent="0.2">
      <c r="A93" s="249" t="str">
        <f ca="1">Translations!$A$30</f>
        <v>D. brecha anual previsto para cubrir las necesidades: 
A - C3</v>
      </c>
      <c r="B93" s="2" t="s">
        <v>6</v>
      </c>
      <c r="C93" s="118">
        <f>+C82-(C90)</f>
        <v>0</v>
      </c>
      <c r="D93" s="118">
        <f>+D82-(D90)</f>
        <v>0</v>
      </c>
      <c r="E93" s="118">
        <f>+E82-(E90)</f>
        <v>0</v>
      </c>
      <c r="F93" s="225"/>
    </row>
    <row r="94" spans="1:6" ht="32.25" customHeight="1" x14ac:dyDescent="0.2">
      <c r="A94" s="251"/>
      <c r="B94" s="2" t="s">
        <v>14</v>
      </c>
      <c r="C94" s="111" t="str">
        <f>IF(C93=0,"",+C93/C82)</f>
        <v/>
      </c>
      <c r="D94" s="111" t="str">
        <f>IF(D93=0,"",+D93/D82)</f>
        <v/>
      </c>
      <c r="E94" s="111" t="str">
        <f>IF(E93=0,"",+E93/E82)</f>
        <v/>
      </c>
      <c r="F94" s="226"/>
    </row>
    <row r="95" spans="1:6" ht="15" x14ac:dyDescent="0.2">
      <c r="A95" s="29" t="str">
        <f ca="1">Translations!$A$31</f>
        <v xml:space="preserve">Necesidades del país cubiertas por el monto asignado </v>
      </c>
      <c r="B95" s="30"/>
      <c r="C95" s="33"/>
      <c r="D95" s="33"/>
      <c r="E95" s="33"/>
      <c r="F95" s="34"/>
    </row>
    <row r="96" spans="1:6" ht="30.75" customHeight="1" x14ac:dyDescent="0.2">
      <c r="A96" s="249" t="str">
        <f ca="1">Translations!$A$32</f>
        <v>E. Metas que se van a financiar con el monto asignado de la solicitud de financiamiento</v>
      </c>
      <c r="B96" s="3" t="s">
        <v>6</v>
      </c>
      <c r="C96" s="109"/>
      <c r="D96" s="109"/>
      <c r="E96" s="109"/>
      <c r="F96" s="225"/>
    </row>
    <row r="97" spans="1:6" ht="33" customHeight="1" x14ac:dyDescent="0.2">
      <c r="A97" s="251"/>
      <c r="B97" s="3" t="s">
        <v>14</v>
      </c>
      <c r="C97" s="111" t="str">
        <f>IF(C96=0,"",+C96/C82)</f>
        <v/>
      </c>
      <c r="D97" s="111" t="str">
        <f>IF(D96=0,"",+D96/D82)</f>
        <v/>
      </c>
      <c r="E97" s="111" t="str">
        <f>IF(E96=0,"",+E96/E82)</f>
        <v/>
      </c>
      <c r="F97" s="226"/>
    </row>
    <row r="98" spans="1:6" ht="30" customHeight="1" x14ac:dyDescent="0.2">
      <c r="A98" s="249" t="str">
        <f ca="1">Translations!$A$33</f>
        <v xml:space="preserve">F. Cobertura total del monto asignado y otros recursos: E + C3 </v>
      </c>
      <c r="B98" s="3" t="s">
        <v>6</v>
      </c>
      <c r="C98" s="112">
        <f>+C96+C90</f>
        <v>0</v>
      </c>
      <c r="D98" s="112">
        <f>+D96+D90</f>
        <v>0</v>
      </c>
      <c r="E98" s="112">
        <f>+E96+E90</f>
        <v>0</v>
      </c>
      <c r="F98" s="225"/>
    </row>
    <row r="99" spans="1:6" ht="22.5" customHeight="1" x14ac:dyDescent="0.2">
      <c r="A99" s="251"/>
      <c r="B99" s="3" t="s">
        <v>14</v>
      </c>
      <c r="C99" s="111" t="str">
        <f>IF(C98=0,"",+C98/C82)</f>
        <v/>
      </c>
      <c r="D99" s="111" t="str">
        <f>IF(D98=0,"",+D98/D82)</f>
        <v/>
      </c>
      <c r="E99" s="111" t="str">
        <f>IF(E98=0,"",+E98/E82)</f>
        <v/>
      </c>
      <c r="F99" s="226"/>
    </row>
    <row r="100" spans="1:6" ht="37.5" customHeight="1" x14ac:dyDescent="0.2">
      <c r="A100" s="249" t="str">
        <f>Translations!$B$34</f>
        <v xml:space="preserve">G. Remaining gap: A - F </v>
      </c>
      <c r="B100" s="3" t="s">
        <v>6</v>
      </c>
      <c r="C100" s="112">
        <f>+C82-(C98)</f>
        <v>0</v>
      </c>
      <c r="D100" s="112">
        <f>+D82-(D98)</f>
        <v>0</v>
      </c>
      <c r="E100" s="112">
        <f>+E82-(E98)</f>
        <v>0</v>
      </c>
      <c r="F100" s="225"/>
    </row>
    <row r="101" spans="1:6" ht="30" customHeight="1" thickBot="1" x14ac:dyDescent="0.25">
      <c r="A101" s="250"/>
      <c r="B101" s="40" t="s">
        <v>14</v>
      </c>
      <c r="C101" s="113" t="str">
        <f>IF(C100=0,"",+C100/C82)</f>
        <v/>
      </c>
      <c r="D101" s="113" t="str">
        <f>IF(D100=0,"",+D100/D82)</f>
        <v/>
      </c>
      <c r="E101" s="113" t="str">
        <f>IF(E100=0,"",+E100/E82)</f>
        <v/>
      </c>
      <c r="F101" s="246"/>
    </row>
  </sheetData>
  <sheetProtection password="E205" sheet="1" formatColumns="0" formatRows="0"/>
  <customSheetViews>
    <customSheetView guid="{CD09CE3E-58EC-4EDC-BE6A-B9CFB40E5B97}" scale="80" showPageBreaks="1" fitToPage="1" printArea="1" view="pageBreakPreview">
      <pane ySplit="5" topLeftCell="A6" activePane="bottomLeft" state="frozen"/>
      <selection pane="bottomLeft" activeCell="A5" sqref="A5:F5"/>
      <rowBreaks count="1" manualBreakCount="1">
        <brk id="33" max="5" man="1"/>
      </rowBreaks>
      <pageMargins left="0.7" right="0.7" top="0.75" bottom="0.75" header="0.3" footer="0.3"/>
      <pageSetup paperSize="8" fitToHeight="0" orientation="portrait" r:id="rId1"/>
    </customSheetView>
    <customSheetView guid="{DCBE10EC-8F38-2F45-867C-33FA420E36B5}" scale="80" fitToPage="1">
      <pane ySplit="5" topLeftCell="A6" activePane="bottomLeft" state="frozenSplit"/>
      <selection pane="bottomLeft" activeCell="B8" sqref="B8:F8"/>
      <rowBreaks count="1" manualBreakCount="1">
        <brk id="33" max="5" man="1"/>
      </rowBreaks>
      <pageMargins left="0.7" right="0.7" top="0.75" bottom="0.75" header="0.3" footer="0.3"/>
      <pageSetup paperSize="8" fitToHeight="0" orientation="portrait" r:id="rId2"/>
    </customSheetView>
    <customSheetView guid="{5D020AB2-0A97-4230-BF83-062EE6184162}" scale="80" showPageBreaks="1" fitToPage="1" printArea="1" view="pageBreakPreview">
      <pane ySplit="5" topLeftCell="A6" activePane="bottomLeft" state="frozen"/>
      <selection pane="bottomLeft" activeCell="B8" sqref="B8:F8"/>
      <rowBreaks count="1" manualBreakCount="1">
        <brk id="33" max="5" man="1"/>
      </rowBreaks>
      <pageMargins left="0.7" right="0.7" top="0.75" bottom="0.75" header="0.3" footer="0.3"/>
      <pageSetup paperSize="8" scale="70" fitToHeight="0" orientation="portrait" r:id="rId3"/>
    </customSheetView>
    <customSheetView guid="{8A762DD9-6125-4177-AA9B-79E8D68448DE}" scale="80" showPageBreaks="1" fitToPage="1" printArea="1" view="pageBreakPreview">
      <pane ySplit="5" topLeftCell="A6" activePane="bottomLeft" state="frozen"/>
      <selection pane="bottomLeft" activeCell="B8" sqref="B8:F8"/>
      <rowBreaks count="1" manualBreakCount="1">
        <brk id="33" max="5" man="1"/>
      </rowBreaks>
      <pageMargins left="0.7" right="0.7" top="0.75" bottom="0.75" header="0.3" footer="0.3"/>
      <pageSetup paperSize="8" fitToHeight="0" orientation="portrait" r:id="rId4"/>
    </customSheetView>
  </customSheetViews>
  <mergeCells count="69">
    <mergeCell ref="G4:H4"/>
    <mergeCell ref="A4:F4"/>
    <mergeCell ref="B7:F7"/>
    <mergeCell ref="B8:F8"/>
    <mergeCell ref="A24:A25"/>
    <mergeCell ref="F24:F25"/>
    <mergeCell ref="A34:A35"/>
    <mergeCell ref="F34:F35"/>
    <mergeCell ref="A27:A28"/>
    <mergeCell ref="F27:F28"/>
    <mergeCell ref="A30:A31"/>
    <mergeCell ref="F30:F31"/>
    <mergeCell ref="A32:A33"/>
    <mergeCell ref="F32:F33"/>
    <mergeCell ref="A1:E1"/>
    <mergeCell ref="A2:E2"/>
    <mergeCell ref="A3:D3"/>
    <mergeCell ref="F1:F3"/>
    <mergeCell ref="A22:A23"/>
    <mergeCell ref="F22:F23"/>
    <mergeCell ref="B11:F11"/>
    <mergeCell ref="F13:F14"/>
    <mergeCell ref="A17:A18"/>
    <mergeCell ref="F17:F18"/>
    <mergeCell ref="A20:A21"/>
    <mergeCell ref="F20:F21"/>
    <mergeCell ref="A6:F6"/>
    <mergeCell ref="A39:F39"/>
    <mergeCell ref="B40:F40"/>
    <mergeCell ref="B41:F41"/>
    <mergeCell ref="B44:F44"/>
    <mergeCell ref="F46:F47"/>
    <mergeCell ref="A50:A51"/>
    <mergeCell ref="F50:F51"/>
    <mergeCell ref="A53:A54"/>
    <mergeCell ref="F53:F54"/>
    <mergeCell ref="A55:A56"/>
    <mergeCell ref="F55:F56"/>
    <mergeCell ref="A57:A58"/>
    <mergeCell ref="F57:F58"/>
    <mergeCell ref="A60:A61"/>
    <mergeCell ref="F60:F61"/>
    <mergeCell ref="A63:A64"/>
    <mergeCell ref="F63:F64"/>
    <mergeCell ref="A65:A66"/>
    <mergeCell ref="F65:F66"/>
    <mergeCell ref="A67:A68"/>
    <mergeCell ref="F67:F68"/>
    <mergeCell ref="A72:F72"/>
    <mergeCell ref="B73:F73"/>
    <mergeCell ref="B74:F74"/>
    <mergeCell ref="B77:F77"/>
    <mergeCell ref="F79:F80"/>
    <mergeCell ref="A83:A84"/>
    <mergeCell ref="F83:F84"/>
    <mergeCell ref="A86:A87"/>
    <mergeCell ref="F86:F87"/>
    <mergeCell ref="A88:A89"/>
    <mergeCell ref="F88:F89"/>
    <mergeCell ref="A90:A91"/>
    <mergeCell ref="F90:F91"/>
    <mergeCell ref="A100:A101"/>
    <mergeCell ref="F100:F101"/>
    <mergeCell ref="A93:A94"/>
    <mergeCell ref="F93:F94"/>
    <mergeCell ref="A96:A97"/>
    <mergeCell ref="F96:F97"/>
    <mergeCell ref="A98:A99"/>
    <mergeCell ref="F98:F99"/>
  </mergeCells>
  <pageMargins left="0.7" right="0.7" top="0.75" bottom="0.75" header="0.3" footer="0.3"/>
  <pageSetup paperSize="8" fitToHeight="0" orientation="portrait" r:id="rId5"/>
  <rowBreaks count="2" manualBreakCount="2">
    <brk id="36" max="6" man="1"/>
    <brk id="6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W271"/>
  <sheetViews>
    <sheetView workbookViewId="0">
      <selection activeCell="C13" sqref="C13"/>
    </sheetView>
  </sheetViews>
  <sheetFormatPr defaultColWidth="9" defaultRowHeight="15" x14ac:dyDescent="0.25"/>
  <cols>
    <col min="1" max="1" width="22.25" style="45" customWidth="1"/>
    <col min="2" max="2" width="19.25" style="45" customWidth="1"/>
    <col min="3" max="3" width="66.125" style="45" customWidth="1"/>
    <col min="4" max="4" width="45.625" style="45" customWidth="1"/>
    <col min="5" max="6" width="9" style="45"/>
    <col min="7" max="7" width="45.625" style="45" customWidth="1"/>
    <col min="8" max="8" width="31.125" style="45" customWidth="1"/>
    <col min="9" max="11" width="9" style="45"/>
    <col min="17" max="18" width="9" style="45"/>
    <col min="24" max="16384" width="9" style="45"/>
  </cols>
  <sheetData>
    <row r="1" spans="1:23" x14ac:dyDescent="0.25">
      <c r="C1" s="46" t="s">
        <v>63</v>
      </c>
      <c r="M1" s="53" t="s">
        <v>273</v>
      </c>
      <c r="T1" s="53" t="s">
        <v>61</v>
      </c>
    </row>
    <row r="2" spans="1:23" x14ac:dyDescent="0.25">
      <c r="A2" s="54" t="s">
        <v>20</v>
      </c>
      <c r="B2" s="60" t="s">
        <v>20</v>
      </c>
      <c r="C2" s="54" t="s">
        <v>16</v>
      </c>
      <c r="D2" s="54" t="s">
        <v>21</v>
      </c>
      <c r="E2" s="54" t="s">
        <v>18</v>
      </c>
      <c r="F2" s="55"/>
      <c r="G2" s="60" t="s">
        <v>16</v>
      </c>
      <c r="H2" s="60" t="s">
        <v>21</v>
      </c>
      <c r="I2" s="60" t="s">
        <v>18</v>
      </c>
      <c r="J2" s="61"/>
      <c r="L2" s="54" t="s">
        <v>20</v>
      </c>
      <c r="M2" s="54" t="s">
        <v>16</v>
      </c>
      <c r="N2" s="54" t="s">
        <v>21</v>
      </c>
      <c r="O2" s="54" t="s">
        <v>18</v>
      </c>
      <c r="P2" s="55"/>
      <c r="S2" s="54" t="s">
        <v>20</v>
      </c>
      <c r="T2" s="54" t="s">
        <v>16</v>
      </c>
      <c r="U2" s="54" t="s">
        <v>21</v>
      </c>
      <c r="V2" s="54" t="s">
        <v>18</v>
      </c>
      <c r="W2" s="55"/>
    </row>
    <row r="3" spans="1:23" x14ac:dyDescent="0.25">
      <c r="A3" s="62" t="str">
        <f t="shared" ref="A3:A10" ca="1" si="0">OFFSET(C3,0,LangOffset,1,1)</f>
        <v>Seleccione…</v>
      </c>
      <c r="B3" s="62" t="str">
        <f t="shared" ref="B3:B10" ca="1" si="1">OFFSET(G3,0,LangOffset,1,1)</f>
        <v xml:space="preserve"> </v>
      </c>
      <c r="C3" s="63" t="s">
        <v>64</v>
      </c>
      <c r="D3" s="162" t="s">
        <v>300</v>
      </c>
      <c r="E3" s="166" t="s">
        <v>369</v>
      </c>
      <c r="F3" s="166"/>
      <c r="G3" s="162" t="s">
        <v>65</v>
      </c>
      <c r="H3" s="162" t="s">
        <v>65</v>
      </c>
      <c r="I3" s="162" t="s">
        <v>65</v>
      </c>
      <c r="J3" s="162"/>
      <c r="L3" t="str">
        <f t="shared" ref="L3:L66" ca="1" si="2">OFFSET($M3,0,LangOffset,1,1)</f>
        <v>Seleccione su zona geográfica</v>
      </c>
      <c r="M3" s="56" t="s">
        <v>274</v>
      </c>
      <c r="N3" s="56" t="s">
        <v>304</v>
      </c>
      <c r="O3" s="56" t="s">
        <v>377</v>
      </c>
      <c r="P3" s="56"/>
      <c r="S3" t="str">
        <f ca="1">OFFSET($T3,0,LangOffset,1,1)</f>
        <v>Seleccione…</v>
      </c>
      <c r="T3" s="56" t="s">
        <v>64</v>
      </c>
      <c r="U3" s="56" t="s">
        <v>300</v>
      </c>
      <c r="V3" s="56" t="s">
        <v>369</v>
      </c>
      <c r="W3" s="56"/>
    </row>
    <row r="4" spans="1:23" x14ac:dyDescent="0.25">
      <c r="A4" s="62" t="str">
        <f t="shared" ca="1" si="0"/>
        <v>Atención y prevención de la tuberculosis: detección de casos y diagnóstico</v>
      </c>
      <c r="B4" s="62" t="str">
        <f t="shared" ca="1" si="1"/>
        <v>Número de casos notificados de tuberculosis (todas las formas) confirmados bacteriológicamente y con diagnóstico clínico, casos nuevos y recaídas</v>
      </c>
      <c r="C4" s="64" t="s">
        <v>69</v>
      </c>
      <c r="D4" s="165" t="s">
        <v>421</v>
      </c>
      <c r="E4" s="162" t="s">
        <v>422</v>
      </c>
      <c r="F4" s="167"/>
      <c r="G4" s="162" t="s">
        <v>62</v>
      </c>
      <c r="H4" s="165" t="s">
        <v>347</v>
      </c>
      <c r="I4" s="167" t="s">
        <v>424</v>
      </c>
      <c r="J4" s="162"/>
      <c r="L4" t="str">
        <f t="shared" ca="1" si="2"/>
        <v>Afganistán</v>
      </c>
      <c r="M4" s="179" t="s">
        <v>75</v>
      </c>
      <c r="N4" s="56" t="s">
        <v>75</v>
      </c>
      <c r="O4" t="s">
        <v>494</v>
      </c>
      <c r="S4" t="str">
        <f ca="1">OFFSET($T4,0,LangOffset,1,1)</f>
        <v>MCP</v>
      </c>
      <c r="T4" s="56" t="s">
        <v>275</v>
      </c>
      <c r="U4" s="56" t="s">
        <v>302</v>
      </c>
      <c r="V4" s="56" t="s">
        <v>370</v>
      </c>
      <c r="W4" s="56"/>
    </row>
    <row r="5" spans="1:23" x14ac:dyDescent="0.25">
      <c r="A5" s="62" t="str">
        <f t="shared" ca="1" si="0"/>
        <v>Tuberculosis multirresistente (TB-MR): detección de casos y diagnóstico</v>
      </c>
      <c r="B5" s="62" t="str">
        <f t="shared" ca="1" si="1"/>
        <v>Número de casos de tuberculosis resistente a la rifampicina y/o tuberculosis multirresistente notificados</v>
      </c>
      <c r="C5" s="63" t="s">
        <v>47</v>
      </c>
      <c r="D5" s="165" t="s">
        <v>423</v>
      </c>
      <c r="E5" s="162" t="s">
        <v>361</v>
      </c>
      <c r="F5" s="162"/>
      <c r="G5" s="162" t="s">
        <v>73</v>
      </c>
      <c r="H5" s="165" t="s">
        <v>348</v>
      </c>
      <c r="I5" s="162" t="s">
        <v>372</v>
      </c>
      <c r="J5" s="162"/>
      <c r="L5" t="str">
        <f t="shared" ca="1" si="2"/>
        <v>Albania</v>
      </c>
      <c r="M5" s="179" t="s">
        <v>76</v>
      </c>
      <c r="N5" s="56" t="s">
        <v>495</v>
      </c>
      <c r="O5" t="s">
        <v>76</v>
      </c>
      <c r="S5" t="str">
        <f ca="1">OFFSET($T5,0,LangOffset,1,1)</f>
        <v>entidad no vinculada a un MCP</v>
      </c>
      <c r="T5" s="56" t="s">
        <v>276</v>
      </c>
      <c r="U5" s="56" t="s">
        <v>303</v>
      </c>
      <c r="V5" s="56" t="s">
        <v>371</v>
      </c>
      <c r="W5" s="56"/>
    </row>
    <row r="6" spans="1:23" x14ac:dyDescent="0.25">
      <c r="A6" s="62" t="str">
        <f t="shared" ca="1" si="0"/>
        <v xml:space="preserve">Tuberculosis multirresistente (TB-MR): tratamiento </v>
      </c>
      <c r="B6" s="62" t="str">
        <f t="shared" ca="1" si="1"/>
        <v>Número de casos notificados de TB-RR y/o TB-MR que han comenzado un tratamiento de segunda línea</v>
      </c>
      <c r="C6" s="63" t="s">
        <v>48</v>
      </c>
      <c r="D6" s="162" t="s">
        <v>301</v>
      </c>
      <c r="E6" s="162" t="s">
        <v>367</v>
      </c>
      <c r="F6" s="162"/>
      <c r="G6" s="162" t="s">
        <v>72</v>
      </c>
      <c r="H6" s="165" t="s">
        <v>349</v>
      </c>
      <c r="I6" s="162" t="s">
        <v>368</v>
      </c>
      <c r="J6" s="162"/>
      <c r="L6" t="str">
        <f t="shared" ca="1" si="2"/>
        <v>Argelia</v>
      </c>
      <c r="M6" s="179" t="s">
        <v>77</v>
      </c>
      <c r="N6" s="56" t="s">
        <v>496</v>
      </c>
      <c r="O6" t="s">
        <v>497</v>
      </c>
    </row>
    <row r="7" spans="1:23" x14ac:dyDescent="0.25">
      <c r="A7" s="62" t="str">
        <f t="shared" ca="1" si="0"/>
        <v>TB/VIH - revisión de tuberculosis en pacientes con VIH</v>
      </c>
      <c r="B7" s="62" t="str">
        <f t="shared" ca="1" si="1"/>
        <v xml:space="preserve">Porcentaje de personas que viven con el VIH que han iniciado TARV, que se han sometido a un tamizaje de TB </v>
      </c>
      <c r="C7" s="182" t="s">
        <v>414</v>
      </c>
      <c r="D7" s="183" t="s">
        <v>455</v>
      </c>
      <c r="E7" s="181" t="s">
        <v>456</v>
      </c>
      <c r="F7" s="181"/>
      <c r="G7" s="181" t="s">
        <v>761</v>
      </c>
      <c r="H7" s="183" t="s">
        <v>762</v>
      </c>
      <c r="I7" s="181" t="s">
        <v>763</v>
      </c>
      <c r="J7" s="162"/>
      <c r="L7" t="str">
        <f t="shared" ca="1" si="2"/>
        <v>Andorra</v>
      </c>
      <c r="M7" s="179" t="s">
        <v>78</v>
      </c>
      <c r="N7" s="56" t="s">
        <v>498</v>
      </c>
      <c r="O7" t="s">
        <v>78</v>
      </c>
    </row>
    <row r="8" spans="1:23" x14ac:dyDescent="0.25">
      <c r="A8" s="62" t="str">
        <f t="shared" ca="1" si="0"/>
        <v>TB/VIH - pacientes de tuberculosis con estado serológico respecto al VIH conocido</v>
      </c>
      <c r="B8" s="62" t="str">
        <f t="shared" ca="1" si="1"/>
        <v>Porcentaje de casos de TB nuevos y recaídas con estatus documentado de VIH</v>
      </c>
      <c r="C8" s="163" t="s">
        <v>419</v>
      </c>
      <c r="D8" s="165" t="s">
        <v>465</v>
      </c>
      <c r="E8" s="173" t="s">
        <v>468</v>
      </c>
      <c r="F8" s="162"/>
      <c r="G8" s="162" t="s">
        <v>374</v>
      </c>
      <c r="H8" s="165" t="s">
        <v>350</v>
      </c>
      <c r="I8" s="162" t="s">
        <v>375</v>
      </c>
      <c r="J8" s="162"/>
      <c r="L8" t="str">
        <f t="shared" ca="1" si="2"/>
        <v>Angola</v>
      </c>
      <c r="M8" s="179" t="s">
        <v>79</v>
      </c>
      <c r="N8" s="56" t="s">
        <v>79</v>
      </c>
      <c r="O8" t="s">
        <v>79</v>
      </c>
    </row>
    <row r="9" spans="1:23" x14ac:dyDescent="0.25">
      <c r="A9" s="62" t="str">
        <f t="shared" ca="1" si="0"/>
        <v>TB/VIH - pacientes seropositivos con tuberculosis que reciben tratamiento antiretroviral</v>
      </c>
      <c r="B9" s="62" t="str">
        <f t="shared" ca="1" si="1"/>
        <v>Porcentaje de casos de TB nuevos y recaídas VIH+ en TARV durante el tratamiento para la tuberculosis</v>
      </c>
      <c r="C9" s="163" t="s">
        <v>420</v>
      </c>
      <c r="D9" s="165" t="s">
        <v>452</v>
      </c>
      <c r="E9" s="173" t="s">
        <v>467</v>
      </c>
      <c r="F9" s="162"/>
      <c r="G9" s="162" t="s">
        <v>71</v>
      </c>
      <c r="H9" s="165" t="s">
        <v>351</v>
      </c>
      <c r="I9" s="162" t="s">
        <v>376</v>
      </c>
      <c r="J9" s="162"/>
      <c r="L9" t="str">
        <f ca="1">OFFSET($M9,0,LangOffset,1,1)</f>
        <v>Antigua y Barbuda</v>
      </c>
      <c r="M9" s="179" t="s">
        <v>80</v>
      </c>
      <c r="N9" s="56" t="s">
        <v>499</v>
      </c>
      <c r="O9" t="s">
        <v>500</v>
      </c>
    </row>
    <row r="10" spans="1:23" x14ac:dyDescent="0.25">
      <c r="A10" s="62" t="str">
        <f t="shared" ca="1" si="0"/>
        <v>TB/VIH - Inicio de terapia preventiva para tuberculosis en personas que viven con el VIH</v>
      </c>
      <c r="B10" s="62" t="str">
        <f t="shared" ca="1" si="1"/>
        <v>Porcentaje de personas que viven con el VIH recibiendo terapia antirretroviral que han iniciado la terapia preventiva de TB entre aquellos elegibles durante el período de reporte</v>
      </c>
      <c r="C10" s="176" t="s">
        <v>484</v>
      </c>
      <c r="D10" s="177" t="s">
        <v>491</v>
      </c>
      <c r="E10" s="178" t="s">
        <v>492</v>
      </c>
      <c r="G10" s="45" t="s">
        <v>474</v>
      </c>
      <c r="H10" s="45" t="s">
        <v>480</v>
      </c>
      <c r="I10" s="177" t="s">
        <v>493</v>
      </c>
      <c r="L10" t="str">
        <f t="shared" ca="1" si="2"/>
        <v>Argentina</v>
      </c>
      <c r="M10" s="179" t="s">
        <v>81</v>
      </c>
      <c r="N10" s="56" t="s">
        <v>501</v>
      </c>
      <c r="O10" t="s">
        <v>81</v>
      </c>
    </row>
    <row r="11" spans="1:23" x14ac:dyDescent="0.25">
      <c r="L11" t="str">
        <f t="shared" ca="1" si="2"/>
        <v>Armenia</v>
      </c>
      <c r="M11" s="179" t="s">
        <v>82</v>
      </c>
      <c r="N11" s="56" t="s">
        <v>502</v>
      </c>
      <c r="O11" t="s">
        <v>82</v>
      </c>
    </row>
    <row r="12" spans="1:23" x14ac:dyDescent="0.25">
      <c r="L12" t="str">
        <f t="shared" ca="1" si="2"/>
        <v>Aruba</v>
      </c>
      <c r="M12" s="179" t="s">
        <v>83</v>
      </c>
      <c r="N12" s="56" t="s">
        <v>83</v>
      </c>
      <c r="O12" t="s">
        <v>83</v>
      </c>
    </row>
    <row r="13" spans="1:23" x14ac:dyDescent="0.25">
      <c r="L13" t="str">
        <f t="shared" ca="1" si="2"/>
        <v>Australia</v>
      </c>
      <c r="M13" s="179" t="s">
        <v>84</v>
      </c>
      <c r="N13" s="56" t="s">
        <v>503</v>
      </c>
      <c r="O13" t="s">
        <v>84</v>
      </c>
    </row>
    <row r="14" spans="1:23" x14ac:dyDescent="0.25">
      <c r="L14" t="str">
        <f t="shared" ca="1" si="2"/>
        <v>Austria</v>
      </c>
      <c r="M14" s="179" t="s">
        <v>85</v>
      </c>
      <c r="N14" s="56" t="s">
        <v>504</v>
      </c>
      <c r="O14" t="s">
        <v>85</v>
      </c>
    </row>
    <row r="15" spans="1:23" x14ac:dyDescent="0.25">
      <c r="L15" t="str">
        <f t="shared" ca="1" si="2"/>
        <v>Azerbaiyán</v>
      </c>
      <c r="M15" s="179" t="s">
        <v>86</v>
      </c>
      <c r="N15" s="56" t="s">
        <v>505</v>
      </c>
      <c r="O15" t="s">
        <v>506</v>
      </c>
    </row>
    <row r="16" spans="1:23" x14ac:dyDescent="0.25">
      <c r="L16" t="str">
        <f t="shared" ca="1" si="2"/>
        <v>Bahamas (las)</v>
      </c>
      <c r="M16" s="179" t="s">
        <v>87</v>
      </c>
      <c r="N16" s="56" t="s">
        <v>87</v>
      </c>
      <c r="O16" t="s">
        <v>507</v>
      </c>
    </row>
    <row r="17" spans="3:15" x14ac:dyDescent="0.25">
      <c r="L17" t="str">
        <f t="shared" ca="1" si="2"/>
        <v>Bahrein</v>
      </c>
      <c r="M17" s="179" t="s">
        <v>88</v>
      </c>
      <c r="N17" s="56" t="s">
        <v>508</v>
      </c>
      <c r="O17" t="s">
        <v>509</v>
      </c>
    </row>
    <row r="18" spans="3:15" x14ac:dyDescent="0.25">
      <c r="L18" t="str">
        <f t="shared" ca="1" si="2"/>
        <v>Bangladesh</v>
      </c>
      <c r="M18" s="179" t="s">
        <v>89</v>
      </c>
      <c r="N18" s="56" t="s">
        <v>89</v>
      </c>
      <c r="O18" t="s">
        <v>89</v>
      </c>
    </row>
    <row r="19" spans="3:15" x14ac:dyDescent="0.25">
      <c r="L19" t="str">
        <f t="shared" ca="1" si="2"/>
        <v>Barbados</v>
      </c>
      <c r="M19" s="179" t="s">
        <v>90</v>
      </c>
      <c r="N19" s="56" t="s">
        <v>510</v>
      </c>
      <c r="O19" t="s">
        <v>90</v>
      </c>
    </row>
    <row r="20" spans="3:15" x14ac:dyDescent="0.25">
      <c r="L20" t="str">
        <f t="shared" ca="1" si="2"/>
        <v>Belarús</v>
      </c>
      <c r="M20" s="179" t="s">
        <v>91</v>
      </c>
      <c r="N20" s="56" t="s">
        <v>511</v>
      </c>
      <c r="O20" t="s">
        <v>512</v>
      </c>
    </row>
    <row r="21" spans="3:15" x14ac:dyDescent="0.25">
      <c r="L21" t="str">
        <f t="shared" ca="1" si="2"/>
        <v>Bélgica</v>
      </c>
      <c r="M21" s="179" t="s">
        <v>92</v>
      </c>
      <c r="N21" s="56" t="s">
        <v>513</v>
      </c>
      <c r="O21" t="s">
        <v>514</v>
      </c>
    </row>
    <row r="22" spans="3:15" x14ac:dyDescent="0.25">
      <c r="L22" t="str">
        <f t="shared" ca="1" si="2"/>
        <v>Belice</v>
      </c>
      <c r="M22" s="179" t="s">
        <v>93</v>
      </c>
      <c r="N22" s="56" t="s">
        <v>93</v>
      </c>
      <c r="O22" t="s">
        <v>515</v>
      </c>
    </row>
    <row r="23" spans="3:15" x14ac:dyDescent="0.25">
      <c r="L23" t="str">
        <f t="shared" ca="1" si="2"/>
        <v>Benin</v>
      </c>
      <c r="M23" s="179" t="s">
        <v>94</v>
      </c>
      <c r="N23" s="56" t="s">
        <v>516</v>
      </c>
      <c r="O23" t="s">
        <v>94</v>
      </c>
    </row>
    <row r="24" spans="3:15" x14ac:dyDescent="0.25">
      <c r="L24" t="str">
        <f t="shared" ca="1" si="2"/>
        <v>Bhután</v>
      </c>
      <c r="M24" s="179" t="s">
        <v>95</v>
      </c>
      <c r="N24" s="56" t="s">
        <v>517</v>
      </c>
      <c r="O24" t="s">
        <v>518</v>
      </c>
    </row>
    <row r="25" spans="3:15" x14ac:dyDescent="0.25">
      <c r="C25" s="58"/>
      <c r="L25" t="str">
        <f t="shared" ca="1" si="2"/>
        <v>Bolivia (Estado Plurinacional)</v>
      </c>
      <c r="M25" s="179" t="s">
        <v>96</v>
      </c>
      <c r="N25" s="56" t="s">
        <v>519</v>
      </c>
      <c r="O25" t="s">
        <v>520</v>
      </c>
    </row>
    <row r="26" spans="3:15" x14ac:dyDescent="0.25">
      <c r="L26" t="str">
        <f t="shared" ca="1" si="2"/>
        <v>Bosnia y Herzegovina</v>
      </c>
      <c r="M26" s="179" t="s">
        <v>97</v>
      </c>
      <c r="N26" s="56" t="s">
        <v>521</v>
      </c>
      <c r="O26" t="s">
        <v>522</v>
      </c>
    </row>
    <row r="27" spans="3:15" x14ac:dyDescent="0.25">
      <c r="L27" t="str">
        <f t="shared" ca="1" si="2"/>
        <v>Botswana</v>
      </c>
      <c r="M27" s="179" t="s">
        <v>98</v>
      </c>
      <c r="N27" s="56" t="s">
        <v>98</v>
      </c>
      <c r="O27" t="s">
        <v>98</v>
      </c>
    </row>
    <row r="28" spans="3:15" x14ac:dyDescent="0.25">
      <c r="L28" t="str">
        <f t="shared" ca="1" si="2"/>
        <v>Brasil</v>
      </c>
      <c r="M28" s="179" t="s">
        <v>99</v>
      </c>
      <c r="N28" s="56" t="s">
        <v>523</v>
      </c>
      <c r="O28" t="s">
        <v>524</v>
      </c>
    </row>
    <row r="29" spans="3:15" x14ac:dyDescent="0.25">
      <c r="L29" t="str">
        <f t="shared" ca="1" si="2"/>
        <v>Brunei Darussalam</v>
      </c>
      <c r="M29" s="179" t="s">
        <v>100</v>
      </c>
      <c r="N29" s="56" t="s">
        <v>525</v>
      </c>
      <c r="O29" t="s">
        <v>100</v>
      </c>
    </row>
    <row r="30" spans="3:15" x14ac:dyDescent="0.25">
      <c r="L30" t="str">
        <f t="shared" ca="1" si="2"/>
        <v>Bulgaria</v>
      </c>
      <c r="M30" s="179" t="s">
        <v>101</v>
      </c>
      <c r="N30" s="56" t="s">
        <v>526</v>
      </c>
      <c r="O30" t="s">
        <v>101</v>
      </c>
    </row>
    <row r="31" spans="3:15" x14ac:dyDescent="0.25">
      <c r="L31" t="str">
        <f t="shared" ca="1" si="2"/>
        <v>Burkina Faso</v>
      </c>
      <c r="M31" s="179" t="s">
        <v>102</v>
      </c>
      <c r="N31" s="56" t="s">
        <v>102</v>
      </c>
      <c r="O31" t="s">
        <v>102</v>
      </c>
    </row>
    <row r="32" spans="3:15" x14ac:dyDescent="0.25">
      <c r="L32" t="str">
        <f t="shared" ca="1" si="2"/>
        <v>Burundi</v>
      </c>
      <c r="M32" s="179" t="s">
        <v>103</v>
      </c>
      <c r="N32" s="56" t="s">
        <v>103</v>
      </c>
      <c r="O32" t="s">
        <v>103</v>
      </c>
    </row>
    <row r="33" spans="12:15" x14ac:dyDescent="0.25">
      <c r="L33" t="str">
        <f t="shared" ca="1" si="2"/>
        <v>Cabo Verde</v>
      </c>
      <c r="M33" s="179" t="s">
        <v>527</v>
      </c>
      <c r="N33" s="56" t="s">
        <v>527</v>
      </c>
      <c r="O33" t="s">
        <v>527</v>
      </c>
    </row>
    <row r="34" spans="12:15" x14ac:dyDescent="0.25">
      <c r="L34" t="str">
        <f t="shared" ca="1" si="2"/>
        <v>Camboya</v>
      </c>
      <c r="M34" s="179" t="s">
        <v>104</v>
      </c>
      <c r="N34" s="56" t="s">
        <v>528</v>
      </c>
      <c r="O34" t="s">
        <v>529</v>
      </c>
    </row>
    <row r="35" spans="12:15" x14ac:dyDescent="0.25">
      <c r="L35" t="str">
        <f t="shared" ca="1" si="2"/>
        <v>Camerún</v>
      </c>
      <c r="M35" s="179" t="s">
        <v>105</v>
      </c>
      <c r="N35" s="56" t="s">
        <v>530</v>
      </c>
      <c r="O35" t="s">
        <v>531</v>
      </c>
    </row>
    <row r="36" spans="12:15" x14ac:dyDescent="0.25">
      <c r="L36" t="str">
        <f t="shared" ca="1" si="2"/>
        <v>Canadá</v>
      </c>
      <c r="M36" s="179" t="s">
        <v>106</v>
      </c>
      <c r="N36" s="56" t="s">
        <v>106</v>
      </c>
      <c r="O36" t="s">
        <v>532</v>
      </c>
    </row>
    <row r="37" spans="12:15" x14ac:dyDescent="0.25">
      <c r="L37" t="str">
        <f t="shared" ca="1" si="2"/>
        <v>República Centroafricana</v>
      </c>
      <c r="M37" s="179" t="s">
        <v>107</v>
      </c>
      <c r="N37" s="56" t="s">
        <v>533</v>
      </c>
      <c r="O37" t="s">
        <v>534</v>
      </c>
    </row>
    <row r="38" spans="12:15" x14ac:dyDescent="0.25">
      <c r="L38" t="str">
        <f t="shared" ca="1" si="2"/>
        <v>Chad</v>
      </c>
      <c r="M38" s="179" t="s">
        <v>108</v>
      </c>
      <c r="N38" s="56" t="s">
        <v>535</v>
      </c>
      <c r="O38" t="s">
        <v>108</v>
      </c>
    </row>
    <row r="39" spans="12:15" x14ac:dyDescent="0.25">
      <c r="L39" t="str">
        <f t="shared" ca="1" si="2"/>
        <v>Chile</v>
      </c>
      <c r="M39" s="179" t="s">
        <v>109</v>
      </c>
      <c r="N39" s="56" t="s">
        <v>536</v>
      </c>
      <c r="O39" t="s">
        <v>109</v>
      </c>
    </row>
    <row r="40" spans="12:15" x14ac:dyDescent="0.25">
      <c r="L40" t="str">
        <f t="shared" ca="1" si="2"/>
        <v>China</v>
      </c>
      <c r="M40" s="179" t="s">
        <v>110</v>
      </c>
      <c r="N40" s="56" t="s">
        <v>537</v>
      </c>
      <c r="O40" t="s">
        <v>110</v>
      </c>
    </row>
    <row r="41" spans="12:15" x14ac:dyDescent="0.25">
      <c r="L41" t="str">
        <f t="shared" ca="1" si="2"/>
        <v>Colombia</v>
      </c>
      <c r="M41" s="179" t="s">
        <v>111</v>
      </c>
      <c r="N41" s="56" t="s">
        <v>538</v>
      </c>
      <c r="O41" t="s">
        <v>111</v>
      </c>
    </row>
    <row r="42" spans="12:15" x14ac:dyDescent="0.25">
      <c r="L42" t="str">
        <f t="shared" ca="1" si="2"/>
        <v>Comoras</v>
      </c>
      <c r="M42" s="179" t="s">
        <v>112</v>
      </c>
      <c r="N42" s="56" t="s">
        <v>539</v>
      </c>
      <c r="O42" t="s">
        <v>540</v>
      </c>
    </row>
    <row r="43" spans="12:15" x14ac:dyDescent="0.25">
      <c r="L43" t="str">
        <f t="shared" ca="1" si="2"/>
        <v>Congo</v>
      </c>
      <c r="M43" s="179" t="s">
        <v>113</v>
      </c>
      <c r="N43" s="56" t="s">
        <v>113</v>
      </c>
      <c r="O43" t="s">
        <v>113</v>
      </c>
    </row>
    <row r="44" spans="12:15" x14ac:dyDescent="0.25">
      <c r="L44" t="str">
        <f t="shared" ca="1" si="2"/>
        <v>Congo (República Democrática)</v>
      </c>
      <c r="M44" s="179" t="s">
        <v>114</v>
      </c>
      <c r="N44" s="56" t="s">
        <v>541</v>
      </c>
      <c r="O44" t="s">
        <v>542</v>
      </c>
    </row>
    <row r="45" spans="12:15" x14ac:dyDescent="0.25">
      <c r="L45" t="str">
        <f t="shared" ca="1" si="2"/>
        <v>Islas Cook</v>
      </c>
      <c r="M45" s="179" t="s">
        <v>115</v>
      </c>
      <c r="N45" s="56" t="s">
        <v>543</v>
      </c>
      <c r="O45" t="s">
        <v>544</v>
      </c>
    </row>
    <row r="46" spans="12:15" x14ac:dyDescent="0.25">
      <c r="L46" t="str">
        <f t="shared" ca="1" si="2"/>
        <v>Costa Rica</v>
      </c>
      <c r="M46" s="179" t="s">
        <v>116</v>
      </c>
      <c r="N46" s="56" t="s">
        <v>116</v>
      </c>
      <c r="O46" t="s">
        <v>116</v>
      </c>
    </row>
    <row r="47" spans="12:15" x14ac:dyDescent="0.25">
      <c r="L47" t="str">
        <f t="shared" ca="1" si="2"/>
        <v>Côte d'Ivoire</v>
      </c>
      <c r="M47" s="179" t="s">
        <v>117</v>
      </c>
      <c r="N47" s="56" t="s">
        <v>117</v>
      </c>
      <c r="O47" t="s">
        <v>117</v>
      </c>
    </row>
    <row r="48" spans="12:15" x14ac:dyDescent="0.25">
      <c r="L48" t="str">
        <f t="shared" ca="1" si="2"/>
        <v>Croacia</v>
      </c>
      <c r="M48" s="179" t="s">
        <v>118</v>
      </c>
      <c r="N48" s="56" t="s">
        <v>545</v>
      </c>
      <c r="O48" t="s">
        <v>546</v>
      </c>
    </row>
    <row r="49" spans="12:15" x14ac:dyDescent="0.25">
      <c r="L49" t="str">
        <f t="shared" ca="1" si="2"/>
        <v>Cuba</v>
      </c>
      <c r="M49" s="179" t="s">
        <v>119</v>
      </c>
      <c r="N49" s="56" t="s">
        <v>119</v>
      </c>
      <c r="O49" t="s">
        <v>119</v>
      </c>
    </row>
    <row r="50" spans="12:15" x14ac:dyDescent="0.25">
      <c r="L50" t="str">
        <f t="shared" ca="1" si="2"/>
        <v>Curaçao</v>
      </c>
      <c r="M50" s="179" t="s">
        <v>277</v>
      </c>
      <c r="N50" s="56" t="s">
        <v>547</v>
      </c>
      <c r="O50" t="s">
        <v>547</v>
      </c>
    </row>
    <row r="51" spans="12:15" x14ac:dyDescent="0.25">
      <c r="L51" t="str">
        <f t="shared" ca="1" si="2"/>
        <v>Chipre</v>
      </c>
      <c r="M51" s="179" t="s">
        <v>120</v>
      </c>
      <c r="N51" s="56" t="s">
        <v>548</v>
      </c>
      <c r="O51" t="s">
        <v>549</v>
      </c>
    </row>
    <row r="52" spans="12:15" x14ac:dyDescent="0.25">
      <c r="L52" t="str">
        <f t="shared" ca="1" si="2"/>
        <v>República Checa</v>
      </c>
      <c r="M52" s="179" t="s">
        <v>282</v>
      </c>
      <c r="N52" s="56" t="s">
        <v>550</v>
      </c>
      <c r="O52" t="s">
        <v>551</v>
      </c>
    </row>
    <row r="53" spans="12:15" x14ac:dyDescent="0.25">
      <c r="L53" t="str">
        <f t="shared" ca="1" si="2"/>
        <v>Dinamarca</v>
      </c>
      <c r="M53" s="179" t="s">
        <v>121</v>
      </c>
      <c r="N53" s="56" t="s">
        <v>552</v>
      </c>
      <c r="O53" t="s">
        <v>553</v>
      </c>
    </row>
    <row r="54" spans="12:15" x14ac:dyDescent="0.25">
      <c r="L54" t="str">
        <f t="shared" ca="1" si="2"/>
        <v>Djibouti</v>
      </c>
      <c r="M54" s="179" t="s">
        <v>122</v>
      </c>
      <c r="N54" s="56" t="s">
        <v>122</v>
      </c>
      <c r="O54" t="s">
        <v>122</v>
      </c>
    </row>
    <row r="55" spans="12:15" x14ac:dyDescent="0.25">
      <c r="L55" t="str">
        <f t="shared" ca="1" si="2"/>
        <v>Dominica</v>
      </c>
      <c r="M55" s="179" t="s">
        <v>123</v>
      </c>
      <c r="N55" s="56" t="s">
        <v>554</v>
      </c>
      <c r="O55" t="s">
        <v>123</v>
      </c>
    </row>
    <row r="56" spans="12:15" x14ac:dyDescent="0.25">
      <c r="L56" t="str">
        <f t="shared" ca="1" si="2"/>
        <v>República Dominicana</v>
      </c>
      <c r="M56" s="179" t="s">
        <v>124</v>
      </c>
      <c r="N56" s="56" t="s">
        <v>555</v>
      </c>
      <c r="O56" t="s">
        <v>556</v>
      </c>
    </row>
    <row r="57" spans="12:15" x14ac:dyDescent="0.25">
      <c r="L57" t="str">
        <f t="shared" ca="1" si="2"/>
        <v>Ecuador</v>
      </c>
      <c r="M57" s="179" t="s">
        <v>125</v>
      </c>
      <c r="N57" s="56" t="s">
        <v>557</v>
      </c>
      <c r="O57" t="s">
        <v>125</v>
      </c>
    </row>
    <row r="58" spans="12:15" x14ac:dyDescent="0.25">
      <c r="L58" t="str">
        <f t="shared" ca="1" si="2"/>
        <v>Egipto</v>
      </c>
      <c r="M58" s="179" t="s">
        <v>126</v>
      </c>
      <c r="N58" s="56" t="s">
        <v>558</v>
      </c>
      <c r="O58" t="s">
        <v>559</v>
      </c>
    </row>
    <row r="59" spans="12:15" x14ac:dyDescent="0.25">
      <c r="L59" t="str">
        <f t="shared" ca="1" si="2"/>
        <v>El Salvador</v>
      </c>
      <c r="M59" s="179" t="s">
        <v>127</v>
      </c>
      <c r="N59" s="56" t="s">
        <v>560</v>
      </c>
      <c r="O59" t="s">
        <v>127</v>
      </c>
    </row>
    <row r="60" spans="12:15" x14ac:dyDescent="0.25">
      <c r="L60" t="str">
        <f t="shared" ca="1" si="2"/>
        <v>Guinea Ecuatorial</v>
      </c>
      <c r="M60" s="179" t="s">
        <v>128</v>
      </c>
      <c r="N60" s="56" t="s">
        <v>561</v>
      </c>
      <c r="O60" t="s">
        <v>562</v>
      </c>
    </row>
    <row r="61" spans="12:15" x14ac:dyDescent="0.25">
      <c r="L61" t="str">
        <f t="shared" ca="1" si="2"/>
        <v>Eritrea</v>
      </c>
      <c r="M61" s="179" t="s">
        <v>129</v>
      </c>
      <c r="N61" s="56" t="s">
        <v>563</v>
      </c>
      <c r="O61" t="s">
        <v>129</v>
      </c>
    </row>
    <row r="62" spans="12:15" x14ac:dyDescent="0.25">
      <c r="L62" t="str">
        <f t="shared" ca="1" si="2"/>
        <v>Estonia</v>
      </c>
      <c r="M62" s="179" t="s">
        <v>130</v>
      </c>
      <c r="N62" s="56" t="s">
        <v>564</v>
      </c>
      <c r="O62" t="s">
        <v>130</v>
      </c>
    </row>
    <row r="63" spans="12:15" x14ac:dyDescent="0.25">
      <c r="L63" t="str">
        <f t="shared" ca="1" si="2"/>
        <v>Eswatini</v>
      </c>
      <c r="M63" s="179" t="s">
        <v>565</v>
      </c>
      <c r="N63" s="56" t="s">
        <v>565</v>
      </c>
      <c r="O63" t="s">
        <v>565</v>
      </c>
    </row>
    <row r="64" spans="12:15" x14ac:dyDescent="0.25">
      <c r="L64" t="str">
        <f t="shared" ca="1" si="2"/>
        <v>Etiopía</v>
      </c>
      <c r="M64" s="179" t="s">
        <v>131</v>
      </c>
      <c r="N64" s="56" t="s">
        <v>566</v>
      </c>
      <c r="O64" t="s">
        <v>567</v>
      </c>
    </row>
    <row r="65" spans="12:15" x14ac:dyDescent="0.25">
      <c r="L65" t="str">
        <f t="shared" ca="1" si="2"/>
        <v>Islas Feroe</v>
      </c>
      <c r="M65" s="179" t="s">
        <v>132</v>
      </c>
      <c r="N65" s="56" t="s">
        <v>568</v>
      </c>
      <c r="O65" t="s">
        <v>569</v>
      </c>
    </row>
    <row r="66" spans="12:15" x14ac:dyDescent="0.25">
      <c r="L66" t="str">
        <f t="shared" ca="1" si="2"/>
        <v>Fiji</v>
      </c>
      <c r="M66" s="179" t="s">
        <v>133</v>
      </c>
      <c r="N66" s="56" t="s">
        <v>570</v>
      </c>
      <c r="O66" t="s">
        <v>133</v>
      </c>
    </row>
    <row r="67" spans="12:15" x14ac:dyDescent="0.25">
      <c r="L67" t="str">
        <f t="shared" ref="L67:L130" ca="1" si="3">OFFSET($M67,0,LangOffset,1,1)</f>
        <v>Finlandia</v>
      </c>
      <c r="M67" s="179" t="s">
        <v>134</v>
      </c>
      <c r="N67" s="56" t="s">
        <v>571</v>
      </c>
      <c r="O67" t="s">
        <v>572</v>
      </c>
    </row>
    <row r="68" spans="12:15" x14ac:dyDescent="0.25">
      <c r="L68" t="str">
        <f t="shared" ca="1" si="3"/>
        <v>Francia</v>
      </c>
      <c r="M68" s="179" t="s">
        <v>135</v>
      </c>
      <c r="N68" s="56" t="s">
        <v>135</v>
      </c>
      <c r="O68" t="s">
        <v>573</v>
      </c>
    </row>
    <row r="69" spans="12:15" x14ac:dyDescent="0.25">
      <c r="L69" t="str">
        <f t="shared" ca="1" si="3"/>
        <v>Gabón</v>
      </c>
      <c r="M69" s="179" t="s">
        <v>136</v>
      </c>
      <c r="N69" s="56" t="s">
        <v>136</v>
      </c>
      <c r="O69" t="s">
        <v>574</v>
      </c>
    </row>
    <row r="70" spans="12:15" x14ac:dyDescent="0.25">
      <c r="L70" t="str">
        <f t="shared" ca="1" si="3"/>
        <v>Gambia</v>
      </c>
      <c r="M70" s="179" t="s">
        <v>137</v>
      </c>
      <c r="N70" s="56" t="s">
        <v>575</v>
      </c>
      <c r="O70" t="s">
        <v>137</v>
      </c>
    </row>
    <row r="71" spans="12:15" x14ac:dyDescent="0.25">
      <c r="L71" t="str">
        <f t="shared" ca="1" si="3"/>
        <v>Georgia</v>
      </c>
      <c r="M71" s="179" t="s">
        <v>138</v>
      </c>
      <c r="N71" s="56" t="s">
        <v>576</v>
      </c>
      <c r="O71" t="s">
        <v>138</v>
      </c>
    </row>
    <row r="72" spans="12:15" x14ac:dyDescent="0.25">
      <c r="L72" t="str">
        <f t="shared" ca="1" si="3"/>
        <v>Alemania</v>
      </c>
      <c r="M72" s="179" t="s">
        <v>139</v>
      </c>
      <c r="N72" s="56" t="s">
        <v>577</v>
      </c>
      <c r="O72" t="s">
        <v>578</v>
      </c>
    </row>
    <row r="73" spans="12:15" x14ac:dyDescent="0.25">
      <c r="L73" t="str">
        <f t="shared" ca="1" si="3"/>
        <v>Ghana</v>
      </c>
      <c r="M73" s="179" t="s">
        <v>140</v>
      </c>
      <c r="N73" s="56" t="s">
        <v>140</v>
      </c>
      <c r="O73" t="s">
        <v>140</v>
      </c>
    </row>
    <row r="74" spans="12:15" x14ac:dyDescent="0.25">
      <c r="L74" t="str">
        <f t="shared" ca="1" si="3"/>
        <v>Grecia</v>
      </c>
      <c r="M74" s="179" t="s">
        <v>141</v>
      </c>
      <c r="N74" s="56" t="s">
        <v>579</v>
      </c>
      <c r="O74" t="s">
        <v>580</v>
      </c>
    </row>
    <row r="75" spans="12:15" x14ac:dyDescent="0.25">
      <c r="L75" t="str">
        <f t="shared" ca="1" si="3"/>
        <v>Groenlandia</v>
      </c>
      <c r="M75" s="179" t="s">
        <v>142</v>
      </c>
      <c r="N75" s="56" t="s">
        <v>581</v>
      </c>
      <c r="O75" t="s">
        <v>582</v>
      </c>
    </row>
    <row r="76" spans="12:15" x14ac:dyDescent="0.25">
      <c r="L76" t="str">
        <f t="shared" ca="1" si="3"/>
        <v>Granada</v>
      </c>
      <c r="M76" s="179" t="s">
        <v>143</v>
      </c>
      <c r="N76" s="56" t="s">
        <v>583</v>
      </c>
      <c r="O76" t="s">
        <v>584</v>
      </c>
    </row>
    <row r="77" spans="12:15" x14ac:dyDescent="0.25">
      <c r="L77" t="str">
        <f t="shared" ca="1" si="3"/>
        <v>Guatemala</v>
      </c>
      <c r="M77" s="179" t="s">
        <v>144</v>
      </c>
      <c r="N77" s="56" t="s">
        <v>144</v>
      </c>
      <c r="O77" t="s">
        <v>144</v>
      </c>
    </row>
    <row r="78" spans="12:15" x14ac:dyDescent="0.25">
      <c r="L78" t="str">
        <f t="shared" ca="1" si="3"/>
        <v>Guinea</v>
      </c>
      <c r="M78" s="179" t="s">
        <v>145</v>
      </c>
      <c r="N78" s="56" t="s">
        <v>585</v>
      </c>
      <c r="O78" t="s">
        <v>145</v>
      </c>
    </row>
    <row r="79" spans="12:15" x14ac:dyDescent="0.25">
      <c r="L79" t="str">
        <f t="shared" ca="1" si="3"/>
        <v>Guinea Bissau</v>
      </c>
      <c r="M79" s="179" t="s">
        <v>146</v>
      </c>
      <c r="N79" s="56" t="s">
        <v>586</v>
      </c>
      <c r="O79" t="s">
        <v>587</v>
      </c>
    </row>
    <row r="80" spans="12:15" x14ac:dyDescent="0.25">
      <c r="L80" t="str">
        <f t="shared" ca="1" si="3"/>
        <v>Guyana</v>
      </c>
      <c r="M80" s="179" t="s">
        <v>147</v>
      </c>
      <c r="N80" s="56" t="s">
        <v>147</v>
      </c>
      <c r="O80" t="s">
        <v>147</v>
      </c>
    </row>
    <row r="81" spans="12:15" x14ac:dyDescent="0.25">
      <c r="L81" t="str">
        <f t="shared" ca="1" si="3"/>
        <v>Haití</v>
      </c>
      <c r="M81" s="179" t="s">
        <v>148</v>
      </c>
      <c r="N81" s="56" t="s">
        <v>588</v>
      </c>
      <c r="O81" t="s">
        <v>589</v>
      </c>
    </row>
    <row r="82" spans="12:15" x14ac:dyDescent="0.25">
      <c r="L82" t="str">
        <f t="shared" ca="1" si="3"/>
        <v>Santa Sede</v>
      </c>
      <c r="M82" s="179" t="s">
        <v>149</v>
      </c>
      <c r="N82" s="56" t="s">
        <v>590</v>
      </c>
      <c r="O82" t="s">
        <v>591</v>
      </c>
    </row>
    <row r="83" spans="12:15" x14ac:dyDescent="0.25">
      <c r="L83" t="str">
        <f t="shared" ca="1" si="3"/>
        <v>Honduras</v>
      </c>
      <c r="M83" s="179" t="s">
        <v>150</v>
      </c>
      <c r="N83" s="56" t="s">
        <v>150</v>
      </c>
      <c r="O83" t="s">
        <v>150</v>
      </c>
    </row>
    <row r="84" spans="12:15" x14ac:dyDescent="0.25">
      <c r="L84" t="str">
        <f t="shared" ca="1" si="3"/>
        <v>Hungría</v>
      </c>
      <c r="M84" s="179" t="s">
        <v>151</v>
      </c>
      <c r="N84" s="56" t="s">
        <v>592</v>
      </c>
      <c r="O84" t="s">
        <v>593</v>
      </c>
    </row>
    <row r="85" spans="12:15" x14ac:dyDescent="0.25">
      <c r="L85" t="str">
        <f t="shared" ca="1" si="3"/>
        <v>Islandia</v>
      </c>
      <c r="M85" s="179" t="s">
        <v>152</v>
      </c>
      <c r="N85" s="56" t="s">
        <v>594</v>
      </c>
      <c r="O85" t="s">
        <v>595</v>
      </c>
    </row>
    <row r="86" spans="12:15" x14ac:dyDescent="0.25">
      <c r="L86" t="str">
        <f t="shared" ca="1" si="3"/>
        <v>India</v>
      </c>
      <c r="M86" s="179" t="s">
        <v>153</v>
      </c>
      <c r="N86" s="56" t="s">
        <v>596</v>
      </c>
      <c r="O86" t="s">
        <v>153</v>
      </c>
    </row>
    <row r="87" spans="12:15" x14ac:dyDescent="0.25">
      <c r="L87" t="str">
        <f t="shared" ca="1" si="3"/>
        <v>Indonesia</v>
      </c>
      <c r="M87" s="179" t="s">
        <v>154</v>
      </c>
      <c r="N87" s="56" t="s">
        <v>597</v>
      </c>
      <c r="O87" t="s">
        <v>154</v>
      </c>
    </row>
    <row r="88" spans="12:15" x14ac:dyDescent="0.25">
      <c r="L88" t="str">
        <f t="shared" ca="1" si="3"/>
        <v>Irán (República Islámica)</v>
      </c>
      <c r="M88" s="179" t="s">
        <v>155</v>
      </c>
      <c r="N88" s="56" t="s">
        <v>598</v>
      </c>
      <c r="O88" t="s">
        <v>599</v>
      </c>
    </row>
    <row r="89" spans="12:15" x14ac:dyDescent="0.25">
      <c r="L89" t="str">
        <f t="shared" ca="1" si="3"/>
        <v>Iraq</v>
      </c>
      <c r="M89" s="179" t="s">
        <v>156</v>
      </c>
      <c r="N89" s="56" t="s">
        <v>600</v>
      </c>
      <c r="O89" t="s">
        <v>156</v>
      </c>
    </row>
    <row r="90" spans="12:15" x14ac:dyDescent="0.25">
      <c r="L90" t="str">
        <f t="shared" ca="1" si="3"/>
        <v>Irlanda</v>
      </c>
      <c r="M90" s="179" t="s">
        <v>157</v>
      </c>
      <c r="N90" s="56" t="s">
        <v>601</v>
      </c>
      <c r="O90" t="s">
        <v>602</v>
      </c>
    </row>
    <row r="91" spans="12:15" x14ac:dyDescent="0.25">
      <c r="L91" t="str">
        <f t="shared" ca="1" si="3"/>
        <v>Israel</v>
      </c>
      <c r="M91" s="179" t="s">
        <v>158</v>
      </c>
      <c r="N91" s="56" t="s">
        <v>603</v>
      </c>
      <c r="O91" t="s">
        <v>158</v>
      </c>
    </row>
    <row r="92" spans="12:15" x14ac:dyDescent="0.25">
      <c r="L92" t="str">
        <f t="shared" ca="1" si="3"/>
        <v>Italia</v>
      </c>
      <c r="M92" s="179" t="s">
        <v>159</v>
      </c>
      <c r="N92" s="56" t="s">
        <v>604</v>
      </c>
      <c r="O92" t="s">
        <v>605</v>
      </c>
    </row>
    <row r="93" spans="12:15" x14ac:dyDescent="0.25">
      <c r="L93" t="str">
        <f t="shared" ca="1" si="3"/>
        <v>Jamaica</v>
      </c>
      <c r="M93" s="179" t="s">
        <v>160</v>
      </c>
      <c r="N93" s="56" t="s">
        <v>606</v>
      </c>
      <c r="O93" t="s">
        <v>160</v>
      </c>
    </row>
    <row r="94" spans="12:15" x14ac:dyDescent="0.25">
      <c r="L94" t="str">
        <f t="shared" ca="1" si="3"/>
        <v>Japón</v>
      </c>
      <c r="M94" s="179" t="s">
        <v>161</v>
      </c>
      <c r="N94" s="56" t="s">
        <v>607</v>
      </c>
      <c r="O94" t="s">
        <v>608</v>
      </c>
    </row>
    <row r="95" spans="12:15" x14ac:dyDescent="0.25">
      <c r="L95" t="str">
        <f t="shared" ca="1" si="3"/>
        <v>Jordania</v>
      </c>
      <c r="M95" s="179" t="s">
        <v>162</v>
      </c>
      <c r="N95" s="56" t="s">
        <v>609</v>
      </c>
      <c r="O95" t="s">
        <v>610</v>
      </c>
    </row>
    <row r="96" spans="12:15" x14ac:dyDescent="0.25">
      <c r="L96" t="str">
        <f t="shared" ca="1" si="3"/>
        <v>Kazajstán</v>
      </c>
      <c r="M96" s="179" t="s">
        <v>163</v>
      </c>
      <c r="N96" s="56" t="s">
        <v>163</v>
      </c>
      <c r="O96" t="s">
        <v>611</v>
      </c>
    </row>
    <row r="97" spans="12:15" x14ac:dyDescent="0.25">
      <c r="L97" t="str">
        <f t="shared" ca="1" si="3"/>
        <v>Kenya</v>
      </c>
      <c r="M97" s="179" t="s">
        <v>164</v>
      </c>
      <c r="N97" s="56" t="s">
        <v>164</v>
      </c>
      <c r="O97" t="s">
        <v>164</v>
      </c>
    </row>
    <row r="98" spans="12:15" x14ac:dyDescent="0.25">
      <c r="L98" t="str">
        <f t="shared" ca="1" si="3"/>
        <v>Kiribati</v>
      </c>
      <c r="M98" s="179" t="s">
        <v>165</v>
      </c>
      <c r="N98" s="56" t="s">
        <v>165</v>
      </c>
      <c r="O98" t="s">
        <v>165</v>
      </c>
    </row>
    <row r="99" spans="12:15" x14ac:dyDescent="0.25">
      <c r="L99" t="str">
        <f t="shared" ca="1" si="3"/>
        <v>Corea (República Popular Democrática)</v>
      </c>
      <c r="M99" s="179" t="s">
        <v>166</v>
      </c>
      <c r="N99" s="56" t="s">
        <v>612</v>
      </c>
      <c r="O99" t="s">
        <v>613</v>
      </c>
    </row>
    <row r="100" spans="12:15" x14ac:dyDescent="0.25">
      <c r="L100" t="str">
        <f t="shared" ca="1" si="3"/>
        <v>Corea (lRepública)</v>
      </c>
      <c r="M100" s="179" t="s">
        <v>278</v>
      </c>
      <c r="N100" s="56" t="s">
        <v>614</v>
      </c>
      <c r="O100" t="s">
        <v>615</v>
      </c>
    </row>
    <row r="101" spans="12:15" x14ac:dyDescent="0.25">
      <c r="L101" t="str">
        <f t="shared" ca="1" si="3"/>
        <v>Kosovo</v>
      </c>
      <c r="M101" s="179" t="s">
        <v>167</v>
      </c>
      <c r="N101" s="56" t="s">
        <v>167</v>
      </c>
      <c r="O101" t="s">
        <v>167</v>
      </c>
    </row>
    <row r="102" spans="12:15" x14ac:dyDescent="0.25">
      <c r="L102" t="str">
        <f t="shared" ca="1" si="3"/>
        <v>Kuwait</v>
      </c>
      <c r="M102" s="179" t="s">
        <v>168</v>
      </c>
      <c r="N102" s="56" t="s">
        <v>616</v>
      </c>
      <c r="O102" t="s">
        <v>168</v>
      </c>
    </row>
    <row r="103" spans="12:15" x14ac:dyDescent="0.25">
      <c r="L103" t="str">
        <f t="shared" ca="1" si="3"/>
        <v>Kirguistán</v>
      </c>
      <c r="M103" s="179" t="s">
        <v>169</v>
      </c>
      <c r="N103" s="56" t="s">
        <v>617</v>
      </c>
      <c r="O103" t="s">
        <v>618</v>
      </c>
    </row>
    <row r="104" spans="12:15" x14ac:dyDescent="0.25">
      <c r="L104" t="str">
        <f t="shared" ca="1" si="3"/>
        <v>Lao, (República Democrática Popular)</v>
      </c>
      <c r="M104" s="179" t="s">
        <v>170</v>
      </c>
      <c r="N104" s="56" t="s">
        <v>619</v>
      </c>
      <c r="O104" t="s">
        <v>620</v>
      </c>
    </row>
    <row r="105" spans="12:15" x14ac:dyDescent="0.25">
      <c r="L105" t="str">
        <f t="shared" ca="1" si="3"/>
        <v>Letonia</v>
      </c>
      <c r="M105" s="179" t="s">
        <v>171</v>
      </c>
      <c r="N105" s="56" t="s">
        <v>621</v>
      </c>
      <c r="O105" t="s">
        <v>622</v>
      </c>
    </row>
    <row r="106" spans="12:15" x14ac:dyDescent="0.25">
      <c r="L106" t="str">
        <f t="shared" ca="1" si="3"/>
        <v>Líbano</v>
      </c>
      <c r="M106" s="179" t="s">
        <v>172</v>
      </c>
      <c r="N106" s="56" t="s">
        <v>623</v>
      </c>
      <c r="O106" t="s">
        <v>624</v>
      </c>
    </row>
    <row r="107" spans="12:15" x14ac:dyDescent="0.25">
      <c r="L107" t="str">
        <f t="shared" ca="1" si="3"/>
        <v>Lesotho</v>
      </c>
      <c r="M107" s="179" t="s">
        <v>173</v>
      </c>
      <c r="N107" s="56" t="s">
        <v>173</v>
      </c>
      <c r="O107" t="s">
        <v>173</v>
      </c>
    </row>
    <row r="108" spans="12:15" x14ac:dyDescent="0.25">
      <c r="L108" t="str">
        <f t="shared" ca="1" si="3"/>
        <v>Liberia</v>
      </c>
      <c r="M108" s="179" t="s">
        <v>174</v>
      </c>
      <c r="N108" s="56" t="s">
        <v>174</v>
      </c>
      <c r="O108" t="s">
        <v>174</v>
      </c>
    </row>
    <row r="109" spans="12:15" x14ac:dyDescent="0.25">
      <c r="L109" t="str">
        <f t="shared" ca="1" si="3"/>
        <v>Libia</v>
      </c>
      <c r="M109" s="179" t="s">
        <v>279</v>
      </c>
      <c r="N109" s="56" t="s">
        <v>625</v>
      </c>
      <c r="O109" t="s">
        <v>626</v>
      </c>
    </row>
    <row r="110" spans="12:15" x14ac:dyDescent="0.25">
      <c r="L110" t="str">
        <f t="shared" ca="1" si="3"/>
        <v>Liechtenstein</v>
      </c>
      <c r="M110" s="179" t="s">
        <v>175</v>
      </c>
      <c r="N110" s="56" t="s">
        <v>175</v>
      </c>
      <c r="O110" t="s">
        <v>175</v>
      </c>
    </row>
    <row r="111" spans="12:15" x14ac:dyDescent="0.25">
      <c r="L111" t="str">
        <f t="shared" ca="1" si="3"/>
        <v>Lituania</v>
      </c>
      <c r="M111" s="179" t="s">
        <v>176</v>
      </c>
      <c r="N111" s="56" t="s">
        <v>627</v>
      </c>
      <c r="O111" t="s">
        <v>628</v>
      </c>
    </row>
    <row r="112" spans="12:15" x14ac:dyDescent="0.25">
      <c r="L112" t="str">
        <f t="shared" ca="1" si="3"/>
        <v>Luxemburgo</v>
      </c>
      <c r="M112" s="179" t="s">
        <v>177</v>
      </c>
      <c r="N112" s="56" t="s">
        <v>177</v>
      </c>
      <c r="O112" t="s">
        <v>629</v>
      </c>
    </row>
    <row r="113" spans="12:15" x14ac:dyDescent="0.25">
      <c r="L113" t="str">
        <f t="shared" ca="1" si="3"/>
        <v>Madagascar</v>
      </c>
      <c r="M113" s="179" t="s">
        <v>178</v>
      </c>
      <c r="N113" s="56" t="s">
        <v>178</v>
      </c>
      <c r="O113" t="s">
        <v>178</v>
      </c>
    </row>
    <row r="114" spans="12:15" x14ac:dyDescent="0.25">
      <c r="L114" t="str">
        <f t="shared" ca="1" si="3"/>
        <v>Malawi</v>
      </c>
      <c r="M114" s="179" t="s">
        <v>179</v>
      </c>
      <c r="N114" s="56" t="s">
        <v>179</v>
      </c>
      <c r="O114" t="s">
        <v>179</v>
      </c>
    </row>
    <row r="115" spans="12:15" x14ac:dyDescent="0.25">
      <c r="L115" t="str">
        <f t="shared" ca="1" si="3"/>
        <v>Malasia</v>
      </c>
      <c r="M115" s="179" t="s">
        <v>180</v>
      </c>
      <c r="N115" s="56" t="s">
        <v>630</v>
      </c>
      <c r="O115" t="s">
        <v>631</v>
      </c>
    </row>
    <row r="116" spans="12:15" x14ac:dyDescent="0.25">
      <c r="L116" t="str">
        <f t="shared" ca="1" si="3"/>
        <v>Maldivas</v>
      </c>
      <c r="M116" s="179" t="s">
        <v>181</v>
      </c>
      <c r="N116" s="56" t="s">
        <v>181</v>
      </c>
      <c r="O116" t="s">
        <v>632</v>
      </c>
    </row>
    <row r="117" spans="12:15" x14ac:dyDescent="0.25">
      <c r="L117" t="str">
        <f t="shared" ca="1" si="3"/>
        <v>Malí</v>
      </c>
      <c r="M117" s="179" t="s">
        <v>182</v>
      </c>
      <c r="N117" s="56" t="s">
        <v>182</v>
      </c>
      <c r="O117" t="s">
        <v>633</v>
      </c>
    </row>
    <row r="118" spans="12:15" x14ac:dyDescent="0.25">
      <c r="L118" t="str">
        <f t="shared" ca="1" si="3"/>
        <v>Malta</v>
      </c>
      <c r="M118" s="179" t="s">
        <v>183</v>
      </c>
      <c r="N118" s="56" t="s">
        <v>634</v>
      </c>
      <c r="O118" t="s">
        <v>183</v>
      </c>
    </row>
    <row r="119" spans="12:15" x14ac:dyDescent="0.25">
      <c r="L119" t="str">
        <f t="shared" ca="1" si="3"/>
        <v>Islas Marshall</v>
      </c>
      <c r="M119" s="179" t="s">
        <v>184</v>
      </c>
      <c r="N119" s="56" t="s">
        <v>635</v>
      </c>
      <c r="O119" t="s">
        <v>636</v>
      </c>
    </row>
    <row r="120" spans="12:15" x14ac:dyDescent="0.25">
      <c r="L120" t="str">
        <f t="shared" ca="1" si="3"/>
        <v>Mauritania</v>
      </c>
      <c r="M120" s="179" t="s">
        <v>185</v>
      </c>
      <c r="N120" s="56" t="s">
        <v>637</v>
      </c>
      <c r="O120" t="s">
        <v>185</v>
      </c>
    </row>
    <row r="121" spans="12:15" x14ac:dyDescent="0.25">
      <c r="L121" t="str">
        <f t="shared" ca="1" si="3"/>
        <v>Mauricio</v>
      </c>
      <c r="M121" s="179" t="s">
        <v>186</v>
      </c>
      <c r="N121" s="56" t="s">
        <v>638</v>
      </c>
      <c r="O121" t="s">
        <v>639</v>
      </c>
    </row>
    <row r="122" spans="12:15" x14ac:dyDescent="0.25">
      <c r="L122" t="str">
        <f t="shared" ca="1" si="3"/>
        <v>México</v>
      </c>
      <c r="M122" s="179" t="s">
        <v>187</v>
      </c>
      <c r="N122" s="56" t="s">
        <v>640</v>
      </c>
      <c r="O122" t="s">
        <v>641</v>
      </c>
    </row>
    <row r="123" spans="12:15" x14ac:dyDescent="0.25">
      <c r="L123" t="str">
        <f t="shared" ca="1" si="3"/>
        <v>Micronesia (Estados Federados)</v>
      </c>
      <c r="M123" s="179" t="s">
        <v>188</v>
      </c>
      <c r="N123" s="56" t="s">
        <v>642</v>
      </c>
      <c r="O123" t="s">
        <v>643</v>
      </c>
    </row>
    <row r="124" spans="12:15" x14ac:dyDescent="0.25">
      <c r="L124" t="str">
        <f t="shared" ca="1" si="3"/>
        <v>Moldova (lRepública)</v>
      </c>
      <c r="M124" s="179" t="s">
        <v>189</v>
      </c>
      <c r="N124" s="56" t="s">
        <v>644</v>
      </c>
      <c r="O124" t="s">
        <v>645</v>
      </c>
    </row>
    <row r="125" spans="12:15" x14ac:dyDescent="0.25">
      <c r="L125" t="str">
        <f t="shared" ca="1" si="3"/>
        <v>Mónaco</v>
      </c>
      <c r="M125" s="179" t="s">
        <v>190</v>
      </c>
      <c r="N125" s="56" t="s">
        <v>190</v>
      </c>
      <c r="O125" t="s">
        <v>646</v>
      </c>
    </row>
    <row r="126" spans="12:15" x14ac:dyDescent="0.25">
      <c r="L126" t="str">
        <f t="shared" ca="1" si="3"/>
        <v>Mongolia</v>
      </c>
      <c r="M126" s="179" t="s">
        <v>191</v>
      </c>
      <c r="N126" s="56" t="s">
        <v>647</v>
      </c>
      <c r="O126" t="s">
        <v>191</v>
      </c>
    </row>
    <row r="127" spans="12:15" x14ac:dyDescent="0.25">
      <c r="L127" t="str">
        <f t="shared" ca="1" si="3"/>
        <v>Montenegro</v>
      </c>
      <c r="M127" s="179" t="s">
        <v>192</v>
      </c>
      <c r="N127" s="56" t="s">
        <v>648</v>
      </c>
      <c r="O127" t="s">
        <v>192</v>
      </c>
    </row>
    <row r="128" spans="12:15" x14ac:dyDescent="0.25">
      <c r="L128" t="str">
        <f t="shared" ca="1" si="3"/>
        <v>Marruecos</v>
      </c>
      <c r="M128" s="179" t="s">
        <v>193</v>
      </c>
      <c r="N128" s="56" t="s">
        <v>649</v>
      </c>
      <c r="O128" t="s">
        <v>650</v>
      </c>
    </row>
    <row r="129" spans="12:15" x14ac:dyDescent="0.25">
      <c r="L129" t="str">
        <f t="shared" ca="1" si="3"/>
        <v>Mozambique</v>
      </c>
      <c r="M129" s="179" t="s">
        <v>194</v>
      </c>
      <c r="N129" s="56" t="s">
        <v>194</v>
      </c>
      <c r="O129" t="s">
        <v>194</v>
      </c>
    </row>
    <row r="130" spans="12:15" x14ac:dyDescent="0.25">
      <c r="L130" t="str">
        <f t="shared" ca="1" si="3"/>
        <v>Myanmar</v>
      </c>
      <c r="M130" s="179" t="s">
        <v>195</v>
      </c>
      <c r="N130" s="56" t="s">
        <v>651</v>
      </c>
      <c r="O130" t="s">
        <v>195</v>
      </c>
    </row>
    <row r="131" spans="12:15" x14ac:dyDescent="0.25">
      <c r="L131" t="str">
        <f t="shared" ref="L131:L194" ca="1" si="4">OFFSET($M131,0,LangOffset,1,1)</f>
        <v>Namibia</v>
      </c>
      <c r="M131" s="179" t="s">
        <v>196</v>
      </c>
      <c r="N131" s="56" t="s">
        <v>652</v>
      </c>
      <c r="O131" t="s">
        <v>196</v>
      </c>
    </row>
    <row r="132" spans="12:15" x14ac:dyDescent="0.25">
      <c r="L132" t="str">
        <f t="shared" ca="1" si="4"/>
        <v>Nauru</v>
      </c>
      <c r="M132" s="179" t="s">
        <v>197</v>
      </c>
      <c r="N132" s="56" t="s">
        <v>197</v>
      </c>
      <c r="O132" t="s">
        <v>197</v>
      </c>
    </row>
    <row r="133" spans="12:15" x14ac:dyDescent="0.25">
      <c r="L133" t="str">
        <f t="shared" ca="1" si="4"/>
        <v>Nepal</v>
      </c>
      <c r="M133" s="179" t="s">
        <v>198</v>
      </c>
      <c r="N133" s="56" t="s">
        <v>653</v>
      </c>
      <c r="O133" t="s">
        <v>198</v>
      </c>
    </row>
    <row r="134" spans="12:15" x14ac:dyDescent="0.25">
      <c r="L134" t="str">
        <f t="shared" ca="1" si="4"/>
        <v>Países Bajos</v>
      </c>
      <c r="M134" s="179" t="s">
        <v>199</v>
      </c>
      <c r="N134" s="56" t="s">
        <v>654</v>
      </c>
      <c r="O134" t="s">
        <v>655</v>
      </c>
    </row>
    <row r="135" spans="12:15" x14ac:dyDescent="0.25">
      <c r="L135" t="str">
        <f t="shared" ca="1" si="4"/>
        <v>Nueva Zelandia</v>
      </c>
      <c r="M135" s="179" t="s">
        <v>200</v>
      </c>
      <c r="N135" s="56" t="s">
        <v>656</v>
      </c>
      <c r="O135" t="s">
        <v>657</v>
      </c>
    </row>
    <row r="136" spans="12:15" x14ac:dyDescent="0.25">
      <c r="L136" t="str">
        <f t="shared" ca="1" si="4"/>
        <v>Nicaragua</v>
      </c>
      <c r="M136" s="179" t="s">
        <v>201</v>
      </c>
      <c r="N136" s="56" t="s">
        <v>201</v>
      </c>
      <c r="O136" t="s">
        <v>201</v>
      </c>
    </row>
    <row r="137" spans="12:15" x14ac:dyDescent="0.25">
      <c r="L137" t="str">
        <f t="shared" ca="1" si="4"/>
        <v>Níger</v>
      </c>
      <c r="M137" s="179" t="s">
        <v>202</v>
      </c>
      <c r="N137" s="56" t="s">
        <v>202</v>
      </c>
      <c r="O137" t="s">
        <v>658</v>
      </c>
    </row>
    <row r="138" spans="12:15" x14ac:dyDescent="0.25">
      <c r="L138" t="str">
        <f t="shared" ca="1" si="4"/>
        <v>Nigeria</v>
      </c>
      <c r="M138" s="179" t="s">
        <v>203</v>
      </c>
      <c r="N138" s="56" t="s">
        <v>203</v>
      </c>
      <c r="O138" t="s">
        <v>203</v>
      </c>
    </row>
    <row r="139" spans="12:15" x14ac:dyDescent="0.25">
      <c r="L139" t="str">
        <f t="shared" ca="1" si="4"/>
        <v>Niue</v>
      </c>
      <c r="M139" s="179" t="s">
        <v>204</v>
      </c>
      <c r="N139" s="56" t="s">
        <v>204</v>
      </c>
      <c r="O139" t="s">
        <v>204</v>
      </c>
    </row>
    <row r="140" spans="12:15" x14ac:dyDescent="0.25">
      <c r="L140" t="str">
        <f t="shared" ca="1" si="4"/>
        <v>Macedonia del Norte</v>
      </c>
      <c r="M140" s="179" t="s">
        <v>659</v>
      </c>
      <c r="N140" s="56" t="s">
        <v>660</v>
      </c>
      <c r="O140" t="s">
        <v>661</v>
      </c>
    </row>
    <row r="141" spans="12:15" x14ac:dyDescent="0.25">
      <c r="L141" t="str">
        <f t="shared" ca="1" si="4"/>
        <v>Noruega</v>
      </c>
      <c r="M141" s="179" t="s">
        <v>205</v>
      </c>
      <c r="N141" s="56" t="s">
        <v>662</v>
      </c>
      <c r="O141" t="s">
        <v>663</v>
      </c>
    </row>
    <row r="142" spans="12:15" x14ac:dyDescent="0.25">
      <c r="L142" t="str">
        <f t="shared" ca="1" si="4"/>
        <v>Omán</v>
      </c>
      <c r="M142" s="179" t="s">
        <v>206</v>
      </c>
      <c r="N142" s="56" t="s">
        <v>206</v>
      </c>
      <c r="O142" t="s">
        <v>664</v>
      </c>
    </row>
    <row r="143" spans="12:15" x14ac:dyDescent="0.25">
      <c r="L143" t="str">
        <f t="shared" ca="1" si="4"/>
        <v>Pakistán</v>
      </c>
      <c r="M143" s="179" t="s">
        <v>207</v>
      </c>
      <c r="N143" s="56" t="s">
        <v>207</v>
      </c>
      <c r="O143" t="s">
        <v>665</v>
      </c>
    </row>
    <row r="144" spans="12:15" x14ac:dyDescent="0.25">
      <c r="L144" t="str">
        <f t="shared" ca="1" si="4"/>
        <v>Palau</v>
      </c>
      <c r="M144" s="179" t="s">
        <v>208</v>
      </c>
      <c r="N144" s="56" t="s">
        <v>666</v>
      </c>
      <c r="O144" t="s">
        <v>208</v>
      </c>
    </row>
    <row r="145" spans="12:15" x14ac:dyDescent="0.25">
      <c r="L145" t="str">
        <f t="shared" ca="1" si="4"/>
        <v>Palestina (Estado)</v>
      </c>
      <c r="M145" s="179" t="s">
        <v>280</v>
      </c>
      <c r="N145" s="56" t="s">
        <v>280</v>
      </c>
      <c r="O145" t="s">
        <v>667</v>
      </c>
    </row>
    <row r="146" spans="12:15" x14ac:dyDescent="0.25">
      <c r="L146" t="str">
        <f t="shared" ca="1" si="4"/>
        <v>Panamá</v>
      </c>
      <c r="M146" s="179" t="s">
        <v>209</v>
      </c>
      <c r="N146" s="56" t="s">
        <v>209</v>
      </c>
      <c r="O146" t="s">
        <v>668</v>
      </c>
    </row>
    <row r="147" spans="12:15" x14ac:dyDescent="0.25">
      <c r="L147" t="str">
        <f t="shared" ca="1" si="4"/>
        <v>Papua Nueva Guinea</v>
      </c>
      <c r="M147" s="179" t="s">
        <v>210</v>
      </c>
      <c r="N147" s="56" t="s">
        <v>669</v>
      </c>
      <c r="O147" t="s">
        <v>670</v>
      </c>
    </row>
    <row r="148" spans="12:15" x14ac:dyDescent="0.25">
      <c r="L148" t="str">
        <f t="shared" ca="1" si="4"/>
        <v>Paraguay</v>
      </c>
      <c r="M148" s="179" t="s">
        <v>211</v>
      </c>
      <c r="N148" s="56" t="s">
        <v>211</v>
      </c>
      <c r="O148" t="s">
        <v>211</v>
      </c>
    </row>
    <row r="149" spans="12:15" x14ac:dyDescent="0.25">
      <c r="L149" t="str">
        <f t="shared" ca="1" si="4"/>
        <v>Perú</v>
      </c>
      <c r="M149" s="179" t="s">
        <v>212</v>
      </c>
      <c r="N149" s="56" t="s">
        <v>671</v>
      </c>
      <c r="O149" t="s">
        <v>672</v>
      </c>
    </row>
    <row r="150" spans="12:15" x14ac:dyDescent="0.25">
      <c r="L150" t="str">
        <f t="shared" ca="1" si="4"/>
        <v>Filipinas</v>
      </c>
      <c r="M150" s="179" t="s">
        <v>213</v>
      </c>
      <c r="N150" s="56" t="s">
        <v>213</v>
      </c>
      <c r="O150" t="s">
        <v>673</v>
      </c>
    </row>
    <row r="151" spans="12:15" x14ac:dyDescent="0.25">
      <c r="L151" t="str">
        <f t="shared" ca="1" si="4"/>
        <v>Polonia</v>
      </c>
      <c r="M151" s="179" t="s">
        <v>214</v>
      </c>
      <c r="N151" s="56" t="s">
        <v>674</v>
      </c>
      <c r="O151" t="s">
        <v>675</v>
      </c>
    </row>
    <row r="152" spans="12:15" x14ac:dyDescent="0.25">
      <c r="L152" t="str">
        <f t="shared" ca="1" si="4"/>
        <v>Portugal</v>
      </c>
      <c r="M152" s="179" t="s">
        <v>215</v>
      </c>
      <c r="N152" s="56" t="s">
        <v>215</v>
      </c>
      <c r="O152" t="s">
        <v>215</v>
      </c>
    </row>
    <row r="153" spans="12:15" x14ac:dyDescent="0.25">
      <c r="L153" t="str">
        <f t="shared" ca="1" si="4"/>
        <v>Qatar</v>
      </c>
      <c r="M153" s="179" t="s">
        <v>216</v>
      </c>
      <c r="N153" s="56" t="s">
        <v>216</v>
      </c>
      <c r="O153" t="s">
        <v>216</v>
      </c>
    </row>
    <row r="154" spans="12:15" x14ac:dyDescent="0.25">
      <c r="L154" t="str">
        <f t="shared" ca="1" si="4"/>
        <v>Rumania</v>
      </c>
      <c r="M154" s="179" t="s">
        <v>217</v>
      </c>
      <c r="N154" s="56" t="s">
        <v>676</v>
      </c>
      <c r="O154" t="s">
        <v>677</v>
      </c>
    </row>
    <row r="155" spans="12:15" x14ac:dyDescent="0.25">
      <c r="L155" t="str">
        <f t="shared" ca="1" si="4"/>
        <v>Rusia (Federación)</v>
      </c>
      <c r="M155" s="179" t="s">
        <v>218</v>
      </c>
      <c r="N155" s="56" t="s">
        <v>678</v>
      </c>
      <c r="O155" t="s">
        <v>679</v>
      </c>
    </row>
    <row r="156" spans="12:15" x14ac:dyDescent="0.25">
      <c r="L156" t="str">
        <f t="shared" ca="1" si="4"/>
        <v>Rwanda</v>
      </c>
      <c r="M156" s="179" t="s">
        <v>219</v>
      </c>
      <c r="N156" s="56" t="s">
        <v>219</v>
      </c>
      <c r="O156" t="s">
        <v>219</v>
      </c>
    </row>
    <row r="157" spans="12:15" x14ac:dyDescent="0.25">
      <c r="L157" t="str">
        <f t="shared" ca="1" si="4"/>
        <v>Saint Kitts y Nevis</v>
      </c>
      <c r="M157" s="179" t="s">
        <v>220</v>
      </c>
      <c r="N157" s="56" t="s">
        <v>680</v>
      </c>
      <c r="O157" t="s">
        <v>681</v>
      </c>
    </row>
    <row r="158" spans="12:15" x14ac:dyDescent="0.25">
      <c r="L158" t="str">
        <f t="shared" ca="1" si="4"/>
        <v>Santa Lucía</v>
      </c>
      <c r="M158" s="179" t="s">
        <v>221</v>
      </c>
      <c r="N158" s="56" t="s">
        <v>682</v>
      </c>
      <c r="O158" t="s">
        <v>683</v>
      </c>
    </row>
    <row r="159" spans="12:15" x14ac:dyDescent="0.25">
      <c r="L159" t="str">
        <f t="shared" ca="1" si="4"/>
        <v>San Vicente y las Granadinas</v>
      </c>
      <c r="M159" s="179" t="s">
        <v>222</v>
      </c>
      <c r="N159" s="56" t="s">
        <v>684</v>
      </c>
      <c r="O159" t="s">
        <v>685</v>
      </c>
    </row>
    <row r="160" spans="12:15" x14ac:dyDescent="0.25">
      <c r="L160" t="str">
        <f t="shared" ca="1" si="4"/>
        <v>Samoa</v>
      </c>
      <c r="M160" s="179" t="s">
        <v>223</v>
      </c>
      <c r="N160" s="56" t="s">
        <v>223</v>
      </c>
      <c r="O160" t="s">
        <v>223</v>
      </c>
    </row>
    <row r="161" spans="12:15" x14ac:dyDescent="0.25">
      <c r="L161" t="str">
        <f t="shared" ca="1" si="4"/>
        <v>San Marino</v>
      </c>
      <c r="M161" s="179" t="s">
        <v>224</v>
      </c>
      <c r="N161" s="56" t="s">
        <v>686</v>
      </c>
      <c r="O161" t="s">
        <v>224</v>
      </c>
    </row>
    <row r="162" spans="12:15" x14ac:dyDescent="0.25">
      <c r="L162" t="str">
        <f t="shared" ca="1" si="4"/>
        <v>Santo Tomé y Príncipe</v>
      </c>
      <c r="M162" s="179" t="s">
        <v>225</v>
      </c>
      <c r="N162" s="56" t="s">
        <v>687</v>
      </c>
      <c r="O162" t="s">
        <v>688</v>
      </c>
    </row>
    <row r="163" spans="12:15" x14ac:dyDescent="0.25">
      <c r="L163" t="str">
        <f t="shared" ca="1" si="4"/>
        <v>Arabia Saudita</v>
      </c>
      <c r="M163" s="179" t="s">
        <v>226</v>
      </c>
      <c r="N163" s="56" t="s">
        <v>689</v>
      </c>
      <c r="O163" t="s">
        <v>690</v>
      </c>
    </row>
    <row r="164" spans="12:15" x14ac:dyDescent="0.25">
      <c r="L164" t="str">
        <f t="shared" ca="1" si="4"/>
        <v>Senegal</v>
      </c>
      <c r="M164" s="179" t="s">
        <v>227</v>
      </c>
      <c r="N164" s="56" t="s">
        <v>691</v>
      </c>
      <c r="O164" t="s">
        <v>227</v>
      </c>
    </row>
    <row r="165" spans="12:15" x14ac:dyDescent="0.25">
      <c r="L165" t="str">
        <f t="shared" ca="1" si="4"/>
        <v>Serbia</v>
      </c>
      <c r="M165" s="179" t="s">
        <v>228</v>
      </c>
      <c r="N165" s="56" t="s">
        <v>692</v>
      </c>
      <c r="O165" t="s">
        <v>228</v>
      </c>
    </row>
    <row r="166" spans="12:15" x14ac:dyDescent="0.25">
      <c r="L166" t="str">
        <f t="shared" ca="1" si="4"/>
        <v>Seychelles</v>
      </c>
      <c r="M166" s="179" t="s">
        <v>229</v>
      </c>
      <c r="N166" s="56" t="s">
        <v>229</v>
      </c>
      <c r="O166" t="s">
        <v>229</v>
      </c>
    </row>
    <row r="167" spans="12:15" x14ac:dyDescent="0.25">
      <c r="L167" t="str">
        <f t="shared" ca="1" si="4"/>
        <v>Sierra leona</v>
      </c>
      <c r="M167" s="179" t="s">
        <v>230</v>
      </c>
      <c r="N167" s="56" t="s">
        <v>230</v>
      </c>
      <c r="O167" t="s">
        <v>693</v>
      </c>
    </row>
    <row r="168" spans="12:15" x14ac:dyDescent="0.25">
      <c r="L168" t="str">
        <f t="shared" ca="1" si="4"/>
        <v>Singapur</v>
      </c>
      <c r="M168" s="179" t="s">
        <v>231</v>
      </c>
      <c r="N168" s="56" t="s">
        <v>694</v>
      </c>
      <c r="O168" t="s">
        <v>695</v>
      </c>
    </row>
    <row r="169" spans="12:15" x14ac:dyDescent="0.25">
      <c r="L169" t="str">
        <f t="shared" ca="1" si="4"/>
        <v>Sint Maarten (parte neerlandesa)</v>
      </c>
      <c r="M169" s="179" t="s">
        <v>281</v>
      </c>
      <c r="N169" s="56" t="s">
        <v>696</v>
      </c>
      <c r="O169" t="s">
        <v>697</v>
      </c>
    </row>
    <row r="170" spans="12:15" x14ac:dyDescent="0.25">
      <c r="L170" t="str">
        <f t="shared" ca="1" si="4"/>
        <v>Eslovaquia</v>
      </c>
      <c r="M170" s="179" t="s">
        <v>232</v>
      </c>
      <c r="N170" s="56" t="s">
        <v>698</v>
      </c>
      <c r="O170" t="s">
        <v>699</v>
      </c>
    </row>
    <row r="171" spans="12:15" x14ac:dyDescent="0.25">
      <c r="L171" t="str">
        <f t="shared" ca="1" si="4"/>
        <v>Eslovenia</v>
      </c>
      <c r="M171" s="179" t="s">
        <v>233</v>
      </c>
      <c r="N171" s="56" t="s">
        <v>700</v>
      </c>
      <c r="O171" t="s">
        <v>701</v>
      </c>
    </row>
    <row r="172" spans="12:15" x14ac:dyDescent="0.25">
      <c r="L172" t="str">
        <f t="shared" ca="1" si="4"/>
        <v>Islas Salomón</v>
      </c>
      <c r="M172" s="179" t="s">
        <v>234</v>
      </c>
      <c r="N172" s="56" t="s">
        <v>702</v>
      </c>
      <c r="O172" t="s">
        <v>703</v>
      </c>
    </row>
    <row r="173" spans="12:15" x14ac:dyDescent="0.25">
      <c r="L173" t="str">
        <f t="shared" ca="1" si="4"/>
        <v>Somalia</v>
      </c>
      <c r="M173" s="179" t="s">
        <v>235</v>
      </c>
      <c r="N173" s="56" t="s">
        <v>704</v>
      </c>
      <c r="O173" t="s">
        <v>235</v>
      </c>
    </row>
    <row r="174" spans="12:15" x14ac:dyDescent="0.25">
      <c r="L174" t="str">
        <f t="shared" ca="1" si="4"/>
        <v>Sudáfrica</v>
      </c>
      <c r="M174" s="179" t="s">
        <v>236</v>
      </c>
      <c r="N174" s="56" t="s">
        <v>705</v>
      </c>
      <c r="O174" t="s">
        <v>706</v>
      </c>
    </row>
    <row r="175" spans="12:15" x14ac:dyDescent="0.25">
      <c r="L175" t="str">
        <f t="shared" ca="1" si="4"/>
        <v>Sudán del Sur</v>
      </c>
      <c r="M175" s="179" t="s">
        <v>237</v>
      </c>
      <c r="N175" s="56" t="s">
        <v>707</v>
      </c>
      <c r="O175" t="s">
        <v>708</v>
      </c>
    </row>
    <row r="176" spans="12:15" x14ac:dyDescent="0.25">
      <c r="L176" t="str">
        <f t="shared" ca="1" si="4"/>
        <v>España</v>
      </c>
      <c r="M176" s="179" t="s">
        <v>238</v>
      </c>
      <c r="N176" s="56" t="s">
        <v>709</v>
      </c>
      <c r="O176" t="s">
        <v>710</v>
      </c>
    </row>
    <row r="177" spans="12:15" x14ac:dyDescent="0.25">
      <c r="L177" t="str">
        <f t="shared" ca="1" si="4"/>
        <v>Sri Lanka</v>
      </c>
      <c r="M177" s="179" t="s">
        <v>239</v>
      </c>
      <c r="N177" s="56" t="s">
        <v>239</v>
      </c>
      <c r="O177" t="s">
        <v>239</v>
      </c>
    </row>
    <row r="178" spans="12:15" x14ac:dyDescent="0.25">
      <c r="L178" t="str">
        <f t="shared" ca="1" si="4"/>
        <v>Sudán</v>
      </c>
      <c r="M178" s="179" t="s">
        <v>240</v>
      </c>
      <c r="N178" s="56" t="s">
        <v>711</v>
      </c>
      <c r="O178" t="s">
        <v>712</v>
      </c>
    </row>
    <row r="179" spans="12:15" x14ac:dyDescent="0.25">
      <c r="L179" t="str">
        <f t="shared" ca="1" si="4"/>
        <v>Suriname</v>
      </c>
      <c r="M179" s="179" t="s">
        <v>241</v>
      </c>
      <c r="N179" s="56" t="s">
        <v>241</v>
      </c>
      <c r="O179" t="s">
        <v>241</v>
      </c>
    </row>
    <row r="180" spans="12:15" x14ac:dyDescent="0.25">
      <c r="L180" t="str">
        <f t="shared" ca="1" si="4"/>
        <v>Suecia</v>
      </c>
      <c r="M180" s="179" t="s">
        <v>242</v>
      </c>
      <c r="N180" s="56" t="s">
        <v>713</v>
      </c>
      <c r="O180" t="s">
        <v>714</v>
      </c>
    </row>
    <row r="181" spans="12:15" x14ac:dyDescent="0.25">
      <c r="L181" t="str">
        <f t="shared" ca="1" si="4"/>
        <v>Suiza</v>
      </c>
      <c r="M181" s="179" t="s">
        <v>243</v>
      </c>
      <c r="N181" s="56" t="s">
        <v>715</v>
      </c>
      <c r="O181" t="s">
        <v>716</v>
      </c>
    </row>
    <row r="182" spans="12:15" x14ac:dyDescent="0.25">
      <c r="L182" t="str">
        <f t="shared" ca="1" si="4"/>
        <v>Siria (República Árabe)</v>
      </c>
      <c r="M182" s="179" t="s">
        <v>244</v>
      </c>
      <c r="N182" s="56" t="s">
        <v>717</v>
      </c>
      <c r="O182" t="s">
        <v>718</v>
      </c>
    </row>
    <row r="183" spans="12:15" x14ac:dyDescent="0.25">
      <c r="L183" t="str">
        <f t="shared" ca="1" si="4"/>
        <v>Taiwán</v>
      </c>
      <c r="M183" s="179" t="s">
        <v>245</v>
      </c>
      <c r="N183" s="56" t="s">
        <v>719</v>
      </c>
      <c r="O183" t="s">
        <v>720</v>
      </c>
    </row>
    <row r="184" spans="12:15" x14ac:dyDescent="0.25">
      <c r="L184" t="str">
        <f t="shared" ca="1" si="4"/>
        <v>Tayikistán</v>
      </c>
      <c r="M184" s="179" t="s">
        <v>246</v>
      </c>
      <c r="N184" s="56" t="s">
        <v>721</v>
      </c>
      <c r="O184" t="s">
        <v>722</v>
      </c>
    </row>
    <row r="185" spans="12:15" x14ac:dyDescent="0.25">
      <c r="L185" t="str">
        <f t="shared" ca="1" si="4"/>
        <v>Tanzania (República Unida)</v>
      </c>
      <c r="M185" s="179" t="s">
        <v>247</v>
      </c>
      <c r="N185" s="56" t="s">
        <v>723</v>
      </c>
      <c r="O185" t="s">
        <v>724</v>
      </c>
    </row>
    <row r="186" spans="12:15" x14ac:dyDescent="0.25">
      <c r="L186" t="str">
        <f t="shared" ca="1" si="4"/>
        <v>Tailandia</v>
      </c>
      <c r="M186" s="179" t="s">
        <v>248</v>
      </c>
      <c r="N186" s="56" t="s">
        <v>725</v>
      </c>
      <c r="O186" t="s">
        <v>726</v>
      </c>
    </row>
    <row r="187" spans="12:15" x14ac:dyDescent="0.25">
      <c r="L187" t="str">
        <f t="shared" ca="1" si="4"/>
        <v>Timor-Leste</v>
      </c>
      <c r="M187" s="179" t="s">
        <v>249</v>
      </c>
      <c r="N187" s="56" t="s">
        <v>727</v>
      </c>
      <c r="O187" t="s">
        <v>249</v>
      </c>
    </row>
    <row r="188" spans="12:15" x14ac:dyDescent="0.25">
      <c r="L188" t="str">
        <f t="shared" ca="1" si="4"/>
        <v>Togo</v>
      </c>
      <c r="M188" s="179" t="s">
        <v>250</v>
      </c>
      <c r="N188" s="56" t="s">
        <v>250</v>
      </c>
      <c r="O188" t="s">
        <v>250</v>
      </c>
    </row>
    <row r="189" spans="12:15" x14ac:dyDescent="0.25">
      <c r="L189" t="str">
        <f t="shared" ca="1" si="4"/>
        <v>Tokelau</v>
      </c>
      <c r="M189" s="179" t="s">
        <v>251</v>
      </c>
      <c r="N189" s="56" t="s">
        <v>251</v>
      </c>
      <c r="O189" t="s">
        <v>251</v>
      </c>
    </row>
    <row r="190" spans="12:15" x14ac:dyDescent="0.25">
      <c r="L190" t="str">
        <f t="shared" ca="1" si="4"/>
        <v>Tonga</v>
      </c>
      <c r="M190" s="179" t="s">
        <v>252</v>
      </c>
      <c r="N190" s="56" t="s">
        <v>252</v>
      </c>
      <c r="O190" t="s">
        <v>252</v>
      </c>
    </row>
    <row r="191" spans="12:15" x14ac:dyDescent="0.25">
      <c r="L191" t="str">
        <f t="shared" ca="1" si="4"/>
        <v>Trinidad y Tabago</v>
      </c>
      <c r="M191" s="179" t="s">
        <v>253</v>
      </c>
      <c r="N191" s="56" t="s">
        <v>728</v>
      </c>
      <c r="O191" t="s">
        <v>729</v>
      </c>
    </row>
    <row r="192" spans="12:15" x14ac:dyDescent="0.25">
      <c r="L192" t="str">
        <f t="shared" ca="1" si="4"/>
        <v>Túnez</v>
      </c>
      <c r="M192" s="179" t="s">
        <v>254</v>
      </c>
      <c r="N192" s="56" t="s">
        <v>730</v>
      </c>
      <c r="O192" t="s">
        <v>731</v>
      </c>
    </row>
    <row r="193" spans="12:15" x14ac:dyDescent="0.25">
      <c r="L193" t="str">
        <f t="shared" ca="1" si="4"/>
        <v>Turquía</v>
      </c>
      <c r="M193" s="179" t="s">
        <v>255</v>
      </c>
      <c r="N193" s="56" t="s">
        <v>732</v>
      </c>
      <c r="O193" t="s">
        <v>733</v>
      </c>
    </row>
    <row r="194" spans="12:15" x14ac:dyDescent="0.25">
      <c r="L194" t="str">
        <f t="shared" ca="1" si="4"/>
        <v>Turkmenistán</v>
      </c>
      <c r="M194" s="179" t="s">
        <v>256</v>
      </c>
      <c r="N194" s="56" t="s">
        <v>734</v>
      </c>
      <c r="O194" t="s">
        <v>735</v>
      </c>
    </row>
    <row r="195" spans="12:15" x14ac:dyDescent="0.25">
      <c r="L195" t="str">
        <f t="shared" ref="L195:L243" ca="1" si="5">OFFSET($M195,0,LangOffset,1,1)</f>
        <v>Tuvalu</v>
      </c>
      <c r="M195" s="179" t="s">
        <v>257</v>
      </c>
      <c r="N195" s="56" t="s">
        <v>257</v>
      </c>
      <c r="O195" t="s">
        <v>257</v>
      </c>
    </row>
    <row r="196" spans="12:15" x14ac:dyDescent="0.25">
      <c r="L196" t="str">
        <f t="shared" ca="1" si="5"/>
        <v>Uganda</v>
      </c>
      <c r="M196" s="179" t="s">
        <v>258</v>
      </c>
      <c r="N196" s="56" t="s">
        <v>736</v>
      </c>
      <c r="O196" t="s">
        <v>258</v>
      </c>
    </row>
    <row r="197" spans="12:15" x14ac:dyDescent="0.25">
      <c r="L197" t="str">
        <f t="shared" ca="1" si="5"/>
        <v>Ucrania</v>
      </c>
      <c r="M197" s="179" t="s">
        <v>259</v>
      </c>
      <c r="N197" s="56" t="s">
        <v>259</v>
      </c>
      <c r="O197" t="s">
        <v>737</v>
      </c>
    </row>
    <row r="198" spans="12:15" x14ac:dyDescent="0.25">
      <c r="L198" t="str">
        <f t="shared" ca="1" si="5"/>
        <v>Emiratos Árabes Unidos</v>
      </c>
      <c r="M198" s="179" t="s">
        <v>260</v>
      </c>
      <c r="N198" s="56" t="s">
        <v>738</v>
      </c>
      <c r="O198" t="s">
        <v>739</v>
      </c>
    </row>
    <row r="199" spans="12:15" x14ac:dyDescent="0.25">
      <c r="L199" t="str">
        <f t="shared" ca="1" si="5"/>
        <v>Reino Unido de Gran Bretaña e Irlanda del Norte</v>
      </c>
      <c r="M199" s="179" t="s">
        <v>261</v>
      </c>
      <c r="N199" s="56" t="s">
        <v>740</v>
      </c>
      <c r="O199" t="s">
        <v>741</v>
      </c>
    </row>
    <row r="200" spans="12:15" x14ac:dyDescent="0.25">
      <c r="L200" t="str">
        <f t="shared" ca="1" si="5"/>
        <v>Estados Unidos de América</v>
      </c>
      <c r="M200" s="179" t="s">
        <v>262</v>
      </c>
      <c r="N200" s="56" t="s">
        <v>742</v>
      </c>
      <c r="O200" t="s">
        <v>743</v>
      </c>
    </row>
    <row r="201" spans="12:15" x14ac:dyDescent="0.25">
      <c r="L201" t="str">
        <f t="shared" ca="1" si="5"/>
        <v>Uruguay</v>
      </c>
      <c r="M201" s="179" t="s">
        <v>263</v>
      </c>
      <c r="N201" s="56" t="s">
        <v>263</v>
      </c>
      <c r="O201" t="s">
        <v>263</v>
      </c>
    </row>
    <row r="202" spans="12:15" x14ac:dyDescent="0.25">
      <c r="L202" t="str">
        <f t="shared" ca="1" si="5"/>
        <v>Uzbekistán</v>
      </c>
      <c r="M202" s="179" t="s">
        <v>264</v>
      </c>
      <c r="N202" s="56" t="s">
        <v>744</v>
      </c>
      <c r="O202" t="s">
        <v>745</v>
      </c>
    </row>
    <row r="203" spans="12:15" x14ac:dyDescent="0.25">
      <c r="L203" t="str">
        <f t="shared" ca="1" si="5"/>
        <v>Vanuatu</v>
      </c>
      <c r="M203" s="179" t="s">
        <v>265</v>
      </c>
      <c r="N203" s="56" t="s">
        <v>265</v>
      </c>
      <c r="O203" t="s">
        <v>265</v>
      </c>
    </row>
    <row r="204" spans="12:15" x14ac:dyDescent="0.25">
      <c r="L204" t="str">
        <f t="shared" ca="1" si="5"/>
        <v>Venezuela</v>
      </c>
      <c r="M204" s="179" t="s">
        <v>266</v>
      </c>
      <c r="N204" s="56" t="s">
        <v>266</v>
      </c>
      <c r="O204" t="s">
        <v>266</v>
      </c>
    </row>
    <row r="205" spans="12:15" x14ac:dyDescent="0.25">
      <c r="L205" t="str">
        <f t="shared" ca="1" si="5"/>
        <v>Viet Nam</v>
      </c>
      <c r="M205" s="179" t="s">
        <v>267</v>
      </c>
      <c r="N205" s="56" t="s">
        <v>746</v>
      </c>
      <c r="O205" t="s">
        <v>267</v>
      </c>
    </row>
    <row r="206" spans="12:15" x14ac:dyDescent="0.25">
      <c r="L206" t="str">
        <f t="shared" ca="1" si="5"/>
        <v>Sahara Occidental</v>
      </c>
      <c r="M206" s="179" t="s">
        <v>268</v>
      </c>
      <c r="N206" s="56" t="s">
        <v>747</v>
      </c>
      <c r="O206" t="s">
        <v>748</v>
      </c>
    </row>
    <row r="207" spans="12:15" x14ac:dyDescent="0.25">
      <c r="L207" t="str">
        <f t="shared" ca="1" si="5"/>
        <v>Yemen</v>
      </c>
      <c r="M207" s="179" t="s">
        <v>269</v>
      </c>
      <c r="N207" s="56" t="s">
        <v>749</v>
      </c>
      <c r="O207" t="s">
        <v>269</v>
      </c>
    </row>
    <row r="208" spans="12:15" x14ac:dyDescent="0.25">
      <c r="L208" t="str">
        <f t="shared" ca="1" si="5"/>
        <v>Zambia</v>
      </c>
      <c r="M208" s="179" t="s">
        <v>270</v>
      </c>
      <c r="N208" s="56" t="s">
        <v>750</v>
      </c>
      <c r="O208" t="s">
        <v>270</v>
      </c>
    </row>
    <row r="209" spans="12:15" x14ac:dyDescent="0.25">
      <c r="L209" t="str">
        <f t="shared" ca="1" si="5"/>
        <v>Zimbabwe</v>
      </c>
      <c r="M209" s="179" t="s">
        <v>272</v>
      </c>
      <c r="N209" s="56" t="s">
        <v>272</v>
      </c>
      <c r="O209" t="s">
        <v>272</v>
      </c>
    </row>
    <row r="210" spans="12:15" x14ac:dyDescent="0.25">
      <c r="L210" t="str">
        <f t="shared" ca="1" si="5"/>
        <v>Zanzibar</v>
      </c>
      <c r="M210" s="179" t="s">
        <v>271</v>
      </c>
      <c r="N210" s="56" t="s">
        <v>271</v>
      </c>
      <c r="O210" t="s">
        <v>271</v>
      </c>
    </row>
    <row r="211" spans="12:15" x14ac:dyDescent="0.25">
      <c r="L211">
        <f t="shared" ca="1" si="5"/>
        <v>0</v>
      </c>
      <c r="M211" s="179"/>
      <c r="N211" s="56"/>
    </row>
    <row r="212" spans="12:15" x14ac:dyDescent="0.25">
      <c r="L212">
        <f t="shared" ca="1" si="5"/>
        <v>0</v>
      </c>
      <c r="M212" s="179"/>
      <c r="N212" s="56"/>
    </row>
    <row r="213" spans="12:15" x14ac:dyDescent="0.25">
      <c r="L213">
        <f t="shared" ca="1" si="5"/>
        <v>0</v>
      </c>
      <c r="M213" s="179"/>
      <c r="N213" s="56"/>
    </row>
    <row r="214" spans="12:15" x14ac:dyDescent="0.25">
      <c r="L214">
        <f t="shared" ca="1" si="5"/>
        <v>0</v>
      </c>
      <c r="M214" s="179"/>
      <c r="N214" s="56"/>
    </row>
    <row r="215" spans="12:15" x14ac:dyDescent="0.25">
      <c r="L215">
        <f t="shared" ca="1" si="5"/>
        <v>0</v>
      </c>
      <c r="M215" s="179"/>
      <c r="N215" s="56"/>
    </row>
    <row r="216" spans="12:15" x14ac:dyDescent="0.25">
      <c r="L216">
        <f t="shared" ca="1" si="5"/>
        <v>0</v>
      </c>
      <c r="M216" s="179"/>
      <c r="N216" s="56"/>
    </row>
    <row r="217" spans="12:15" x14ac:dyDescent="0.25">
      <c r="L217">
        <f t="shared" ca="1" si="5"/>
        <v>0</v>
      </c>
      <c r="M217" s="179"/>
      <c r="N217" s="56"/>
    </row>
    <row r="218" spans="12:15" x14ac:dyDescent="0.25">
      <c r="L218">
        <f t="shared" ca="1" si="5"/>
        <v>0</v>
      </c>
      <c r="M218" s="179"/>
      <c r="N218" s="56"/>
    </row>
    <row r="219" spans="12:15" x14ac:dyDescent="0.25">
      <c r="L219">
        <f t="shared" ca="1" si="5"/>
        <v>0</v>
      </c>
      <c r="M219" s="179"/>
      <c r="N219" s="56"/>
    </row>
    <row r="220" spans="12:15" x14ac:dyDescent="0.25">
      <c r="L220">
        <f t="shared" ca="1" si="5"/>
        <v>0</v>
      </c>
      <c r="M220" s="179"/>
      <c r="N220" s="56"/>
    </row>
    <row r="221" spans="12:15" x14ac:dyDescent="0.25">
      <c r="L221">
        <f t="shared" ca="1" si="5"/>
        <v>0</v>
      </c>
      <c r="M221" s="179"/>
      <c r="N221" s="56"/>
    </row>
    <row r="222" spans="12:15" x14ac:dyDescent="0.25">
      <c r="L222">
        <f t="shared" ca="1" si="5"/>
        <v>0</v>
      </c>
      <c r="M222" s="179"/>
      <c r="N222" s="56"/>
    </row>
    <row r="223" spans="12:15" x14ac:dyDescent="0.25">
      <c r="L223">
        <f t="shared" ca="1" si="5"/>
        <v>0</v>
      </c>
      <c r="M223" s="179"/>
      <c r="N223" s="56"/>
    </row>
    <row r="224" spans="12:15" x14ac:dyDescent="0.25">
      <c r="L224">
        <f t="shared" ca="1" si="5"/>
        <v>0</v>
      </c>
      <c r="M224" s="179"/>
      <c r="N224" s="56"/>
    </row>
    <row r="225" spans="12:14" x14ac:dyDescent="0.25">
      <c r="L225">
        <f t="shared" ca="1" si="5"/>
        <v>0</v>
      </c>
      <c r="M225" s="179"/>
      <c r="N225" s="56"/>
    </row>
    <row r="226" spans="12:14" x14ac:dyDescent="0.25">
      <c r="L226">
        <f t="shared" ca="1" si="5"/>
        <v>0</v>
      </c>
      <c r="M226" s="179"/>
      <c r="N226" s="56"/>
    </row>
    <row r="227" spans="12:14" x14ac:dyDescent="0.25">
      <c r="L227">
        <f t="shared" ca="1" si="5"/>
        <v>0</v>
      </c>
      <c r="M227" s="179"/>
      <c r="N227" s="56"/>
    </row>
    <row r="228" spans="12:14" x14ac:dyDescent="0.25">
      <c r="L228">
        <f t="shared" ca="1" si="5"/>
        <v>0</v>
      </c>
      <c r="M228" s="179"/>
      <c r="N228" s="56"/>
    </row>
    <row r="229" spans="12:14" x14ac:dyDescent="0.25">
      <c r="L229">
        <f t="shared" ca="1" si="5"/>
        <v>0</v>
      </c>
      <c r="M229" s="179"/>
      <c r="N229" s="56"/>
    </row>
    <row r="230" spans="12:14" x14ac:dyDescent="0.25">
      <c r="L230">
        <f t="shared" ca="1" si="5"/>
        <v>0</v>
      </c>
      <c r="M230" s="179"/>
      <c r="N230" s="56"/>
    </row>
    <row r="231" spans="12:14" x14ac:dyDescent="0.25">
      <c r="L231">
        <f t="shared" ca="1" si="5"/>
        <v>0</v>
      </c>
      <c r="M231" s="179"/>
      <c r="N231" s="56"/>
    </row>
    <row r="232" spans="12:14" x14ac:dyDescent="0.25">
      <c r="L232">
        <f t="shared" ca="1" si="5"/>
        <v>0</v>
      </c>
      <c r="M232" s="179"/>
      <c r="N232" s="56"/>
    </row>
    <row r="233" spans="12:14" x14ac:dyDescent="0.25">
      <c r="L233">
        <f t="shared" ca="1" si="5"/>
        <v>0</v>
      </c>
      <c r="M233" s="179"/>
      <c r="N233" s="56"/>
    </row>
    <row r="234" spans="12:14" x14ac:dyDescent="0.25">
      <c r="L234">
        <f t="shared" ca="1" si="5"/>
        <v>0</v>
      </c>
      <c r="M234" s="179"/>
      <c r="N234" s="56"/>
    </row>
    <row r="235" spans="12:14" x14ac:dyDescent="0.25">
      <c r="L235">
        <f t="shared" ca="1" si="5"/>
        <v>0</v>
      </c>
      <c r="M235" s="179"/>
      <c r="N235" s="56"/>
    </row>
    <row r="236" spans="12:14" x14ac:dyDescent="0.25">
      <c r="L236">
        <f t="shared" ca="1" si="5"/>
        <v>0</v>
      </c>
      <c r="M236" s="179"/>
      <c r="N236" s="56"/>
    </row>
    <row r="237" spans="12:14" x14ac:dyDescent="0.25">
      <c r="L237">
        <f t="shared" ca="1" si="5"/>
        <v>0</v>
      </c>
      <c r="M237" s="179"/>
      <c r="N237" s="56"/>
    </row>
    <row r="238" spans="12:14" x14ac:dyDescent="0.25">
      <c r="L238">
        <f t="shared" ca="1" si="5"/>
        <v>0</v>
      </c>
      <c r="M238" s="179"/>
      <c r="N238" s="56"/>
    </row>
    <row r="239" spans="12:14" x14ac:dyDescent="0.25">
      <c r="L239">
        <f t="shared" ca="1" si="5"/>
        <v>0</v>
      </c>
      <c r="M239" s="179"/>
      <c r="N239" s="56"/>
    </row>
    <row r="240" spans="12:14" x14ac:dyDescent="0.25">
      <c r="L240">
        <f t="shared" ca="1" si="5"/>
        <v>0</v>
      </c>
      <c r="M240" s="179"/>
      <c r="N240" s="56"/>
    </row>
    <row r="241" spans="12:14" x14ac:dyDescent="0.25">
      <c r="L241">
        <f t="shared" ca="1" si="5"/>
        <v>0</v>
      </c>
      <c r="M241" s="179"/>
      <c r="N241" s="56"/>
    </row>
    <row r="242" spans="12:14" x14ac:dyDescent="0.25">
      <c r="L242">
        <f t="shared" ca="1" si="5"/>
        <v>0</v>
      </c>
      <c r="M242" s="179"/>
      <c r="N242" s="56"/>
    </row>
    <row r="243" spans="12:14" x14ac:dyDescent="0.25">
      <c r="L243">
        <f t="shared" ca="1" si="5"/>
        <v>0</v>
      </c>
      <c r="M243" s="179"/>
      <c r="N243" s="56"/>
    </row>
    <row r="244" spans="12:14" x14ac:dyDescent="0.25">
      <c r="M244" s="56"/>
      <c r="N244" s="56"/>
    </row>
    <row r="245" spans="12:14" x14ac:dyDescent="0.25">
      <c r="M245" s="56"/>
      <c r="N245" s="56"/>
    </row>
    <row r="246" spans="12:14" x14ac:dyDescent="0.25">
      <c r="M246" s="56"/>
      <c r="N246" s="56"/>
    </row>
    <row r="247" spans="12:14" x14ac:dyDescent="0.25">
      <c r="M247" s="56"/>
      <c r="N247" s="56"/>
    </row>
    <row r="248" spans="12:14" x14ac:dyDescent="0.25">
      <c r="M248" s="56"/>
      <c r="N248" s="56"/>
    </row>
    <row r="249" spans="12:14" x14ac:dyDescent="0.25">
      <c r="M249" s="56"/>
      <c r="N249" s="56"/>
    </row>
    <row r="250" spans="12:14" x14ac:dyDescent="0.25">
      <c r="M250" s="56"/>
      <c r="N250" s="56"/>
    </row>
    <row r="251" spans="12:14" x14ac:dyDescent="0.25">
      <c r="M251" s="56"/>
      <c r="N251" s="56"/>
    </row>
    <row r="252" spans="12:14" x14ac:dyDescent="0.25">
      <c r="M252" s="56"/>
      <c r="N252" s="56"/>
    </row>
    <row r="253" spans="12:14" x14ac:dyDescent="0.25">
      <c r="M253" s="56"/>
      <c r="N253" s="56"/>
    </row>
    <row r="254" spans="12:14" x14ac:dyDescent="0.25">
      <c r="M254" s="56"/>
      <c r="N254" s="56"/>
    </row>
    <row r="255" spans="12:14" x14ac:dyDescent="0.25">
      <c r="M255" s="56"/>
      <c r="N255" s="56"/>
    </row>
    <row r="256" spans="12:14" x14ac:dyDescent="0.25">
      <c r="M256" s="56"/>
      <c r="N256" s="56"/>
    </row>
    <row r="257" spans="13:14" x14ac:dyDescent="0.25">
      <c r="M257" s="56"/>
      <c r="N257" s="56"/>
    </row>
    <row r="258" spans="13:14" x14ac:dyDescent="0.25">
      <c r="M258" s="56"/>
      <c r="N258" s="56"/>
    </row>
    <row r="259" spans="13:14" x14ac:dyDescent="0.25">
      <c r="M259" s="56"/>
      <c r="N259" s="56"/>
    </row>
    <row r="260" spans="13:14" x14ac:dyDescent="0.25">
      <c r="M260" s="56"/>
      <c r="N260" s="56"/>
    </row>
    <row r="261" spans="13:14" x14ac:dyDescent="0.25">
      <c r="M261" s="56"/>
      <c r="N261" s="56"/>
    </row>
    <row r="262" spans="13:14" x14ac:dyDescent="0.25">
      <c r="M262" s="56"/>
      <c r="N262" s="56"/>
    </row>
    <row r="263" spans="13:14" x14ac:dyDescent="0.25">
      <c r="M263" s="56"/>
      <c r="N263" s="56"/>
    </row>
    <row r="264" spans="13:14" x14ac:dyDescent="0.25">
      <c r="M264" s="56"/>
      <c r="N264" s="56"/>
    </row>
    <row r="265" spans="13:14" x14ac:dyDescent="0.25">
      <c r="M265" s="56"/>
      <c r="N265" s="56"/>
    </row>
    <row r="266" spans="13:14" x14ac:dyDescent="0.25">
      <c r="M266" s="56"/>
      <c r="N266" s="56"/>
    </row>
    <row r="267" spans="13:14" x14ac:dyDescent="0.25">
      <c r="M267" s="56"/>
      <c r="N267" s="56"/>
    </row>
    <row r="268" spans="13:14" x14ac:dyDescent="0.25">
      <c r="M268" s="56"/>
      <c r="N268" s="56"/>
    </row>
    <row r="269" spans="13:14" x14ac:dyDescent="0.25">
      <c r="M269" s="56"/>
      <c r="N269" s="56"/>
    </row>
    <row r="270" spans="13:14" x14ac:dyDescent="0.25">
      <c r="M270" s="56"/>
      <c r="N270" s="56"/>
    </row>
    <row r="271" spans="13:14" x14ac:dyDescent="0.25">
      <c r="M271" s="56"/>
      <c r="N271" s="56"/>
    </row>
  </sheetData>
  <sheetProtection password="E205" sheet="1" objects="1" scenarios="1"/>
  <sortState xmlns:xlrd2="http://schemas.microsoft.com/office/spreadsheetml/2017/richdata2" ref="C4:D9">
    <sortCondition ref="C4:C9"/>
  </sortState>
  <customSheetViews>
    <customSheetView guid="{CD09CE3E-58EC-4EDC-BE6A-B9CFB40E5B97}">
      <selection activeCell="A16" sqref="A16"/>
      <pageMargins left="0.7" right="0.7" top="0.75" bottom="0.75" header="0.3" footer="0.3"/>
    </customSheetView>
    <customSheetView guid="{DCBE10EC-8F38-2F45-867C-33FA420E36B5}">
      <selection activeCell="A23" sqref="A23"/>
      <pageMargins left="0.7" right="0.7" top="0.75" bottom="0.75" header="0.3" footer="0.3"/>
    </customSheetView>
    <customSheetView guid="{5D020AB2-0A97-4230-BF83-062EE6184162}">
      <selection activeCell="B15" sqref="B15"/>
      <pageMargins left="0.7" right="0.7" top="0.75" bottom="0.75" header="0.3" footer="0.3"/>
    </customSheetView>
    <customSheetView guid="{8A762DD9-6125-4177-AA9B-79E8D68448DE}">
      <selection activeCell="B30" sqref="B30"/>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Z505"/>
  <sheetViews>
    <sheetView zoomScale="92" zoomScaleNormal="90" workbookViewId="0">
      <selection activeCell="A5" sqref="A5"/>
    </sheetView>
  </sheetViews>
  <sheetFormatPr defaultColWidth="9" defaultRowHeight="14.25" x14ac:dyDescent="0.2"/>
  <cols>
    <col min="1" max="1" width="19.75" style="4" customWidth="1"/>
    <col min="2" max="2" width="25.25" style="4" customWidth="1"/>
    <col min="3" max="3" width="19.75" style="4" customWidth="1"/>
    <col min="4" max="4" width="26.5" style="12" customWidth="1"/>
    <col min="5" max="5" width="19.75" style="4" customWidth="1"/>
    <col min="6" max="6" width="16.125" style="10" customWidth="1"/>
    <col min="7" max="7" width="33.625" style="4" customWidth="1"/>
    <col min="8" max="8" width="19.75" style="4" customWidth="1"/>
    <col min="9" max="9" width="73.25" style="12" customWidth="1"/>
    <col min="10" max="10" width="71.625" style="12" customWidth="1"/>
    <col min="11" max="11" width="36.75" style="4" customWidth="1"/>
    <col min="12" max="16384" width="9" style="4"/>
  </cols>
  <sheetData>
    <row r="1" spans="1:11" x14ac:dyDescent="0.2">
      <c r="A1" s="5" t="s">
        <v>15</v>
      </c>
      <c r="C1" s="6">
        <f>IF(Language="English",0,IF(Language="French",1,IF(Language="Spanish",2,IF(Language="Russian",3))))</f>
        <v>2</v>
      </c>
      <c r="D1" s="4"/>
      <c r="E1" s="6"/>
      <c r="F1" s="9"/>
      <c r="G1" s="7" t="s">
        <v>19</v>
      </c>
      <c r="H1" s="8"/>
      <c r="I1" s="13"/>
      <c r="J1" s="13"/>
      <c r="K1" s="8"/>
    </row>
    <row r="2" spans="1:11" x14ac:dyDescent="0.2">
      <c r="A2" s="52" t="s">
        <v>20</v>
      </c>
      <c r="B2" s="52" t="s">
        <v>16</v>
      </c>
      <c r="C2" s="44" t="s">
        <v>21</v>
      </c>
      <c r="D2" s="44" t="s">
        <v>18</v>
      </c>
      <c r="E2" s="57"/>
      <c r="F2" s="9"/>
      <c r="G2" s="51" t="s">
        <v>20</v>
      </c>
      <c r="H2" s="52" t="s">
        <v>16</v>
      </c>
      <c r="I2" s="44" t="s">
        <v>21</v>
      </c>
      <c r="J2" s="44" t="s">
        <v>18</v>
      </c>
      <c r="K2" s="44"/>
    </row>
    <row r="3" spans="1:11" ht="15" x14ac:dyDescent="0.2">
      <c r="A3" s="12" t="str">
        <f t="shared" ref="A3:A35" ca="1" si="0">OFFSET($B3,0,LangOffset,1,1)</f>
        <v>Tuberculosis</v>
      </c>
      <c r="B3" s="12" t="s">
        <v>39</v>
      </c>
      <c r="C3" s="12" t="s">
        <v>305</v>
      </c>
      <c r="D3" s="12" t="s">
        <v>39</v>
      </c>
      <c r="E3" s="12"/>
      <c r="G3" s="12" t="str">
        <f t="shared" ref="G3:G70" ca="1" si="1">OFFSET($H3,0,LangOffset,1,1)</f>
        <v>INSTRUCCIONES - Módulos prioritarios para la tuberculosis</v>
      </c>
      <c r="H3" s="12" t="s">
        <v>74</v>
      </c>
      <c r="I3" s="167" t="s">
        <v>335</v>
      </c>
      <c r="J3" s="167" t="s">
        <v>358</v>
      </c>
      <c r="K3" s="12"/>
    </row>
    <row r="4" spans="1:11" ht="15" x14ac:dyDescent="0.2">
      <c r="A4" s="12" t="str">
        <f t="shared" ca="1" si="0"/>
        <v>Tuberculosis - Tabla de brecha programático 1 (por intervención prioritaria)</v>
      </c>
      <c r="B4" s="12" t="s">
        <v>40</v>
      </c>
      <c r="C4" s="12" t="s">
        <v>306</v>
      </c>
      <c r="D4" s="12" t="s">
        <v>400</v>
      </c>
      <c r="E4" s="12"/>
      <c r="G4" s="12" t="str">
        <f t="shared" ca="1" si="1"/>
        <v xml:space="preserve">Instrucciones para completar la tabla de brecha programático para la tuberculosis: </v>
      </c>
      <c r="H4" s="12" t="s">
        <v>46</v>
      </c>
      <c r="I4" s="167" t="s">
        <v>336</v>
      </c>
      <c r="J4" s="167" t="s">
        <v>410</v>
      </c>
      <c r="K4" s="12"/>
    </row>
    <row r="5" spans="1:11" ht="409.5" x14ac:dyDescent="0.2">
      <c r="A5" s="12" t="str">
        <f t="shared" ca="1" si="0"/>
        <v>Tuberculosis - Tabla de brecha programático 2 (por intervención prioritaria)</v>
      </c>
      <c r="B5" s="12" t="s">
        <v>41</v>
      </c>
      <c r="C5" s="12" t="s">
        <v>307</v>
      </c>
      <c r="D5" s="12" t="s">
        <v>401</v>
      </c>
      <c r="E5" s="12"/>
      <c r="G5" s="12" t="str">
        <f t="shared" ca="1" si="1"/>
        <v>Por favor, complete separadamente las tablas de brecha programático incluidas en la hoja de cálculo "Tables" para cada módulo prioritario relevante en la solicitud de financiamiento para la tuberculosis. La siguiente lista ofrece ejemplos de módulos y las intervenciones pertinentes correspondientes que se pueden seleccionar. Cumplimente las tablas solo para los módulos o intervenciones aprobados e incluidos en la solicitud de financiamiento. Consulte en el Manual del Marco Modular una lista de todos los módulos, las intervenciones con su correspondiente descripción y los indicadores. 
Los módulos prioritarios para la tuberculosis:
- Atención y prevención de la tuberculosis
          -&gt; Detección de casos y diagnóstico 
- TB-MDR 
          -&gt; Detección de casos y diagnóstico 
          -&gt; Tratamiento
- TB/VIH
          -&gt; Tamizaje, pruebas y diagnóstico
           -&gt; Tratamiento
           -&gt; Terapia preventiva para tuberculosis</v>
      </c>
      <c r="H5" s="159" t="s">
        <v>473</v>
      </c>
      <c r="I5" s="170" t="s">
        <v>489</v>
      </c>
      <c r="J5" s="170" t="s">
        <v>490</v>
      </c>
      <c r="K5" s="12"/>
    </row>
    <row r="6" spans="1:11" ht="409.5" x14ac:dyDescent="0.2">
      <c r="A6" s="12" t="str">
        <f t="shared" ca="1" si="0"/>
        <v>Tuberculosis - Tabla de brecha programático 3 (por intervención prioritaria)</v>
      </c>
      <c r="B6" s="12" t="s">
        <v>42</v>
      </c>
      <c r="C6" s="12" t="s">
        <v>308</v>
      </c>
      <c r="D6" s="12" t="s">
        <v>402</v>
      </c>
      <c r="E6" s="12"/>
      <c r="G6" s="12" t="str">
        <f t="shared" ca="1" si="1"/>
        <v>Para empezar a completar cada tabla, especifique el módulo prioritario o la intervención pertinente seleccionándolos de la lista desplegable incluida junto a la fila de "Módulo prioritario". Al seleccionar un módulo o intervención, el indicador de cobertura correspondiente aparecerá de forma automática. Es obligatorio completar las celdas vacías destacadas en color blanco. Las celdas en morado se completarán de forma automática.
Si se presentan solicitudes de financiamiento separadas para la tuberculosis y el VIH, se deberán incluir las tablas de análisis de brecha para las intervenciones de TB/VIH en ambas solicitudes. En caso de presentar una solicitud conjunta para TB/VIH, deberá cumplimentar las tablas incluidas en el archivo de Excel de brecha programático para TB/VIH de manera conjunta.
En las instrucciones siguientes se explica detalladamente cómo completar la tabla de brecha para cada módulo o intervención. Tenga presente que es preciso completar separadamente las tablas para cada intervención conjunta de TB/VIH. Recuerde que, de entre los 3 módulos prioritarios enumerados anteriormente, solo debe cumplimentar las tablas correspondientes a las intervenciones o los indicadores incluidos en la solicitud de financiamiento.</v>
      </c>
      <c r="H6" s="85" t="s">
        <v>470</v>
      </c>
      <c r="I6" s="86" t="s">
        <v>425</v>
      </c>
      <c r="J6" s="167" t="s">
        <v>411</v>
      </c>
      <c r="K6" s="12"/>
    </row>
    <row r="7" spans="1:11" ht="15" x14ac:dyDescent="0.2">
      <c r="A7" s="12" t="str">
        <f t="shared" ca="1" si="0"/>
        <v>Tuberculosis - Tabla de brecha programático 4 (por intervención prioritaria)</v>
      </c>
      <c r="B7" s="12" t="s">
        <v>43</v>
      </c>
      <c r="C7" s="12" t="s">
        <v>309</v>
      </c>
      <c r="D7" s="12" t="s">
        <v>403</v>
      </c>
      <c r="E7" s="12"/>
      <c r="G7" s="12" t="str">
        <f t="shared" ca="1" si="1"/>
        <v>Referencia: Herramienta de planificación y elaboración de presupuestos de WHO- Stop TB: http://www.who.int/tb/dots/planning_budgeting_tool/en/</v>
      </c>
      <c r="H7" s="12" t="s">
        <v>51</v>
      </c>
      <c r="I7" s="83" t="s">
        <v>345</v>
      </c>
      <c r="J7" s="167" t="s">
        <v>53</v>
      </c>
      <c r="K7" s="12"/>
    </row>
    <row r="8" spans="1:11" ht="103.5" x14ac:dyDescent="0.2">
      <c r="A8" s="12" t="str">
        <f t="shared" ca="1" si="0"/>
        <v>Tuberculosis - Tabla de brecha programático 5 (por intervención prioritaria)</v>
      </c>
      <c r="B8" s="12" t="s">
        <v>44</v>
      </c>
      <c r="C8" s="12" t="s">
        <v>310</v>
      </c>
      <c r="D8" s="12" t="s">
        <v>404</v>
      </c>
      <c r="E8" s="12"/>
      <c r="G8" s="12" t="str">
        <f t="shared" ca="1" si="1"/>
        <v>En casos en los que los indicadores utilizados por el país se parafrasean  diferente de como se describen en las tablas de brechas programáticas (pero los métodos de medición son los mismos), por favor incluya la definición utilizada por el país en la casilla de comentarios. Si el número de tablas incluidas en el cuaderno de Excel no es suficiente o el solicitante quiere presentar una tabla para un módulo/intervención/indicador diferente de los especificados en las instrucciones, podrá utilizar la tabla vacía incluida en la hoja denominada "Tabla en blanco".</v>
      </c>
      <c r="H8" s="164" t="s">
        <v>449</v>
      </c>
      <c r="I8" s="171" t="s">
        <v>463</v>
      </c>
      <c r="J8" s="170" t="s">
        <v>457</v>
      </c>
      <c r="K8" s="12"/>
    </row>
    <row r="9" spans="1:11" ht="15" x14ac:dyDescent="0.2">
      <c r="A9" s="12" t="str">
        <f t="shared" ca="1" si="0"/>
        <v>Tuberculosis - Tabla de brecha programático 6 (por intervención prioritaria)</v>
      </c>
      <c r="B9" s="12" t="s">
        <v>45</v>
      </c>
      <c r="C9" s="12" t="s">
        <v>311</v>
      </c>
      <c r="D9" s="12" t="s">
        <v>405</v>
      </c>
      <c r="E9" s="12"/>
      <c r="G9" s="12" t="str">
        <f t="shared" ca="1" si="1"/>
        <v>Pestaña "Tables"</v>
      </c>
      <c r="H9" s="12" t="s">
        <v>68</v>
      </c>
      <c r="I9" s="167" t="s">
        <v>337</v>
      </c>
      <c r="J9" s="167" t="s">
        <v>469</v>
      </c>
      <c r="K9" s="12"/>
    </row>
    <row r="10" spans="1:11" ht="15" x14ac:dyDescent="0.2">
      <c r="A10" s="12" t="str">
        <f t="shared" ca="1" si="0"/>
        <v>Módulo prioritario</v>
      </c>
      <c r="B10" s="12" t="s">
        <v>22</v>
      </c>
      <c r="C10" s="12" t="s">
        <v>312</v>
      </c>
      <c r="D10" s="12" t="s">
        <v>352</v>
      </c>
      <c r="E10" s="12"/>
      <c r="G10" s="12" t="str">
        <f t="shared" ca="1" si="1"/>
        <v xml:space="preserve">Atención y prevención de la tuberculosis - Detección de casos y diagnóstico </v>
      </c>
      <c r="H10" s="12" t="s">
        <v>416</v>
      </c>
      <c r="I10" s="83" t="s">
        <v>421</v>
      </c>
      <c r="J10" s="167" t="s">
        <v>359</v>
      </c>
      <c r="K10" s="12"/>
    </row>
    <row r="11" spans="1:11" ht="15" x14ac:dyDescent="0.2">
      <c r="A11" s="12" t="str">
        <f t="shared" ca="1" si="0"/>
        <v>Indicador de cobertura seleccionado</v>
      </c>
      <c r="B11" s="12" t="s">
        <v>0</v>
      </c>
      <c r="C11" s="12" t="s">
        <v>313</v>
      </c>
      <c r="D11" s="12" t="s">
        <v>26</v>
      </c>
      <c r="E11" s="12"/>
      <c r="G11" s="12" t="str">
        <f t="shared" ca="1" si="1"/>
        <v>Indicador de cobertura: Número de casos notificados de tuberculosis (todas las formas) confirmados bacteriológicamente y con diagnóstico clínico, casos nuevos y recaídas</v>
      </c>
      <c r="H11" s="12" t="s">
        <v>283</v>
      </c>
      <c r="I11" s="83" t="s">
        <v>426</v>
      </c>
      <c r="J11" s="167" t="s">
        <v>427</v>
      </c>
      <c r="K11" s="12"/>
    </row>
    <row r="12" spans="1:11" ht="15" x14ac:dyDescent="0.2">
      <c r="A12" s="12" t="str">
        <f t="shared" ca="1" si="0"/>
        <v xml:space="preserve">Cobertura nacional actual </v>
      </c>
      <c r="B12" s="12" t="s">
        <v>12</v>
      </c>
      <c r="C12" s="12" t="s">
        <v>314</v>
      </c>
      <c r="D12" s="12" t="s">
        <v>27</v>
      </c>
      <c r="E12" s="12"/>
      <c r="G12" s="12" t="str">
        <f t="shared" ca="1" si="1"/>
        <v>Población estimada con necesidades/en riesgo:
Se refiere a la incidencia estimada de todas las formas de casos de tuberculosis.</v>
      </c>
      <c r="H12" s="12" t="s">
        <v>284</v>
      </c>
      <c r="I12" s="83" t="s">
        <v>428</v>
      </c>
      <c r="J12" s="167" t="s">
        <v>52</v>
      </c>
      <c r="K12" s="84"/>
    </row>
    <row r="13" spans="1:11" ht="15" x14ac:dyDescent="0.2">
      <c r="A13" s="12" t="str">
        <f t="shared" ca="1" si="0"/>
        <v>Inserte los últimos resultados</v>
      </c>
      <c r="B13" s="12" t="s">
        <v>13</v>
      </c>
      <c r="C13" s="12" t="s">
        <v>315</v>
      </c>
      <c r="D13" s="12" t="s">
        <v>28</v>
      </c>
      <c r="E13" s="12"/>
      <c r="G13" s="12" t="str">
        <f t="shared" ca="1" si="1"/>
        <v>Meta del país:
1) Se refiere al Plan Estratégico Nacional (PEN) o a la última meta del país acordada.
2) "#" se refiere a todas las formas de casos de tuberculosis (casos nuevos y recaídas) que se deben notificar a las autoridades sanitarias nacionales. Incluye casos confirmados bacteriológicamente, además de aquellos que se han diagnosticado utilizando otras pruebas como rayos X, citologías y diagnósticos clínicos.
3) "%" se refiere a la tasa de detección de los casos, es decir, la proporción de todas las formas de casos de tuberculosis (casos nuevos y recaídas) notificados entre el número estimado de casos nuevos de tuberculosis.</v>
      </c>
      <c r="H13" s="12" t="s">
        <v>285</v>
      </c>
      <c r="I13" s="83" t="s">
        <v>346</v>
      </c>
      <c r="J13" s="167" t="s">
        <v>360</v>
      </c>
      <c r="K13" s="12"/>
    </row>
    <row r="14" spans="1:11" ht="409.5" x14ac:dyDescent="0.2">
      <c r="A14" s="12" t="str">
        <f t="shared" ca="1" si="0"/>
        <v>Año</v>
      </c>
      <c r="B14" s="12" t="s">
        <v>9</v>
      </c>
      <c r="C14" s="12" t="s">
        <v>316</v>
      </c>
      <c r="D14" s="12" t="s">
        <v>29</v>
      </c>
      <c r="E14" s="12"/>
      <c r="G14" s="12" t="str">
        <f t="shared" ca="1" si="1"/>
        <v>Necesidades del país ya cubiertas:
Las necesidades del país ya cubiertas se desglosan en aquellas que serán cubiertas por recursos nacionales (fila C1) y externos (fila C2). Las inversiones nacionales del sector privado se incluirán entre las fuentes de financiamiento nacionales. En los casos en que parte de una necesidad durante el año esté cubierta por una subvención en curso del Fondo Mundial (es decir, una subvención que finalice antes de comenzar el nuevo período de ejecución), esta podrá incluirse en la categoría de recursos externos. 
Una vez cumplimentadas las filas C1 y C2, las necesidades totales del país ya cubiertas se calculan de forma automática en la fila C3. Recuerde que la fila C3 está bloqueada y no se puede desbloquear. Por lo tanto, deberá introducir un total en la fila C1 en caso de no disponer de un desglose de los recursos nacionales y externos. De ser así, deberá indicar en la casilla de comentarios que la fila C1 hace referencia al total de recursos nacionales y externos.</v>
      </c>
      <c r="H14" s="85" t="s">
        <v>471</v>
      </c>
      <c r="I14" s="83" t="s">
        <v>429</v>
      </c>
      <c r="J14" s="167" t="s">
        <v>385</v>
      </c>
      <c r="K14" s="12"/>
    </row>
    <row r="15" spans="1:11" ht="15" x14ac:dyDescent="0.2">
      <c r="A15" s="12" t="str">
        <f t="shared" ca="1" si="0"/>
        <v>Fuente de datos</v>
      </c>
      <c r="B15" s="12" t="s">
        <v>10</v>
      </c>
      <c r="C15" s="12" t="s">
        <v>317</v>
      </c>
      <c r="D15" s="12" t="s">
        <v>33</v>
      </c>
      <c r="E15" s="12"/>
      <c r="G15" s="12" t="str">
        <f t="shared" ca="1" si="1"/>
        <v>brecha programático:
El brecha programático se calcula según la necesidad total (fila A).</v>
      </c>
      <c r="H15" s="12" t="s">
        <v>286</v>
      </c>
      <c r="I15" s="167" t="s">
        <v>430</v>
      </c>
      <c r="J15" s="167" t="s">
        <v>412</v>
      </c>
      <c r="K15" s="12"/>
    </row>
    <row r="16" spans="1:11" ht="285" x14ac:dyDescent="0.2">
      <c r="A16" s="12" t="str">
        <f t="shared" ca="1" si="0"/>
        <v>Comentarios</v>
      </c>
      <c r="B16" s="12" t="s">
        <v>11</v>
      </c>
      <c r="C16" s="12" t="s">
        <v>318</v>
      </c>
      <c r="D16" s="12" t="s">
        <v>34</v>
      </c>
      <c r="E16" s="12"/>
      <c r="G16" s="12" t="str">
        <f t="shared" ca="1" si="1"/>
        <v>Comentarios/supuestos:
1) Especifique el área objetivo.
2) Especifique cuáles son las otras fuentes de financiamiento.
3) Especifique el número y proporción de casos de tuberculosis infantil que debe ser notificado entre el número total notificado.
4) Junto con las metas del país, especifique en la columna de comentarios la tasa de éxito del tratamiento para los casos nuevos de TB para cada uno de los 3 años.</v>
      </c>
      <c r="H16" s="159" t="s">
        <v>417</v>
      </c>
      <c r="I16" s="172" t="s">
        <v>464</v>
      </c>
      <c r="J16" s="170" t="s">
        <v>458</v>
      </c>
      <c r="K16" s="12"/>
    </row>
    <row r="17" spans="1:11" ht="15" x14ac:dyDescent="0.2">
      <c r="A17" s="12" t="str">
        <f t="shared" ca="1" si="0"/>
        <v>Año 1</v>
      </c>
      <c r="B17" s="12" t="s">
        <v>1</v>
      </c>
      <c r="C17" s="12" t="s">
        <v>319</v>
      </c>
      <c r="D17" s="12" t="s">
        <v>30</v>
      </c>
      <c r="E17" s="12"/>
      <c r="G17" s="12" t="str">
        <f t="shared" ca="1" si="1"/>
        <v>Tuberculosis multidrogorresistente (TB-MDR): detección de casos y diagnóstico</v>
      </c>
      <c r="H17" s="12" t="s">
        <v>47</v>
      </c>
      <c r="I17" s="83" t="s">
        <v>431</v>
      </c>
      <c r="J17" s="167" t="s">
        <v>386</v>
      </c>
      <c r="K17" s="12"/>
    </row>
    <row r="18" spans="1:11" ht="15" x14ac:dyDescent="0.2">
      <c r="A18" s="12" t="str">
        <f t="shared" ca="1" si="0"/>
        <v>Año 2</v>
      </c>
      <c r="B18" s="12" t="s">
        <v>2</v>
      </c>
      <c r="C18" s="12" t="s">
        <v>320</v>
      </c>
      <c r="D18" s="12" t="s">
        <v>31</v>
      </c>
      <c r="E18" s="12"/>
      <c r="G18" s="12" t="str">
        <f t="shared" ca="1" si="1"/>
        <v>Indicador de cobertura: Número de casos de tuberculosis resistente a la rifampicina y/o tuberculosis multirresistente notificados</v>
      </c>
      <c r="H18" s="12" t="s">
        <v>287</v>
      </c>
      <c r="I18" s="83" t="s">
        <v>432</v>
      </c>
      <c r="J18" s="167" t="s">
        <v>433</v>
      </c>
      <c r="K18" s="12"/>
    </row>
    <row r="19" spans="1:11" ht="15" x14ac:dyDescent="0.2">
      <c r="A19" s="12" t="str">
        <f t="shared" ca="1" si="0"/>
        <v>Año 3</v>
      </c>
      <c r="B19" s="12" t="s">
        <v>3</v>
      </c>
      <c r="C19" s="12" t="s">
        <v>321</v>
      </c>
      <c r="D19" s="12" t="s">
        <v>32</v>
      </c>
      <c r="E19" s="12"/>
      <c r="G19" s="12" t="str">
        <f t="shared" ca="1" si="1"/>
        <v xml:space="preserve">Población estimada con necesidades/en riesgo:
Se refiere al número estimado de casos de TB-MDR entre todos los casos nuevos y de retratamiento.  </v>
      </c>
      <c r="H19" s="12" t="s">
        <v>288</v>
      </c>
      <c r="I19" s="83" t="s">
        <v>434</v>
      </c>
      <c r="J19" s="167" t="s">
        <v>387</v>
      </c>
      <c r="K19" s="12"/>
    </row>
    <row r="20" spans="1:11" ht="15" x14ac:dyDescent="0.2">
      <c r="A20" s="12" t="str">
        <f t="shared" ca="1" si="0"/>
        <v>Inserte el año</v>
      </c>
      <c r="B20" s="12" t="s">
        <v>4</v>
      </c>
      <c r="C20" s="12" t="s">
        <v>322</v>
      </c>
      <c r="D20" s="12" t="s">
        <v>353</v>
      </c>
      <c r="E20" s="12"/>
      <c r="G20" s="12" t="str">
        <f t="shared" ca="1" si="1"/>
        <v>Meta del país:
1) Se refiere al Plan Estratégico Nacional (PEN) o a la última meta del país acordada.
2) "#" se refiere a los casos notificados de tuberculosis farmacorresistente confirmados bacteriológicamente (TB-RR y/o TB- MDR).
3) "%" se refiere al porcentaje de casos notificados de TB-RR y/o TB-MDR como proporción de los casos estimados de tuberculosis multirresistente entre todos los casos nuevos y de retratamiento.</v>
      </c>
      <c r="H20" s="12" t="s">
        <v>289</v>
      </c>
      <c r="I20" s="83" t="s">
        <v>378</v>
      </c>
      <c r="J20" s="167" t="s">
        <v>388</v>
      </c>
      <c r="K20" s="12"/>
    </row>
    <row r="21" spans="1:11" ht="99.75" x14ac:dyDescent="0.2">
      <c r="A21" s="12" t="str">
        <f t="shared" ca="1" si="0"/>
        <v>Comentarios/supuestos</v>
      </c>
      <c r="B21" s="12" t="s">
        <v>23</v>
      </c>
      <c r="C21" s="12" t="s">
        <v>323</v>
      </c>
      <c r="D21" s="12" t="s">
        <v>354</v>
      </c>
      <c r="E21" s="12"/>
      <c r="G21" s="12" t="str">
        <f t="shared" ca="1" si="1"/>
        <v>Comentarios/supuestos:
1) Especifique el área objetivo.
2) Especifique cuáles son las otras fuentes de financiamiento.</v>
      </c>
      <c r="H21" s="159" t="s">
        <v>292</v>
      </c>
      <c r="I21" s="86" t="s">
        <v>454</v>
      </c>
      <c r="J21" s="170" t="s">
        <v>38</v>
      </c>
      <c r="K21" s="12"/>
    </row>
    <row r="22" spans="1:11" ht="15" x14ac:dyDescent="0.2">
      <c r="A22" s="12" t="str">
        <f t="shared" ca="1" si="0"/>
        <v>Necesidades estimadas actuales del país</v>
      </c>
      <c r="B22" s="12" t="s">
        <v>5</v>
      </c>
      <c r="C22" s="12" t="s">
        <v>324</v>
      </c>
      <c r="D22" s="12" t="s">
        <v>35</v>
      </c>
      <c r="E22" s="12"/>
      <c r="G22" s="12" t="str">
        <f t="shared" ca="1" si="1"/>
        <v>TB-MDR: tratamiento</v>
      </c>
      <c r="H22" s="12" t="s">
        <v>48</v>
      </c>
      <c r="I22" s="167" t="s">
        <v>301</v>
      </c>
      <c r="J22" s="167" t="s">
        <v>389</v>
      </c>
      <c r="K22" s="12"/>
    </row>
    <row r="23" spans="1:11" ht="14.25" customHeight="1" x14ac:dyDescent="0.2">
      <c r="A23" s="12" t="str">
        <f t="shared" ca="1" si="0"/>
        <v>A. Total estimado de población con necesidades/en riesgo</v>
      </c>
      <c r="B23" s="12" t="s">
        <v>24</v>
      </c>
      <c r="C23" s="83" t="s">
        <v>384</v>
      </c>
      <c r="D23" s="12" t="s">
        <v>36</v>
      </c>
      <c r="E23" s="12"/>
      <c r="G23" s="12" t="str">
        <f t="shared" ca="1" si="1"/>
        <v xml:space="preserve"> Indicador de cobertura: 
Número de casos de TB-RR y/o TB-MDR que ha comenzado un tratamiento de segunda línea. </v>
      </c>
      <c r="H23" s="12" t="s">
        <v>290</v>
      </c>
      <c r="I23" s="83" t="s">
        <v>435</v>
      </c>
      <c r="J23" s="167" t="s">
        <v>390</v>
      </c>
      <c r="K23" s="12"/>
    </row>
    <row r="24" spans="1:11" ht="15" x14ac:dyDescent="0.2">
      <c r="A24" s="12" t="str">
        <f t="shared" ca="1" si="0"/>
        <v>B. Metas del país 
(según el Plan Estratégico Nacional)</v>
      </c>
      <c r="B24" s="12" t="s">
        <v>25</v>
      </c>
      <c r="C24" s="12" t="s">
        <v>325</v>
      </c>
      <c r="D24" s="12" t="s">
        <v>396</v>
      </c>
      <c r="E24" s="12"/>
      <c r="G24" s="12" t="str">
        <f t="shared" ca="1" si="1"/>
        <v xml:space="preserve">Población estimada con necesidades/en riesgo:
Se refiere al número estimado de casos de TB-MDR entre todos los casos nuevos y de retratamiento.  </v>
      </c>
      <c r="H24" s="12" t="s">
        <v>49</v>
      </c>
      <c r="I24" s="83" t="s">
        <v>436</v>
      </c>
      <c r="J24" s="167" t="s">
        <v>387</v>
      </c>
      <c r="K24" s="12"/>
    </row>
    <row r="25" spans="1:11" ht="256.5" x14ac:dyDescent="0.2">
      <c r="A25" s="12" t="str">
        <f t="shared" ca="1" si="0"/>
        <v>Necesidades del país ya cubiertas</v>
      </c>
      <c r="B25" s="12" t="s">
        <v>7</v>
      </c>
      <c r="C25" s="12" t="s">
        <v>326</v>
      </c>
      <c r="D25" s="12" t="s">
        <v>37</v>
      </c>
      <c r="E25" s="12"/>
      <c r="G25" s="12" t="str">
        <f t="shared" ca="1" si="1"/>
        <v>Meta del país:
1) Se refiere al PEN o a la última meta del país acordada.
2) "#" se refiere a los casos de tuberculosis farmacorresistente (TB-RR y/o TB-MDR) que se someterán a un tratamiento de segunda línea. 
3) "%" se refiere a los casos de TB-RR y/o TB-MDR que se someterán a un tratamiento de segunda línea entre los casos estimados de TB-MDR con necesidad de tratamiento.</v>
      </c>
      <c r="H25" s="85" t="s">
        <v>50</v>
      </c>
      <c r="I25" s="83" t="s">
        <v>379</v>
      </c>
      <c r="J25" s="167" t="s">
        <v>391</v>
      </c>
      <c r="K25" s="12"/>
    </row>
    <row r="26" spans="1:11" ht="16.5" customHeight="1" x14ac:dyDescent="0.2">
      <c r="A26" s="12" t="str">
        <f t="shared" ca="1" si="0"/>
        <v xml:space="preserve">C1. Necesidades del país que se van a cubrir con recursos nacionales </v>
      </c>
      <c r="B26" s="12" t="s">
        <v>55</v>
      </c>
      <c r="C26" s="12" t="s">
        <v>327</v>
      </c>
      <c r="D26" s="12" t="s">
        <v>355</v>
      </c>
      <c r="E26" s="12"/>
      <c r="G26" s="12" t="str">
        <f t="shared" ca="1" si="1"/>
        <v>Comentarios/supuestos:
1) Especifique el área objetivo.
2) Especifique cuáles son las otras fuentes de financiamiento.
3) Además de las metas del país, especifique en la columna de comentarios el índice de éxito del tratamiento actual y previsto para todos los nuevos casos de tuberculosis farmacorresistente confirmados bacteriológicamente (TB-RR y/o TB-MDR) en cada uno de los tres años.</v>
      </c>
      <c r="H26" s="12" t="s">
        <v>291</v>
      </c>
      <c r="I26" s="83" t="s">
        <v>380</v>
      </c>
      <c r="J26" s="167" t="s">
        <v>392</v>
      </c>
      <c r="K26" s="12"/>
    </row>
    <row r="27" spans="1:11" ht="16.5" customHeight="1" x14ac:dyDescent="0.2">
      <c r="A27" s="12" t="str">
        <f t="shared" ca="1" si="0"/>
        <v xml:space="preserve">C2. Necesidades del país que se van a cubrir con recursos externos </v>
      </c>
      <c r="B27" s="12" t="s">
        <v>58</v>
      </c>
      <c r="C27" s="12" t="s">
        <v>328</v>
      </c>
      <c r="D27" s="12" t="s">
        <v>356</v>
      </c>
      <c r="E27" s="12"/>
      <c r="G27" s="12" t="str">
        <f t="shared" ca="1" si="1"/>
        <v>TB/VIH - revisión de tuberculosis en pacientes con VIH</v>
      </c>
      <c r="H27" s="59" t="s">
        <v>414</v>
      </c>
      <c r="I27" s="83" t="s">
        <v>455</v>
      </c>
      <c r="J27" s="180" t="s">
        <v>456</v>
      </c>
      <c r="K27" s="12"/>
    </row>
    <row r="28" spans="1:11" ht="45.6" customHeight="1" x14ac:dyDescent="0.2">
      <c r="A28" s="12" t="str">
        <f t="shared" ca="1" si="0"/>
        <v>C3. Necesidades totales del país ya cubiertas</v>
      </c>
      <c r="B28" s="12" t="s">
        <v>443</v>
      </c>
      <c r="C28" s="83" t="s">
        <v>444</v>
      </c>
      <c r="D28" s="12" t="s">
        <v>445</v>
      </c>
      <c r="E28" s="12"/>
      <c r="G28" s="12" t="str">
        <f t="shared" ca="1" si="1"/>
        <v xml:space="preserve">Indicador de cobertura:
Porcentaje de personas que viven con el VIH que han iniciado TARV, que se han sometido a un tamizaje de TB </v>
      </c>
      <c r="H28" s="85" t="s">
        <v>752</v>
      </c>
      <c r="I28" s="86" t="s">
        <v>753</v>
      </c>
      <c r="J28" s="170" t="s">
        <v>758</v>
      </c>
      <c r="K28" s="12"/>
    </row>
    <row r="29" spans="1:11" ht="71.25" x14ac:dyDescent="0.2">
      <c r="A29" s="12" t="str">
        <f t="shared" ca="1" si="0"/>
        <v>brecha programático</v>
      </c>
      <c r="B29" s="12" t="s">
        <v>8</v>
      </c>
      <c r="C29" s="12" t="s">
        <v>329</v>
      </c>
      <c r="D29" s="12" t="s">
        <v>406</v>
      </c>
      <c r="E29" s="12"/>
      <c r="G29" s="12" t="str">
        <f t="shared" ca="1" si="1"/>
        <v xml:space="preserve">Población estimada con necesidades/en riesgo:
Se refiere a todas las personas que viven con VIH que iniciaron TARV. </v>
      </c>
      <c r="H29" s="85" t="s">
        <v>754</v>
      </c>
      <c r="I29" s="86" t="s">
        <v>755</v>
      </c>
      <c r="J29" s="170" t="s">
        <v>759</v>
      </c>
      <c r="K29" s="12"/>
    </row>
    <row r="30" spans="1:11" ht="256.5" x14ac:dyDescent="0.2">
      <c r="A30" s="12" t="str">
        <f ca="1">OFFSET($B30,0,LangOffset,1,1)</f>
        <v>D. brecha anual previsto para cubrir las necesidades: 
A - C3</v>
      </c>
      <c r="B30" s="12" t="s">
        <v>446</v>
      </c>
      <c r="C30" s="83" t="s">
        <v>461</v>
      </c>
      <c r="D30" s="85" t="s">
        <v>462</v>
      </c>
      <c r="E30" s="12"/>
      <c r="G30" s="12" t="str">
        <f t="shared" ca="1" si="1"/>
        <v>Meta del país:
1) Se refiere al Plan Estratégico Nacional (PEN) o las últimas metas acordadas con el país.
2) "#" se refiere al número de personas que viven con VIH que han iniciado TARV que fueron tamizadas para TB. 
3) "%" se refiere al porcentaje de personas que viven con el VIH que han iniciado TARV a quienes se les ha evaluado y registrado su estatus de TB entre todas las personas que viven con VIH que iniciaron TARV.</v>
      </c>
      <c r="H30" s="159" t="s">
        <v>756</v>
      </c>
      <c r="I30" s="172" t="s">
        <v>757</v>
      </c>
      <c r="J30" s="170" t="s">
        <v>760</v>
      </c>
      <c r="K30" s="12"/>
    </row>
    <row r="31" spans="1:11" ht="14.25" customHeight="1" x14ac:dyDescent="0.2">
      <c r="A31" s="12" t="str">
        <f t="shared" ca="1" si="0"/>
        <v xml:space="preserve">Necesidades del país cubiertas por el monto asignado </v>
      </c>
      <c r="B31" s="12" t="s">
        <v>59</v>
      </c>
      <c r="C31" s="12" t="s">
        <v>330</v>
      </c>
      <c r="D31" s="12" t="s">
        <v>397</v>
      </c>
      <c r="E31" s="12"/>
      <c r="G31" s="12" t="str">
        <f t="shared" ca="1" si="1"/>
        <v>Comentarios/supuestos:
1) Especifique el área objetivo.
2) Especifique cuáles son las otras fuentes de financiamiento.</v>
      </c>
      <c r="H31" s="12" t="s">
        <v>292</v>
      </c>
      <c r="I31" s="167" t="s">
        <v>338</v>
      </c>
      <c r="J31" s="167" t="s">
        <v>38</v>
      </c>
      <c r="K31" s="12"/>
    </row>
    <row r="32" spans="1:11" ht="15" x14ac:dyDescent="0.2">
      <c r="A32" s="12" t="str">
        <f t="shared" ca="1" si="0"/>
        <v>E. Metas que se van a financiar con el monto asignado de la solicitud de financiamiento</v>
      </c>
      <c r="B32" s="12" t="s">
        <v>56</v>
      </c>
      <c r="C32" s="12" t="s">
        <v>331</v>
      </c>
      <c r="D32" s="12" t="s">
        <v>357</v>
      </c>
      <c r="E32" s="12"/>
      <c r="G32" s="12" t="str">
        <f t="shared" ca="1" si="1"/>
        <v>TB/VIH - pacientes de tuberculosis con estado serológico respecto al VIH conocido</v>
      </c>
      <c r="H32" s="59" t="s">
        <v>415</v>
      </c>
      <c r="I32" s="83" t="s">
        <v>465</v>
      </c>
      <c r="J32" s="167" t="s">
        <v>466</v>
      </c>
      <c r="K32" s="12"/>
    </row>
    <row r="33" spans="1:31" ht="14.25" customHeight="1" x14ac:dyDescent="0.2">
      <c r="A33" s="12" t="str">
        <f t="shared" ca="1" si="0"/>
        <v xml:space="preserve">F. Cobertura total del monto asignado y otros recursos: E + C3 </v>
      </c>
      <c r="B33" s="12" t="s">
        <v>447</v>
      </c>
      <c r="C33" s="83" t="s">
        <v>459</v>
      </c>
      <c r="D33" s="12" t="s">
        <v>460</v>
      </c>
      <c r="E33" s="12"/>
      <c r="G33" s="12" t="str">
        <f t="shared" ca="1" si="1"/>
        <v>Indicador de cobertura: Porcentaje de casos de TB nuevos y recaídas con estatus documentado de VIH</v>
      </c>
      <c r="H33" s="85" t="s">
        <v>373</v>
      </c>
      <c r="I33" s="83" t="s">
        <v>437</v>
      </c>
      <c r="J33" s="167" t="s">
        <v>438</v>
      </c>
      <c r="K33" s="12"/>
    </row>
    <row r="34" spans="1:31" ht="15" x14ac:dyDescent="0.2">
      <c r="A34" s="12" t="str">
        <f t="shared" ca="1" si="0"/>
        <v xml:space="preserve">G. brecha restante: A - F </v>
      </c>
      <c r="B34" s="12" t="s">
        <v>57</v>
      </c>
      <c r="C34" s="12" t="s">
        <v>332</v>
      </c>
      <c r="D34" s="12" t="s">
        <v>407</v>
      </c>
      <c r="E34" s="12"/>
      <c r="G34" s="12" t="str">
        <f t="shared" ca="1" si="1"/>
        <v xml:space="preserve">Población estimada con necesidades/en riesgo:
Se refiere al número total de pacientes con tuberculosis (casos nuevos y recaídas) registrados. </v>
      </c>
      <c r="H34" s="12" t="s">
        <v>293</v>
      </c>
      <c r="I34" s="83" t="s">
        <v>439</v>
      </c>
      <c r="J34" s="167" t="s">
        <v>362</v>
      </c>
      <c r="K34" s="12"/>
    </row>
    <row r="35" spans="1:31" ht="13.5" customHeight="1" x14ac:dyDescent="0.2">
      <c r="A35" s="12">
        <f t="shared" ca="1" si="0"/>
        <v>0</v>
      </c>
      <c r="B35" s="85"/>
      <c r="C35" s="86"/>
      <c r="D35" s="85"/>
      <c r="E35" s="85"/>
      <c r="G35" s="12" t="str">
        <f t="shared" ca="1" si="1"/>
        <v xml:space="preserve">Meta del país:
1) Se refiere al Plan Estratégico Nacional (PEN) o a la última meta del país acordada.
2) "#" se refiere al número de pacientes con tuberculosis (casos nuevos y recaídas) registrado con estado serológico conocido respecto al VIH.  
3) "%" se refiere al porcentaje de pacientes con tuberculosis (casos nuevos y recaídas) registrado con estado serológico respecto al VIH conocido entre el número total de pacientes con tuberculosis (casos nuevos y recaídas) registrado. </v>
      </c>
      <c r="H35" s="12" t="s">
        <v>294</v>
      </c>
      <c r="I35" s="83" t="s">
        <v>381</v>
      </c>
      <c r="J35" s="168" t="s">
        <v>393</v>
      </c>
      <c r="K35" s="12"/>
    </row>
    <row r="36" spans="1:31" ht="14.25" customHeight="1" x14ac:dyDescent="0.2">
      <c r="A36" s="4">
        <f t="shared" ref="A36:A45" ca="1" si="2">OFFSET($B36,0,LangOffset,1,1)</f>
        <v>0</v>
      </c>
      <c r="B36" s="10"/>
      <c r="C36" s="10"/>
      <c r="D36" s="10"/>
      <c r="E36" s="10"/>
      <c r="G36" s="12" t="str">
        <f t="shared" ca="1" si="1"/>
        <v>Comentarios/supuestos:
1) Especifique el área objetivo.
2) Especifique cuáles son las otras fuentes de financiamiento.</v>
      </c>
      <c r="H36" s="85" t="s">
        <v>292</v>
      </c>
      <c r="I36" s="86" t="s">
        <v>382</v>
      </c>
      <c r="J36" s="167" t="s">
        <v>38</v>
      </c>
      <c r="K36" s="12"/>
      <c r="AD36" s="11"/>
      <c r="AE36" s="11"/>
    </row>
    <row r="37" spans="1:31" s="11" customFormat="1" ht="15" x14ac:dyDescent="0.2">
      <c r="A37" s="12">
        <f t="shared" ca="1" si="2"/>
        <v>0</v>
      </c>
      <c r="B37" s="12"/>
      <c r="C37" s="12"/>
      <c r="D37" s="12"/>
      <c r="E37" s="12"/>
      <c r="F37" s="10"/>
      <c r="G37" s="12" t="str">
        <f t="shared" ca="1" si="1"/>
        <v>TB/VIH - pacientes seropositivos con tuberculosis que reciben tratamiento antirretroviral</v>
      </c>
      <c r="H37" s="59" t="s">
        <v>418</v>
      </c>
      <c r="I37" s="83" t="s">
        <v>452</v>
      </c>
      <c r="J37" s="167" t="s">
        <v>453</v>
      </c>
      <c r="K37" s="12"/>
      <c r="Q37" s="4"/>
      <c r="R37" s="4"/>
      <c r="AD37" s="4"/>
      <c r="AE37" s="4"/>
    </row>
    <row r="38" spans="1:31" ht="14.25" customHeight="1" x14ac:dyDescent="0.2">
      <c r="A38" s="12" t="str">
        <f t="shared" ca="1" si="2"/>
        <v xml:space="preserve">Lea detenidamente las instrucciones en la pestaña "Instrucciones" antes de completar la tabla de análisis de brecha programático. Las instrucciones se han adaptado a cada módulo o intervención específico. </v>
      </c>
      <c r="B38" s="12" t="s">
        <v>54</v>
      </c>
      <c r="C38" s="12" t="s">
        <v>333</v>
      </c>
      <c r="D38" s="12" t="s">
        <v>408</v>
      </c>
      <c r="E38" s="12"/>
      <c r="G38" s="12" t="str">
        <f t="shared" ca="1" si="1"/>
        <v>Indicador de cobertura: porcentaje de casos de TB nuevos y recaídas VIH+ en TARV durante el tratamiento para la tuberculosis</v>
      </c>
      <c r="H38" s="85" t="s">
        <v>295</v>
      </c>
      <c r="I38" s="83" t="s">
        <v>440</v>
      </c>
      <c r="J38" s="167" t="s">
        <v>441</v>
      </c>
      <c r="K38" s="12"/>
      <c r="Q38" s="11"/>
      <c r="R38" s="11"/>
    </row>
    <row r="39" spans="1:31" ht="15.75" customHeight="1" x14ac:dyDescent="0.2">
      <c r="A39" s="4">
        <f t="shared" ca="1" si="2"/>
        <v>0</v>
      </c>
      <c r="B39" s="10"/>
      <c r="C39" s="10"/>
      <c r="D39" s="10"/>
      <c r="E39" s="10"/>
      <c r="G39" s="12" t="str">
        <f t="shared" ca="1" si="1"/>
        <v xml:space="preserve">Población estimada con necesidades/en riesgo:
Se refiere al número total de pacientes seropositivos con tuberculosis (casos nuevos y recaídas) que se espera registrar durante el período de informe. </v>
      </c>
      <c r="H39" s="85" t="s">
        <v>296</v>
      </c>
      <c r="I39" s="83" t="s">
        <v>442</v>
      </c>
      <c r="J39" s="167" t="s">
        <v>363</v>
      </c>
      <c r="K39" s="12"/>
    </row>
    <row r="40" spans="1:31" ht="14.25" customHeight="1" x14ac:dyDescent="0.2">
      <c r="A40" s="12" t="str">
        <f t="shared" ca="1" si="2"/>
        <v>Si el número de tablas incluidas en el cuaderno de Excel no es suficiente o el solicitante quiere presentar una tabla para un módulo o intervención o indicador que no aparece indicado en las instrucciones, podrá utilizar la tabla en blanco incluida en esta hoja de cálculo. Esta tabla no está protegida, por lo que se pueden modificar las fórmulas de las celdas en caso necesario. Además, es posible copiar la tabla si se necesita más de una.</v>
      </c>
      <c r="B40" s="159" t="s">
        <v>448</v>
      </c>
      <c r="C40" s="86" t="s">
        <v>450</v>
      </c>
      <c r="D40" s="12" t="s">
        <v>451</v>
      </c>
      <c r="E40" s="12"/>
      <c r="G40" s="12" t="str">
        <f t="shared" ca="1" si="1"/>
        <v>Meta del país:
1) Se refiere al Plan Estratégico Nacional (PEN) o a la última meta del país acordada.
2) "#" se refiere al número de pacientes seropositivos con tuberculosis (casos nuevos y recaídas) que recibe tratamiento antirretroviral.
3) "%" se refiere al porcentaje de pacientes seropositivos con tuberculosis (casos nuevos y recaídas) que recibe tratamiento antirretroviral entre el total de pacientes seropositivos con tuberculosis (casos nuevos y recaídas) registrado.</v>
      </c>
      <c r="H40" s="12" t="s">
        <v>297</v>
      </c>
      <c r="I40" s="83" t="s">
        <v>344</v>
      </c>
      <c r="J40" s="167" t="s">
        <v>394</v>
      </c>
      <c r="K40" s="12"/>
    </row>
    <row r="41" spans="1:31" ht="15" x14ac:dyDescent="0.2">
      <c r="A41" s="12" t="str">
        <f t="shared" ca="1" si="2"/>
        <v>Tuberculosis - Tabla de brecha programático vacía (en caso necesario, por intervención prioritaria)</v>
      </c>
      <c r="B41" s="12" t="s">
        <v>299</v>
      </c>
      <c r="C41" s="12" t="s">
        <v>334</v>
      </c>
      <c r="D41" s="12" t="s">
        <v>409</v>
      </c>
      <c r="E41" s="12"/>
      <c r="G41" s="12" t="str">
        <f t="shared" ca="1" si="1"/>
        <v>Comentarios/supuestos:
1) Especifique el área objetivo.
2) Especifique cuáles son las otras fuentes de financiamiento.</v>
      </c>
      <c r="H41" s="12" t="s">
        <v>298</v>
      </c>
      <c r="I41" s="83" t="s">
        <v>383</v>
      </c>
      <c r="J41" s="167" t="s">
        <v>38</v>
      </c>
      <c r="K41" s="12"/>
    </row>
    <row r="42" spans="1:31" ht="15" x14ac:dyDescent="0.2">
      <c r="A42" s="4">
        <f t="shared" ca="1" si="2"/>
        <v>0</v>
      </c>
      <c r="G42" s="12" t="str">
        <f t="shared" ca="1" si="1"/>
        <v>TB/HIV - Inicio de terapia preventiva para tuberculosis en personas que viven con el VIH</v>
      </c>
      <c r="H42" s="59" t="s">
        <v>478</v>
      </c>
      <c r="I42" s="83" t="s">
        <v>479</v>
      </c>
      <c r="J42" s="167" t="s">
        <v>485</v>
      </c>
      <c r="K42" s="12"/>
    </row>
    <row r="43" spans="1:31" ht="15" x14ac:dyDescent="0.2">
      <c r="A43" s="4">
        <f t="shared" ca="1" si="2"/>
        <v>0</v>
      </c>
      <c r="G43" s="12" t="str">
        <f t="shared" ca="1" si="1"/>
        <v>Indicador de cobertura:
Porcentaje de personas que viven con el VIH recibiendo terapia antirretroviral que han iniciado la terapia preventiva de TB entre aquellos elegibles durante el período de reporte</v>
      </c>
      <c r="H43" s="59" t="s">
        <v>475</v>
      </c>
      <c r="I43" s="83" t="s">
        <v>481</v>
      </c>
      <c r="J43" s="167" t="s">
        <v>486</v>
      </c>
      <c r="K43" s="12"/>
    </row>
    <row r="44" spans="1:31" ht="15" x14ac:dyDescent="0.2">
      <c r="A44" s="4">
        <f t="shared" ca="1" si="2"/>
        <v>0</v>
      </c>
      <c r="D44" s="4"/>
      <c r="G44" s="12" t="str">
        <f t="shared" ca="1" si="1"/>
        <v>Población estimada en necesidad/en riesgo:
Se refiere al número estimado de personas que viven con VIH que han iniciado tratamiento antirretroviral que son elegibles para terapia preventiva de TB durante el periodo.
Esto excluye a personas que viven con VIH que se encuentren en tratamiento o que están siendo evaluados para TB activa. Cuando sea posible, debería también excluir a personas que viven con VIH que hayan completado la terapia preventiva para tuberculosis en el tiempo establecido en las normas nacionales, así como también aquellas personas que viven con VIH estimadas no elegibles clínicamente debido comorbilidades y contraindicaciones, incluyendo hepatitis activa, alcoholismo crónico, uso de otros medicamentos que son potencialmente hepatotóxicos como la nevirapina y/o neuropatía.</v>
      </c>
      <c r="H44" s="59" t="s">
        <v>476</v>
      </c>
      <c r="I44" s="83" t="s">
        <v>482</v>
      </c>
      <c r="J44" s="167" t="s">
        <v>487</v>
      </c>
      <c r="K44" s="12"/>
    </row>
    <row r="45" spans="1:31" ht="15" x14ac:dyDescent="0.2">
      <c r="A45" s="4">
        <f t="shared" ca="1" si="2"/>
        <v>0</v>
      </c>
      <c r="G45" s="12" t="str">
        <f t="shared" ca="1" si="1"/>
        <v>Meta del país:
1) Se refiere al Plan Estratégico Nacional (PEN) o a la última meta del país acordada.
2) # se refiere al número de personas que viven con VIH en tratamiento antirretroviral que iniciaron el tratamiento para la infección latente por tuberculosis.
3) % se refiere al porcentaje de personas que viven con VIH en tratamiento antirretroviral que iniciaron el tratamiento para la infección latente por tuberculosis entre aquellos elegibles para terapia preventiva de TB ( véase arriba).</v>
      </c>
      <c r="H45" s="59" t="s">
        <v>477</v>
      </c>
      <c r="I45" s="83" t="s">
        <v>483</v>
      </c>
      <c r="J45" s="167" t="s">
        <v>488</v>
      </c>
      <c r="K45" s="12"/>
    </row>
    <row r="46" spans="1:31" ht="15" x14ac:dyDescent="0.2">
      <c r="A46" s="4">
        <f t="shared" ref="A46:A101" ca="1" si="3">OFFSET($B46,0,LangOffset,1,1)</f>
        <v>0</v>
      </c>
      <c r="G46" s="12" t="str">
        <f t="shared" ca="1" si="1"/>
        <v>Comentarios/supuestos:
1) Especifique el área objetivo.
2) Especifique cuáles son las otras fuentes de financiamiento.</v>
      </c>
      <c r="H46" s="59" t="s">
        <v>298</v>
      </c>
      <c r="I46" s="83" t="s">
        <v>383</v>
      </c>
      <c r="J46" s="167" t="s">
        <v>38</v>
      </c>
      <c r="K46" s="12"/>
    </row>
    <row r="47" spans="1:31" x14ac:dyDescent="0.2">
      <c r="A47" s="4">
        <f t="shared" ca="1" si="3"/>
        <v>0</v>
      </c>
      <c r="G47" s="10"/>
      <c r="H47" s="10"/>
      <c r="I47" s="169"/>
      <c r="J47" s="169"/>
      <c r="K47" s="10"/>
      <c r="L47" s="10"/>
      <c r="M47" s="10"/>
      <c r="N47" s="10"/>
      <c r="O47" s="10"/>
      <c r="P47" s="10"/>
    </row>
    <row r="48" spans="1:31" ht="15" x14ac:dyDescent="0.2">
      <c r="A48" s="4">
        <f t="shared" ca="1" si="3"/>
        <v>0</v>
      </c>
      <c r="G48" s="12" t="str">
        <f t="shared" ca="1" si="1"/>
        <v>Lea detenidamente la hoja de instrucciones antes de completar la tabla de análisis de brecha programático.</v>
      </c>
      <c r="H48" s="12" t="s">
        <v>66</v>
      </c>
      <c r="I48" s="167" t="s">
        <v>339</v>
      </c>
      <c r="J48" s="167" t="s">
        <v>413</v>
      </c>
      <c r="K48" s="12"/>
    </row>
    <row r="49" spans="1:52" ht="15" x14ac:dyDescent="0.2">
      <c r="A49" s="4">
        <f t="shared" ca="1" si="3"/>
        <v>0</v>
      </c>
      <c r="G49" s="12" t="str">
        <f t="shared" ca="1" si="1"/>
        <v xml:space="preserve">Para completar la portada, seleccione la zona geográfica y el tipo de solicitante de las listas desplegables. </v>
      </c>
      <c r="H49" s="12" t="s">
        <v>67</v>
      </c>
      <c r="I49" s="167" t="s">
        <v>340</v>
      </c>
      <c r="J49" s="167" t="s">
        <v>395</v>
      </c>
      <c r="K49" s="82"/>
    </row>
    <row r="50" spans="1:52" ht="15" x14ac:dyDescent="0.2">
      <c r="A50" s="4">
        <f t="shared" ca="1" si="3"/>
        <v>0</v>
      </c>
      <c r="G50" s="12" t="str">
        <f t="shared" ca="1" si="1"/>
        <v>Solicitante</v>
      </c>
      <c r="H50" s="12" t="s">
        <v>70</v>
      </c>
      <c r="I50" s="12" t="s">
        <v>341</v>
      </c>
      <c r="J50" s="12" t="s">
        <v>364</v>
      </c>
      <c r="K50" s="12"/>
    </row>
    <row r="51" spans="1:52" ht="15" x14ac:dyDescent="0.2">
      <c r="A51" s="4">
        <f t="shared" ca="1" si="3"/>
        <v>0</v>
      </c>
      <c r="G51" s="12" t="str">
        <f t="shared" ca="1" si="1"/>
        <v>Componente</v>
      </c>
      <c r="H51" s="12" t="s">
        <v>60</v>
      </c>
      <c r="I51" s="12" t="s">
        <v>342</v>
      </c>
      <c r="J51" s="12" t="s">
        <v>365</v>
      </c>
      <c r="K51" s="12"/>
    </row>
    <row r="52" spans="1:52" ht="15" x14ac:dyDescent="0.2">
      <c r="A52" s="4">
        <f t="shared" ca="1" si="3"/>
        <v>0</v>
      </c>
      <c r="G52" s="12" t="str">
        <f t="shared" ca="1" si="1"/>
        <v>Tipo de solicitante</v>
      </c>
      <c r="H52" s="12" t="s">
        <v>61</v>
      </c>
      <c r="I52" s="12" t="s">
        <v>343</v>
      </c>
      <c r="J52" s="12" t="s">
        <v>366</v>
      </c>
      <c r="K52" s="12"/>
    </row>
    <row r="53" spans="1:52" x14ac:dyDescent="0.2">
      <c r="A53" s="4">
        <f t="shared" ca="1" si="3"/>
        <v>0</v>
      </c>
      <c r="G53" s="10"/>
      <c r="H53" s="10"/>
      <c r="I53" s="10"/>
      <c r="J53" s="10"/>
      <c r="K53" s="10"/>
      <c r="L53" s="10"/>
      <c r="M53" s="10"/>
      <c r="N53" s="10"/>
      <c r="O53" s="10"/>
      <c r="P53" s="10"/>
    </row>
    <row r="54" spans="1:52" x14ac:dyDescent="0.2">
      <c r="A54" s="4">
        <f t="shared" ca="1" si="3"/>
        <v>0</v>
      </c>
      <c r="G54" s="4" t="str">
        <f t="shared" ca="1" si="1"/>
        <v>Última versión actualizada en enero 2020</v>
      </c>
      <c r="H54" s="158" t="s">
        <v>764</v>
      </c>
      <c r="I54" s="157" t="s">
        <v>765</v>
      </c>
      <c r="J54" s="157" t="s">
        <v>766</v>
      </c>
      <c r="K54" s="157"/>
    </row>
    <row r="55" spans="1:52" x14ac:dyDescent="0.2">
      <c r="A55" s="4">
        <f t="shared" ca="1" si="3"/>
        <v>0</v>
      </c>
      <c r="G55" s="10"/>
      <c r="H55" s="10"/>
      <c r="I55" s="10"/>
      <c r="J55" s="10"/>
      <c r="K55" s="10"/>
    </row>
    <row r="56" spans="1:52" x14ac:dyDescent="0.2">
      <c r="A56" s="4">
        <f t="shared" ca="1" si="3"/>
        <v>0</v>
      </c>
      <c r="G56" s="4">
        <f t="shared" ca="1" si="1"/>
        <v>0</v>
      </c>
    </row>
    <row r="57" spans="1:52" x14ac:dyDescent="0.2">
      <c r="A57" s="4">
        <f t="shared" ca="1" si="3"/>
        <v>0</v>
      </c>
      <c r="G57" s="4">
        <f t="shared" ca="1" si="1"/>
        <v>0</v>
      </c>
    </row>
    <row r="58" spans="1:52" x14ac:dyDescent="0.2">
      <c r="A58" s="4">
        <f t="shared" ca="1" si="3"/>
        <v>0</v>
      </c>
      <c r="G58" s="4">
        <f t="shared" ca="1" si="1"/>
        <v>0</v>
      </c>
    </row>
    <row r="59" spans="1:52" x14ac:dyDescent="0.2">
      <c r="A59" s="4">
        <f t="shared" ca="1" si="3"/>
        <v>0</v>
      </c>
      <c r="G59" s="4">
        <f t="shared" ca="1" si="1"/>
        <v>0</v>
      </c>
    </row>
    <row r="60" spans="1:52" x14ac:dyDescent="0.2">
      <c r="A60" s="4">
        <f t="shared" ca="1" si="3"/>
        <v>0</v>
      </c>
      <c r="G60" s="4">
        <f t="shared" ca="1" si="1"/>
        <v>0</v>
      </c>
    </row>
    <row r="61" spans="1:52" x14ac:dyDescent="0.2">
      <c r="A61" s="4">
        <f t="shared" ca="1" si="3"/>
        <v>0</v>
      </c>
      <c r="G61" s="4">
        <f t="shared" ca="1" si="1"/>
        <v>0</v>
      </c>
    </row>
    <row r="62" spans="1:52" x14ac:dyDescent="0.2">
      <c r="A62" s="4">
        <f t="shared" ca="1" si="3"/>
        <v>0</v>
      </c>
      <c r="G62" s="4">
        <f t="shared" ca="1" si="1"/>
        <v>0</v>
      </c>
    </row>
    <row r="63" spans="1:52" x14ac:dyDescent="0.2">
      <c r="A63" s="4">
        <f t="shared" ca="1" si="3"/>
        <v>0</v>
      </c>
      <c r="G63" s="4">
        <f t="shared" ca="1" si="1"/>
        <v>0</v>
      </c>
    </row>
    <row r="64" spans="1:52" x14ac:dyDescent="0.2">
      <c r="A64" s="4">
        <f t="shared" ca="1" si="3"/>
        <v>0</v>
      </c>
      <c r="G64" s="4">
        <f t="shared" ca="1" si="1"/>
        <v>0</v>
      </c>
      <c r="S64" s="12"/>
      <c r="T64" s="12"/>
      <c r="U64" s="12"/>
      <c r="V64" s="12"/>
      <c r="W64" s="12"/>
      <c r="X64" s="12"/>
      <c r="Y64" s="12"/>
      <c r="Z64" s="12"/>
      <c r="AA64" s="12"/>
      <c r="AD64" s="12"/>
      <c r="AE64" s="12"/>
      <c r="AG64" s="12"/>
      <c r="AH64" s="12"/>
      <c r="AI64" s="12"/>
      <c r="AJ64" s="12"/>
      <c r="AK64" s="12"/>
      <c r="AL64" s="12"/>
      <c r="AM64" s="12"/>
      <c r="AN64" s="12"/>
      <c r="AO64" s="12"/>
      <c r="AP64" s="12"/>
      <c r="AQ64" s="12"/>
      <c r="AR64" s="12"/>
      <c r="AS64" s="12"/>
      <c r="AT64" s="12"/>
      <c r="AU64" s="12"/>
      <c r="AV64" s="12"/>
      <c r="AW64" s="12"/>
      <c r="AX64" s="12"/>
      <c r="AY64" s="12"/>
      <c r="AZ64" s="12"/>
    </row>
    <row r="65" spans="1:52" x14ac:dyDescent="0.2">
      <c r="A65" s="4">
        <f t="shared" ca="1" si="3"/>
        <v>0</v>
      </c>
      <c r="G65" s="4">
        <f t="shared" ca="1" si="1"/>
        <v>0</v>
      </c>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row>
    <row r="66" spans="1:52" x14ac:dyDescent="0.2">
      <c r="A66" s="4">
        <f t="shared" ca="1" si="3"/>
        <v>0</v>
      </c>
      <c r="G66" s="4">
        <f t="shared" ca="1" si="1"/>
        <v>0</v>
      </c>
      <c r="Q66" s="12"/>
      <c r="R66" s="12"/>
      <c r="S66" s="10"/>
      <c r="T66" s="10"/>
      <c r="U66" s="10"/>
      <c r="V66" s="10"/>
      <c r="W66" s="10"/>
      <c r="X66" s="10"/>
      <c r="Y66" s="10"/>
      <c r="Z66" s="10"/>
      <c r="AA66" s="10"/>
      <c r="AB66" s="12"/>
      <c r="AC66" s="12"/>
      <c r="AD66" s="10"/>
      <c r="AE66" s="10"/>
      <c r="AF66" s="12"/>
      <c r="AG66" s="10"/>
      <c r="AH66" s="10"/>
      <c r="AI66" s="10"/>
      <c r="AJ66" s="10"/>
      <c r="AK66" s="10"/>
      <c r="AL66" s="10"/>
      <c r="AM66" s="10"/>
      <c r="AN66" s="10"/>
      <c r="AO66" s="10"/>
      <c r="AP66" s="10"/>
      <c r="AQ66" s="10"/>
      <c r="AR66" s="10"/>
      <c r="AS66" s="10"/>
      <c r="AT66" s="10"/>
      <c r="AU66" s="10"/>
      <c r="AV66" s="10"/>
      <c r="AW66" s="10"/>
      <c r="AX66" s="10"/>
      <c r="AY66" s="10"/>
      <c r="AZ66" s="10"/>
    </row>
    <row r="67" spans="1:52" s="10" customFormat="1" x14ac:dyDescent="0.2">
      <c r="A67" s="4">
        <f t="shared" ca="1" si="3"/>
        <v>0</v>
      </c>
      <c r="B67" s="4"/>
      <c r="C67" s="4"/>
      <c r="D67" s="12"/>
      <c r="E67" s="4"/>
      <c r="G67" s="4">
        <f t="shared" ca="1" si="1"/>
        <v>0</v>
      </c>
      <c r="H67" s="4"/>
      <c r="I67" s="12"/>
      <c r="J67" s="12"/>
      <c r="K67" s="4"/>
      <c r="L67" s="4"/>
      <c r="M67" s="4"/>
      <c r="N67" s="4"/>
      <c r="O67" s="4"/>
      <c r="P67" s="4"/>
      <c r="S67" s="12"/>
      <c r="T67" s="12"/>
      <c r="U67" s="12"/>
      <c r="V67" s="12"/>
      <c r="W67" s="12"/>
      <c r="X67" s="12"/>
      <c r="Y67" s="12"/>
      <c r="Z67" s="12"/>
      <c r="AA67" s="12"/>
      <c r="AD67" s="12"/>
      <c r="AE67" s="12"/>
      <c r="AG67" s="12"/>
      <c r="AH67" s="12"/>
      <c r="AI67" s="12"/>
      <c r="AJ67" s="12"/>
      <c r="AK67" s="12"/>
      <c r="AL67" s="12"/>
      <c r="AM67" s="12"/>
      <c r="AN67" s="12"/>
      <c r="AO67" s="12"/>
      <c r="AP67" s="12"/>
      <c r="AQ67" s="12"/>
      <c r="AR67" s="12"/>
      <c r="AS67" s="12"/>
      <c r="AT67" s="12"/>
      <c r="AU67" s="12"/>
      <c r="AV67" s="12"/>
      <c r="AW67" s="12"/>
      <c r="AX67" s="12"/>
      <c r="AY67" s="12"/>
      <c r="AZ67" s="12"/>
    </row>
    <row r="68" spans="1:52" x14ac:dyDescent="0.2">
      <c r="A68" s="4">
        <f t="shared" ca="1" si="3"/>
        <v>0</v>
      </c>
      <c r="G68" s="4">
        <f t="shared" ca="1" si="1"/>
        <v>0</v>
      </c>
      <c r="K68" s="12"/>
      <c r="L68" s="12"/>
      <c r="M68" s="12"/>
      <c r="N68" s="12"/>
      <c r="O68" s="12"/>
      <c r="P68" s="12"/>
      <c r="Q68" s="12"/>
      <c r="R68" s="12"/>
      <c r="S68" s="10"/>
      <c r="T68" s="10"/>
      <c r="U68" s="10"/>
      <c r="V68" s="10"/>
      <c r="W68" s="10"/>
      <c r="X68" s="10"/>
      <c r="Y68" s="10"/>
      <c r="Z68" s="10"/>
      <c r="AA68" s="10"/>
      <c r="AB68" s="12"/>
      <c r="AC68" s="12"/>
      <c r="AD68" s="10"/>
      <c r="AE68" s="10"/>
      <c r="AF68" s="12"/>
      <c r="AG68" s="10"/>
      <c r="AH68" s="10"/>
      <c r="AI68" s="10"/>
      <c r="AJ68" s="10"/>
      <c r="AK68" s="10"/>
      <c r="AL68" s="10"/>
      <c r="AM68" s="10"/>
      <c r="AN68" s="10"/>
      <c r="AO68" s="10"/>
      <c r="AP68" s="10"/>
      <c r="AQ68" s="10"/>
      <c r="AR68" s="10"/>
      <c r="AS68" s="10"/>
      <c r="AT68" s="10"/>
      <c r="AU68" s="10"/>
      <c r="AV68" s="10"/>
      <c r="AW68" s="10"/>
      <c r="AX68" s="10"/>
      <c r="AY68" s="10"/>
      <c r="AZ68" s="10"/>
    </row>
    <row r="69" spans="1:52" s="10" customFormat="1" x14ac:dyDescent="0.2">
      <c r="A69" s="4">
        <f t="shared" ca="1" si="3"/>
        <v>0</v>
      </c>
      <c r="B69" s="4"/>
      <c r="C69" s="4"/>
      <c r="D69" s="12"/>
      <c r="E69" s="4"/>
      <c r="G69" s="4">
        <f t="shared" ca="1" si="1"/>
        <v>0</v>
      </c>
      <c r="H69" s="4"/>
      <c r="I69" s="12"/>
      <c r="J69" s="12"/>
      <c r="K69" s="12"/>
      <c r="L69" s="12"/>
      <c r="M69" s="12"/>
      <c r="N69" s="12"/>
      <c r="O69" s="12"/>
      <c r="P69" s="12"/>
      <c r="S69" s="12"/>
      <c r="T69" s="12"/>
      <c r="U69" s="12"/>
      <c r="V69" s="12"/>
      <c r="W69" s="12"/>
      <c r="X69" s="12"/>
      <c r="Y69" s="12"/>
      <c r="Z69" s="12"/>
      <c r="AA69" s="12"/>
      <c r="AD69" s="12"/>
      <c r="AE69" s="12"/>
      <c r="AG69" s="12"/>
      <c r="AH69" s="12"/>
      <c r="AI69" s="12"/>
      <c r="AJ69" s="12"/>
      <c r="AK69" s="12"/>
      <c r="AL69" s="12"/>
      <c r="AM69" s="12"/>
      <c r="AN69" s="12"/>
      <c r="AO69" s="12"/>
      <c r="AP69" s="12"/>
      <c r="AQ69" s="12"/>
      <c r="AR69" s="12"/>
      <c r="AS69" s="12"/>
      <c r="AT69" s="12"/>
      <c r="AU69" s="12"/>
      <c r="AV69" s="12"/>
      <c r="AW69" s="12"/>
      <c r="AX69" s="12"/>
      <c r="AY69" s="12"/>
      <c r="AZ69" s="12"/>
    </row>
    <row r="70" spans="1:52" x14ac:dyDescent="0.2">
      <c r="A70" s="4">
        <f t="shared" ca="1" si="3"/>
        <v>0</v>
      </c>
      <c r="G70" s="4">
        <f t="shared" ca="1" si="1"/>
        <v>0</v>
      </c>
      <c r="H70" s="10"/>
      <c r="I70" s="10"/>
      <c r="J70" s="10"/>
      <c r="K70" s="10"/>
      <c r="L70" s="10"/>
      <c r="M70" s="10"/>
      <c r="N70" s="10"/>
      <c r="O70" s="10"/>
      <c r="P70" s="10"/>
      <c r="Q70" s="12"/>
      <c r="R70" s="12"/>
      <c r="AB70" s="12"/>
      <c r="AC70" s="12"/>
      <c r="AF70" s="12"/>
    </row>
    <row r="71" spans="1:52" x14ac:dyDescent="0.2">
      <c r="A71" s="4">
        <f t="shared" ca="1" si="3"/>
        <v>0</v>
      </c>
      <c r="G71" s="4">
        <f t="shared" ref="G71:G76" ca="1" si="4">OFFSET($H71,0,LangOffset,1,1)</f>
        <v>0</v>
      </c>
      <c r="K71" s="12"/>
      <c r="L71" s="12"/>
      <c r="M71" s="12"/>
      <c r="N71" s="12"/>
      <c r="O71" s="12"/>
      <c r="P71" s="12"/>
    </row>
    <row r="72" spans="1:52" x14ac:dyDescent="0.2">
      <c r="A72" s="4">
        <f t="shared" ca="1" si="3"/>
        <v>0</v>
      </c>
      <c r="G72" s="4">
        <f t="shared" ca="1" si="4"/>
        <v>0</v>
      </c>
      <c r="H72" s="10"/>
      <c r="I72" s="10"/>
      <c r="J72" s="10"/>
      <c r="K72" s="10"/>
      <c r="L72" s="10"/>
      <c r="M72" s="10"/>
      <c r="N72" s="10"/>
      <c r="O72" s="10"/>
      <c r="P72" s="10"/>
    </row>
    <row r="73" spans="1:52" x14ac:dyDescent="0.2">
      <c r="A73" s="4">
        <f t="shared" ca="1" si="3"/>
        <v>0</v>
      </c>
      <c r="G73" s="4">
        <f t="shared" ca="1" si="4"/>
        <v>0</v>
      </c>
      <c r="K73" s="12"/>
      <c r="L73" s="12"/>
      <c r="M73" s="12"/>
      <c r="N73" s="12"/>
      <c r="O73" s="12"/>
      <c r="P73" s="12"/>
    </row>
    <row r="74" spans="1:52" x14ac:dyDescent="0.2">
      <c r="A74" s="4">
        <f t="shared" ca="1" si="3"/>
        <v>0</v>
      </c>
      <c r="G74" s="4">
        <f t="shared" ca="1" si="4"/>
        <v>0</v>
      </c>
    </row>
    <row r="75" spans="1:52" x14ac:dyDescent="0.2">
      <c r="A75" s="4">
        <f t="shared" ca="1" si="3"/>
        <v>0</v>
      </c>
      <c r="G75" s="4">
        <f t="shared" ca="1" si="4"/>
        <v>0</v>
      </c>
    </row>
    <row r="76" spans="1:52" x14ac:dyDescent="0.2">
      <c r="A76" s="4">
        <f t="shared" ca="1" si="3"/>
        <v>0</v>
      </c>
      <c r="G76" s="4">
        <f t="shared" ca="1" si="4"/>
        <v>0</v>
      </c>
    </row>
    <row r="77" spans="1:52" x14ac:dyDescent="0.2">
      <c r="A77" s="4">
        <f t="shared" ca="1" si="3"/>
        <v>0</v>
      </c>
      <c r="G77" s="4">
        <f ca="1">OFFSET($H77,0,LangOffset,1,1)</f>
        <v>0</v>
      </c>
    </row>
    <row r="78" spans="1:52" x14ac:dyDescent="0.2">
      <c r="A78" s="4">
        <f t="shared" ca="1" si="3"/>
        <v>0</v>
      </c>
      <c r="G78" s="4">
        <f ca="1">OFFSET($H78,0,LangOffset,1,1)</f>
        <v>0</v>
      </c>
    </row>
    <row r="79" spans="1:52" x14ac:dyDescent="0.2">
      <c r="A79" s="4">
        <f t="shared" ca="1" si="3"/>
        <v>0</v>
      </c>
      <c r="G79" s="4">
        <f ca="1">OFFSET($H79,0,LangOffset,1,1)</f>
        <v>0</v>
      </c>
    </row>
    <row r="80" spans="1:52" x14ac:dyDescent="0.2">
      <c r="A80" s="4">
        <f t="shared" ca="1" si="3"/>
        <v>0</v>
      </c>
      <c r="G80" s="4">
        <f ca="1">OFFSET($H80,0,LangOffset,1,1)</f>
        <v>0</v>
      </c>
    </row>
    <row r="81" spans="1:7" x14ac:dyDescent="0.2">
      <c r="A81" s="4">
        <f t="shared" ca="1" si="3"/>
        <v>0</v>
      </c>
      <c r="G81" s="4">
        <f ca="1">OFFSET($H81,0,LangOffset,1,1)</f>
        <v>0</v>
      </c>
    </row>
    <row r="82" spans="1:7" x14ac:dyDescent="0.2">
      <c r="A82" s="4">
        <f t="shared" ca="1" si="3"/>
        <v>0</v>
      </c>
      <c r="G82" s="4">
        <f t="shared" ref="G82" ca="1" si="5">OFFSET($H82,0,LangOffset,1,1)</f>
        <v>0</v>
      </c>
    </row>
    <row r="83" spans="1:7" x14ac:dyDescent="0.2">
      <c r="A83" s="4">
        <f t="shared" ca="1" si="3"/>
        <v>0</v>
      </c>
      <c r="G83" s="4">
        <v>0</v>
      </c>
    </row>
    <row r="84" spans="1:7" x14ac:dyDescent="0.2">
      <c r="A84" s="4">
        <f t="shared" ca="1" si="3"/>
        <v>0</v>
      </c>
      <c r="G84" s="4">
        <f t="shared" ref="G84:G135" ca="1" si="6">OFFSET($H84,0,LangOffset,1,1)</f>
        <v>0</v>
      </c>
    </row>
    <row r="85" spans="1:7" x14ac:dyDescent="0.2">
      <c r="A85" s="4">
        <f t="shared" ca="1" si="3"/>
        <v>0</v>
      </c>
      <c r="G85" s="4">
        <f t="shared" ca="1" si="6"/>
        <v>0</v>
      </c>
    </row>
    <row r="86" spans="1:7" x14ac:dyDescent="0.2">
      <c r="A86" s="4">
        <f t="shared" ca="1" si="3"/>
        <v>0</v>
      </c>
      <c r="G86" s="4">
        <f t="shared" ca="1" si="6"/>
        <v>0</v>
      </c>
    </row>
    <row r="87" spans="1:7" x14ac:dyDescent="0.2">
      <c r="A87" s="4">
        <f t="shared" ca="1" si="3"/>
        <v>0</v>
      </c>
      <c r="G87" s="4">
        <f t="shared" ca="1" si="6"/>
        <v>0</v>
      </c>
    </row>
    <row r="88" spans="1:7" x14ac:dyDescent="0.2">
      <c r="A88" s="4">
        <f t="shared" ca="1" si="3"/>
        <v>0</v>
      </c>
      <c r="G88" s="4">
        <f t="shared" ca="1" si="6"/>
        <v>0</v>
      </c>
    </row>
    <row r="89" spans="1:7" x14ac:dyDescent="0.2">
      <c r="A89" s="4">
        <f t="shared" ca="1" si="3"/>
        <v>0</v>
      </c>
      <c r="G89" s="4">
        <f t="shared" ca="1" si="6"/>
        <v>0</v>
      </c>
    </row>
    <row r="90" spans="1:7" x14ac:dyDescent="0.2">
      <c r="A90" s="4">
        <f t="shared" ca="1" si="3"/>
        <v>0</v>
      </c>
      <c r="G90" s="4">
        <f t="shared" ca="1" si="6"/>
        <v>0</v>
      </c>
    </row>
    <row r="91" spans="1:7" x14ac:dyDescent="0.2">
      <c r="A91" s="4">
        <f t="shared" ca="1" si="3"/>
        <v>0</v>
      </c>
      <c r="G91" s="4">
        <f t="shared" ca="1" si="6"/>
        <v>0</v>
      </c>
    </row>
    <row r="92" spans="1:7" x14ac:dyDescent="0.2">
      <c r="A92" s="4">
        <f t="shared" ca="1" si="3"/>
        <v>0</v>
      </c>
      <c r="G92" s="4">
        <f t="shared" ca="1" si="6"/>
        <v>0</v>
      </c>
    </row>
    <row r="93" spans="1:7" x14ac:dyDescent="0.2">
      <c r="A93" s="4">
        <f t="shared" ca="1" si="3"/>
        <v>0</v>
      </c>
      <c r="G93" s="4">
        <f t="shared" ca="1" si="6"/>
        <v>0</v>
      </c>
    </row>
    <row r="94" spans="1:7" x14ac:dyDescent="0.2">
      <c r="A94" s="4">
        <f t="shared" ca="1" si="3"/>
        <v>0</v>
      </c>
      <c r="G94" s="4">
        <f t="shared" ca="1" si="6"/>
        <v>0</v>
      </c>
    </row>
    <row r="95" spans="1:7" x14ac:dyDescent="0.2">
      <c r="A95" s="4">
        <f t="shared" ca="1" si="3"/>
        <v>0</v>
      </c>
      <c r="G95" s="4">
        <f t="shared" ca="1" si="6"/>
        <v>0</v>
      </c>
    </row>
    <row r="96" spans="1:7" x14ac:dyDescent="0.2">
      <c r="A96" s="4">
        <f t="shared" ca="1" si="3"/>
        <v>0</v>
      </c>
      <c r="G96" s="4">
        <f t="shared" ca="1" si="6"/>
        <v>0</v>
      </c>
    </row>
    <row r="97" spans="1:7" x14ac:dyDescent="0.2">
      <c r="A97" s="4">
        <f t="shared" ca="1" si="3"/>
        <v>0</v>
      </c>
      <c r="G97" s="4">
        <f t="shared" ca="1" si="6"/>
        <v>0</v>
      </c>
    </row>
    <row r="98" spans="1:7" x14ac:dyDescent="0.2">
      <c r="A98" s="4">
        <f t="shared" ca="1" si="3"/>
        <v>0</v>
      </c>
      <c r="G98" s="4">
        <f t="shared" ca="1" si="6"/>
        <v>0</v>
      </c>
    </row>
    <row r="99" spans="1:7" x14ac:dyDescent="0.2">
      <c r="A99" s="4">
        <f t="shared" ca="1" si="3"/>
        <v>0</v>
      </c>
      <c r="G99" s="4">
        <f t="shared" ca="1" si="6"/>
        <v>0</v>
      </c>
    </row>
    <row r="100" spans="1:7" x14ac:dyDescent="0.2">
      <c r="A100" s="4">
        <f t="shared" ca="1" si="3"/>
        <v>0</v>
      </c>
      <c r="G100" s="4">
        <f t="shared" ca="1" si="6"/>
        <v>0</v>
      </c>
    </row>
    <row r="101" spans="1:7" x14ac:dyDescent="0.2">
      <c r="A101" s="4">
        <f t="shared" ca="1" si="3"/>
        <v>0</v>
      </c>
      <c r="G101" s="4">
        <f t="shared" ca="1" si="6"/>
        <v>0</v>
      </c>
    </row>
    <row r="102" spans="1:7" x14ac:dyDescent="0.2">
      <c r="A102" s="4">
        <f t="shared" ref="A102:A165" ca="1" si="7">OFFSET($B102,0,LangOffset,1,1)</f>
        <v>0</v>
      </c>
      <c r="G102" s="4">
        <f t="shared" ca="1" si="6"/>
        <v>0</v>
      </c>
    </row>
    <row r="103" spans="1:7" x14ac:dyDescent="0.2">
      <c r="A103" s="4">
        <f t="shared" ca="1" si="7"/>
        <v>0</v>
      </c>
      <c r="G103" s="4">
        <f t="shared" ca="1" si="6"/>
        <v>0</v>
      </c>
    </row>
    <row r="104" spans="1:7" x14ac:dyDescent="0.2">
      <c r="A104" s="4">
        <f t="shared" ca="1" si="7"/>
        <v>0</v>
      </c>
      <c r="G104" s="4">
        <f t="shared" ca="1" si="6"/>
        <v>0</v>
      </c>
    </row>
    <row r="105" spans="1:7" x14ac:dyDescent="0.2">
      <c r="A105" s="4">
        <f t="shared" ca="1" si="7"/>
        <v>0</v>
      </c>
      <c r="G105" s="4">
        <f t="shared" ca="1" si="6"/>
        <v>0</v>
      </c>
    </row>
    <row r="106" spans="1:7" x14ac:dyDescent="0.2">
      <c r="A106" s="4">
        <f t="shared" ca="1" si="7"/>
        <v>0</v>
      </c>
      <c r="G106" s="4">
        <f t="shared" ca="1" si="6"/>
        <v>0</v>
      </c>
    </row>
    <row r="107" spans="1:7" x14ac:dyDescent="0.2">
      <c r="A107" s="4">
        <f t="shared" ca="1" si="7"/>
        <v>0</v>
      </c>
      <c r="G107" s="4">
        <f t="shared" ca="1" si="6"/>
        <v>0</v>
      </c>
    </row>
    <row r="108" spans="1:7" x14ac:dyDescent="0.2">
      <c r="A108" s="4">
        <f t="shared" ca="1" si="7"/>
        <v>0</v>
      </c>
      <c r="G108" s="4">
        <f t="shared" ca="1" si="6"/>
        <v>0</v>
      </c>
    </row>
    <row r="109" spans="1:7" x14ac:dyDescent="0.2">
      <c r="A109" s="4">
        <f t="shared" ca="1" si="7"/>
        <v>0</v>
      </c>
      <c r="G109" s="4">
        <f t="shared" ca="1" si="6"/>
        <v>0</v>
      </c>
    </row>
    <row r="110" spans="1:7" x14ac:dyDescent="0.2">
      <c r="A110" s="4">
        <f t="shared" ca="1" si="7"/>
        <v>0</v>
      </c>
      <c r="G110" s="4">
        <f t="shared" ca="1" si="6"/>
        <v>0</v>
      </c>
    </row>
    <row r="111" spans="1:7" x14ac:dyDescent="0.2">
      <c r="A111" s="4">
        <f t="shared" ca="1" si="7"/>
        <v>0</v>
      </c>
      <c r="G111" s="4">
        <f t="shared" ca="1" si="6"/>
        <v>0</v>
      </c>
    </row>
    <row r="112" spans="1:7" x14ac:dyDescent="0.2">
      <c r="A112" s="4">
        <f t="shared" ca="1" si="7"/>
        <v>0</v>
      </c>
      <c r="G112" s="4">
        <f t="shared" ca="1" si="6"/>
        <v>0</v>
      </c>
    </row>
    <row r="113" spans="1:7" x14ac:dyDescent="0.2">
      <c r="A113" s="4">
        <f t="shared" ca="1" si="7"/>
        <v>0</v>
      </c>
      <c r="G113" s="4">
        <f t="shared" ca="1" si="6"/>
        <v>0</v>
      </c>
    </row>
    <row r="114" spans="1:7" x14ac:dyDescent="0.2">
      <c r="A114" s="4">
        <f t="shared" ca="1" si="7"/>
        <v>0</v>
      </c>
      <c r="G114" s="4">
        <f t="shared" ca="1" si="6"/>
        <v>0</v>
      </c>
    </row>
    <row r="115" spans="1:7" x14ac:dyDescent="0.2">
      <c r="A115" s="4">
        <f t="shared" ca="1" si="7"/>
        <v>0</v>
      </c>
      <c r="G115" s="4">
        <f t="shared" ca="1" si="6"/>
        <v>0</v>
      </c>
    </row>
    <row r="116" spans="1:7" x14ac:dyDescent="0.2">
      <c r="A116" s="4">
        <f t="shared" ca="1" si="7"/>
        <v>0</v>
      </c>
      <c r="G116" s="4">
        <f t="shared" ca="1" si="6"/>
        <v>0</v>
      </c>
    </row>
    <row r="117" spans="1:7" x14ac:dyDescent="0.2">
      <c r="A117" s="4">
        <f t="shared" ca="1" si="7"/>
        <v>0</v>
      </c>
      <c r="G117" s="4">
        <f t="shared" ca="1" si="6"/>
        <v>0</v>
      </c>
    </row>
    <row r="118" spans="1:7" x14ac:dyDescent="0.2">
      <c r="A118" s="4">
        <f t="shared" ca="1" si="7"/>
        <v>0</v>
      </c>
      <c r="G118" s="4">
        <f t="shared" ca="1" si="6"/>
        <v>0</v>
      </c>
    </row>
    <row r="119" spans="1:7" x14ac:dyDescent="0.2">
      <c r="A119" s="4">
        <f t="shared" ca="1" si="7"/>
        <v>0</v>
      </c>
      <c r="G119" s="4">
        <f t="shared" ca="1" si="6"/>
        <v>0</v>
      </c>
    </row>
    <row r="120" spans="1:7" x14ac:dyDescent="0.2">
      <c r="A120" s="4">
        <f t="shared" ca="1" si="7"/>
        <v>0</v>
      </c>
      <c r="G120" s="4">
        <f t="shared" ca="1" si="6"/>
        <v>0</v>
      </c>
    </row>
    <row r="121" spans="1:7" x14ac:dyDescent="0.2">
      <c r="A121" s="4">
        <f t="shared" ca="1" si="7"/>
        <v>0</v>
      </c>
      <c r="G121" s="4">
        <f t="shared" ca="1" si="6"/>
        <v>0</v>
      </c>
    </row>
    <row r="122" spans="1:7" x14ac:dyDescent="0.2">
      <c r="A122" s="4">
        <f t="shared" ca="1" si="7"/>
        <v>0</v>
      </c>
      <c r="G122" s="4">
        <f t="shared" ca="1" si="6"/>
        <v>0</v>
      </c>
    </row>
    <row r="123" spans="1:7" x14ac:dyDescent="0.2">
      <c r="A123" s="4">
        <f t="shared" ca="1" si="7"/>
        <v>0</v>
      </c>
      <c r="G123" s="4">
        <f t="shared" ca="1" si="6"/>
        <v>0</v>
      </c>
    </row>
    <row r="124" spans="1:7" x14ac:dyDescent="0.2">
      <c r="A124" s="4">
        <f t="shared" ca="1" si="7"/>
        <v>0</v>
      </c>
      <c r="G124" s="4">
        <f t="shared" ca="1" si="6"/>
        <v>0</v>
      </c>
    </row>
    <row r="125" spans="1:7" x14ac:dyDescent="0.2">
      <c r="A125" s="4">
        <f t="shared" ca="1" si="7"/>
        <v>0</v>
      </c>
      <c r="G125" s="4">
        <f t="shared" ca="1" si="6"/>
        <v>0</v>
      </c>
    </row>
    <row r="126" spans="1:7" x14ac:dyDescent="0.2">
      <c r="A126" s="4">
        <f t="shared" ca="1" si="7"/>
        <v>0</v>
      </c>
      <c r="G126" s="4">
        <f t="shared" ca="1" si="6"/>
        <v>0</v>
      </c>
    </row>
    <row r="127" spans="1:7" x14ac:dyDescent="0.2">
      <c r="A127" s="4">
        <f t="shared" ca="1" si="7"/>
        <v>0</v>
      </c>
      <c r="G127" s="4">
        <f t="shared" ca="1" si="6"/>
        <v>0</v>
      </c>
    </row>
    <row r="128" spans="1:7" x14ac:dyDescent="0.2">
      <c r="A128" s="4">
        <f t="shared" ca="1" si="7"/>
        <v>0</v>
      </c>
      <c r="G128" s="4">
        <f t="shared" ca="1" si="6"/>
        <v>0</v>
      </c>
    </row>
    <row r="129" spans="1:7" x14ac:dyDescent="0.2">
      <c r="A129" s="4">
        <f t="shared" ca="1" si="7"/>
        <v>0</v>
      </c>
      <c r="G129" s="4">
        <f t="shared" ca="1" si="6"/>
        <v>0</v>
      </c>
    </row>
    <row r="130" spans="1:7" x14ac:dyDescent="0.2">
      <c r="A130" s="4">
        <f t="shared" ca="1" si="7"/>
        <v>0</v>
      </c>
      <c r="G130" s="4">
        <f t="shared" ca="1" si="6"/>
        <v>0</v>
      </c>
    </row>
    <row r="131" spans="1:7" x14ac:dyDescent="0.2">
      <c r="A131" s="4">
        <f t="shared" ca="1" si="7"/>
        <v>0</v>
      </c>
      <c r="G131" s="4">
        <f t="shared" ca="1" si="6"/>
        <v>0</v>
      </c>
    </row>
    <row r="132" spans="1:7" x14ac:dyDescent="0.2">
      <c r="A132" s="4">
        <f t="shared" ca="1" si="7"/>
        <v>0</v>
      </c>
      <c r="G132" s="4">
        <f t="shared" ca="1" si="6"/>
        <v>0</v>
      </c>
    </row>
    <row r="133" spans="1:7" x14ac:dyDescent="0.2">
      <c r="A133" s="4">
        <f t="shared" ca="1" si="7"/>
        <v>0</v>
      </c>
      <c r="G133" s="4">
        <f t="shared" ca="1" si="6"/>
        <v>0</v>
      </c>
    </row>
    <row r="134" spans="1:7" x14ac:dyDescent="0.2">
      <c r="A134" s="4">
        <f t="shared" ca="1" si="7"/>
        <v>0</v>
      </c>
      <c r="G134" s="4">
        <f t="shared" ca="1" si="6"/>
        <v>0</v>
      </c>
    </row>
    <row r="135" spans="1:7" x14ac:dyDescent="0.2">
      <c r="A135" s="4">
        <f t="shared" ca="1" si="7"/>
        <v>0</v>
      </c>
      <c r="G135" s="4">
        <f t="shared" ca="1" si="6"/>
        <v>0</v>
      </c>
    </row>
    <row r="136" spans="1:7" x14ac:dyDescent="0.2">
      <c r="A136" s="4">
        <f t="shared" ca="1" si="7"/>
        <v>0</v>
      </c>
      <c r="G136" s="4">
        <f t="shared" ref="G136:G199" ca="1" si="8">OFFSET($H136,0,LangOffset,1,1)</f>
        <v>0</v>
      </c>
    </row>
    <row r="137" spans="1:7" x14ac:dyDescent="0.2">
      <c r="A137" s="4">
        <f t="shared" ca="1" si="7"/>
        <v>0</v>
      </c>
      <c r="G137" s="4">
        <f t="shared" ca="1" si="8"/>
        <v>0</v>
      </c>
    </row>
    <row r="138" spans="1:7" x14ac:dyDescent="0.2">
      <c r="A138" s="4">
        <f t="shared" ca="1" si="7"/>
        <v>0</v>
      </c>
      <c r="G138" s="4">
        <f t="shared" ca="1" si="8"/>
        <v>0</v>
      </c>
    </row>
    <row r="139" spans="1:7" x14ac:dyDescent="0.2">
      <c r="A139" s="4">
        <f t="shared" ca="1" si="7"/>
        <v>0</v>
      </c>
      <c r="G139" s="4">
        <f t="shared" ca="1" si="8"/>
        <v>0</v>
      </c>
    </row>
    <row r="140" spans="1:7" x14ac:dyDescent="0.2">
      <c r="A140" s="4">
        <f t="shared" ca="1" si="7"/>
        <v>0</v>
      </c>
      <c r="G140" s="4">
        <f t="shared" ca="1" si="8"/>
        <v>0</v>
      </c>
    </row>
    <row r="141" spans="1:7" x14ac:dyDescent="0.2">
      <c r="A141" s="4">
        <f t="shared" ca="1" si="7"/>
        <v>0</v>
      </c>
      <c r="G141" s="4">
        <f t="shared" ca="1" si="8"/>
        <v>0</v>
      </c>
    </row>
    <row r="142" spans="1:7" x14ac:dyDescent="0.2">
      <c r="A142" s="4">
        <f t="shared" ca="1" si="7"/>
        <v>0</v>
      </c>
      <c r="G142" s="4">
        <f t="shared" ca="1" si="8"/>
        <v>0</v>
      </c>
    </row>
    <row r="143" spans="1:7" x14ac:dyDescent="0.2">
      <c r="A143" s="4">
        <f t="shared" ca="1" si="7"/>
        <v>0</v>
      </c>
      <c r="G143" s="4">
        <f t="shared" ca="1" si="8"/>
        <v>0</v>
      </c>
    </row>
    <row r="144" spans="1:7" x14ac:dyDescent="0.2">
      <c r="A144" s="4">
        <f t="shared" ca="1" si="7"/>
        <v>0</v>
      </c>
      <c r="G144" s="4">
        <f t="shared" ca="1" si="8"/>
        <v>0</v>
      </c>
    </row>
    <row r="145" spans="1:7" x14ac:dyDescent="0.2">
      <c r="A145" s="4">
        <f t="shared" ca="1" si="7"/>
        <v>0</v>
      </c>
      <c r="G145" s="4">
        <f t="shared" ca="1" si="8"/>
        <v>0</v>
      </c>
    </row>
    <row r="146" spans="1:7" x14ac:dyDescent="0.2">
      <c r="A146" s="4">
        <f t="shared" ca="1" si="7"/>
        <v>0</v>
      </c>
      <c r="G146" s="4">
        <f t="shared" ca="1" si="8"/>
        <v>0</v>
      </c>
    </row>
    <row r="147" spans="1:7" x14ac:dyDescent="0.2">
      <c r="A147" s="4">
        <f t="shared" ca="1" si="7"/>
        <v>0</v>
      </c>
      <c r="G147" s="4">
        <f t="shared" ca="1" si="8"/>
        <v>0</v>
      </c>
    </row>
    <row r="148" spans="1:7" x14ac:dyDescent="0.2">
      <c r="A148" s="4">
        <f t="shared" ca="1" si="7"/>
        <v>0</v>
      </c>
      <c r="G148" s="4">
        <f t="shared" ca="1" si="8"/>
        <v>0</v>
      </c>
    </row>
    <row r="149" spans="1:7" x14ac:dyDescent="0.2">
      <c r="A149" s="4">
        <f t="shared" ca="1" si="7"/>
        <v>0</v>
      </c>
      <c r="G149" s="4">
        <f t="shared" ca="1" si="8"/>
        <v>0</v>
      </c>
    </row>
    <row r="150" spans="1:7" x14ac:dyDescent="0.2">
      <c r="A150" s="4">
        <f t="shared" ca="1" si="7"/>
        <v>0</v>
      </c>
      <c r="G150" s="4">
        <f t="shared" ca="1" si="8"/>
        <v>0</v>
      </c>
    </row>
    <row r="151" spans="1:7" x14ac:dyDescent="0.2">
      <c r="A151" s="4">
        <f t="shared" ca="1" si="7"/>
        <v>0</v>
      </c>
      <c r="G151" s="4">
        <f t="shared" ca="1" si="8"/>
        <v>0</v>
      </c>
    </row>
    <row r="152" spans="1:7" x14ac:dyDescent="0.2">
      <c r="A152" s="4">
        <f t="shared" ca="1" si="7"/>
        <v>0</v>
      </c>
      <c r="G152" s="4">
        <f t="shared" ca="1" si="8"/>
        <v>0</v>
      </c>
    </row>
    <row r="153" spans="1:7" x14ac:dyDescent="0.2">
      <c r="A153" s="4">
        <f t="shared" ca="1" si="7"/>
        <v>0</v>
      </c>
      <c r="G153" s="4">
        <f t="shared" ca="1" si="8"/>
        <v>0</v>
      </c>
    </row>
    <row r="154" spans="1:7" x14ac:dyDescent="0.2">
      <c r="A154" s="4">
        <f t="shared" ca="1" si="7"/>
        <v>0</v>
      </c>
      <c r="G154" s="4">
        <f t="shared" ca="1" si="8"/>
        <v>0</v>
      </c>
    </row>
    <row r="155" spans="1:7" x14ac:dyDescent="0.2">
      <c r="A155" s="4">
        <f t="shared" ca="1" si="7"/>
        <v>0</v>
      </c>
      <c r="G155" s="4">
        <f t="shared" ca="1" si="8"/>
        <v>0</v>
      </c>
    </row>
    <row r="156" spans="1:7" x14ac:dyDescent="0.2">
      <c r="A156" s="4">
        <f t="shared" ca="1" si="7"/>
        <v>0</v>
      </c>
      <c r="G156" s="4">
        <f t="shared" ca="1" si="8"/>
        <v>0</v>
      </c>
    </row>
    <row r="157" spans="1:7" x14ac:dyDescent="0.2">
      <c r="A157" s="4">
        <f t="shared" ca="1" si="7"/>
        <v>0</v>
      </c>
      <c r="G157" s="4">
        <f t="shared" ca="1" si="8"/>
        <v>0</v>
      </c>
    </row>
    <row r="158" spans="1:7" x14ac:dyDescent="0.2">
      <c r="A158" s="4">
        <f t="shared" ca="1" si="7"/>
        <v>0</v>
      </c>
      <c r="G158" s="4">
        <f t="shared" ca="1" si="8"/>
        <v>0</v>
      </c>
    </row>
    <row r="159" spans="1:7" x14ac:dyDescent="0.2">
      <c r="A159" s="4">
        <f t="shared" ca="1" si="7"/>
        <v>0</v>
      </c>
      <c r="G159" s="4">
        <f t="shared" ca="1" si="8"/>
        <v>0</v>
      </c>
    </row>
    <row r="160" spans="1:7" x14ac:dyDescent="0.2">
      <c r="A160" s="4">
        <f t="shared" ca="1" si="7"/>
        <v>0</v>
      </c>
      <c r="G160" s="4">
        <f t="shared" ca="1" si="8"/>
        <v>0</v>
      </c>
    </row>
    <row r="161" spans="1:7" x14ac:dyDescent="0.2">
      <c r="A161" s="4">
        <f t="shared" ca="1" si="7"/>
        <v>0</v>
      </c>
      <c r="G161" s="4">
        <f t="shared" ca="1" si="8"/>
        <v>0</v>
      </c>
    </row>
    <row r="162" spans="1:7" x14ac:dyDescent="0.2">
      <c r="A162" s="4">
        <f t="shared" ca="1" si="7"/>
        <v>0</v>
      </c>
      <c r="G162" s="4">
        <f t="shared" ca="1" si="8"/>
        <v>0</v>
      </c>
    </row>
    <row r="163" spans="1:7" x14ac:dyDescent="0.2">
      <c r="A163" s="4">
        <f t="shared" ca="1" si="7"/>
        <v>0</v>
      </c>
      <c r="G163" s="4">
        <f t="shared" ca="1" si="8"/>
        <v>0</v>
      </c>
    </row>
    <row r="164" spans="1:7" x14ac:dyDescent="0.2">
      <c r="A164" s="4">
        <f t="shared" ca="1" si="7"/>
        <v>0</v>
      </c>
      <c r="G164" s="4">
        <f t="shared" ca="1" si="8"/>
        <v>0</v>
      </c>
    </row>
    <row r="165" spans="1:7" x14ac:dyDescent="0.2">
      <c r="A165" s="4">
        <f t="shared" ca="1" si="7"/>
        <v>0</v>
      </c>
      <c r="G165" s="4">
        <f t="shared" ca="1" si="8"/>
        <v>0</v>
      </c>
    </row>
    <row r="166" spans="1:7" x14ac:dyDescent="0.2">
      <c r="A166" s="4">
        <f t="shared" ref="A166:A229" ca="1" si="9">OFFSET($B166,0,LangOffset,1,1)</f>
        <v>0</v>
      </c>
      <c r="G166" s="4">
        <f t="shared" ca="1" si="8"/>
        <v>0</v>
      </c>
    </row>
    <row r="167" spans="1:7" x14ac:dyDescent="0.2">
      <c r="A167" s="4">
        <f t="shared" ca="1" si="9"/>
        <v>0</v>
      </c>
      <c r="G167" s="4">
        <f t="shared" ca="1" si="8"/>
        <v>0</v>
      </c>
    </row>
    <row r="168" spans="1:7" x14ac:dyDescent="0.2">
      <c r="A168" s="4">
        <f t="shared" ca="1" si="9"/>
        <v>0</v>
      </c>
      <c r="G168" s="4">
        <f t="shared" ca="1" si="8"/>
        <v>0</v>
      </c>
    </row>
    <row r="169" spans="1:7" x14ac:dyDescent="0.2">
      <c r="A169" s="4">
        <f t="shared" ca="1" si="9"/>
        <v>0</v>
      </c>
      <c r="G169" s="4">
        <f t="shared" ca="1" si="8"/>
        <v>0</v>
      </c>
    </row>
    <row r="170" spans="1:7" x14ac:dyDescent="0.2">
      <c r="A170" s="4">
        <f t="shared" ca="1" si="9"/>
        <v>0</v>
      </c>
      <c r="G170" s="4">
        <f t="shared" ca="1" si="8"/>
        <v>0</v>
      </c>
    </row>
    <row r="171" spans="1:7" x14ac:dyDescent="0.2">
      <c r="A171" s="4">
        <f t="shared" ca="1" si="9"/>
        <v>0</v>
      </c>
      <c r="G171" s="4">
        <f t="shared" ca="1" si="8"/>
        <v>0</v>
      </c>
    </row>
    <row r="172" spans="1:7" x14ac:dyDescent="0.2">
      <c r="A172" s="4">
        <f t="shared" ca="1" si="9"/>
        <v>0</v>
      </c>
      <c r="G172" s="4">
        <f t="shared" ca="1" si="8"/>
        <v>0</v>
      </c>
    </row>
    <row r="173" spans="1:7" x14ac:dyDescent="0.2">
      <c r="A173" s="4">
        <f t="shared" ca="1" si="9"/>
        <v>0</v>
      </c>
      <c r="G173" s="4">
        <f t="shared" ca="1" si="8"/>
        <v>0</v>
      </c>
    </row>
    <row r="174" spans="1:7" x14ac:dyDescent="0.2">
      <c r="A174" s="4">
        <f t="shared" ca="1" si="9"/>
        <v>0</v>
      </c>
      <c r="G174" s="4">
        <f t="shared" ca="1" si="8"/>
        <v>0</v>
      </c>
    </row>
    <row r="175" spans="1:7" x14ac:dyDescent="0.2">
      <c r="A175" s="4">
        <f t="shared" ca="1" si="9"/>
        <v>0</v>
      </c>
      <c r="G175" s="4">
        <f t="shared" ca="1" si="8"/>
        <v>0</v>
      </c>
    </row>
    <row r="176" spans="1:7" x14ac:dyDescent="0.2">
      <c r="A176" s="4">
        <f t="shared" ca="1" si="9"/>
        <v>0</v>
      </c>
      <c r="G176" s="4">
        <f t="shared" ca="1" si="8"/>
        <v>0</v>
      </c>
    </row>
    <row r="177" spans="1:7" x14ac:dyDescent="0.2">
      <c r="A177" s="4">
        <f t="shared" ca="1" si="9"/>
        <v>0</v>
      </c>
      <c r="G177" s="4">
        <f t="shared" ca="1" si="8"/>
        <v>0</v>
      </c>
    </row>
    <row r="178" spans="1:7" x14ac:dyDescent="0.2">
      <c r="A178" s="4">
        <f t="shared" ca="1" si="9"/>
        <v>0</v>
      </c>
      <c r="G178" s="4">
        <f t="shared" ca="1" si="8"/>
        <v>0</v>
      </c>
    </row>
    <row r="179" spans="1:7" x14ac:dyDescent="0.2">
      <c r="A179" s="4">
        <f t="shared" ca="1" si="9"/>
        <v>0</v>
      </c>
      <c r="G179" s="4">
        <f t="shared" ca="1" si="8"/>
        <v>0</v>
      </c>
    </row>
    <row r="180" spans="1:7" x14ac:dyDescent="0.2">
      <c r="A180" s="4">
        <f t="shared" ca="1" si="9"/>
        <v>0</v>
      </c>
      <c r="G180" s="4">
        <f t="shared" ca="1" si="8"/>
        <v>0</v>
      </c>
    </row>
    <row r="181" spans="1:7" x14ac:dyDescent="0.2">
      <c r="A181" s="4">
        <f t="shared" ca="1" si="9"/>
        <v>0</v>
      </c>
      <c r="G181" s="4">
        <f t="shared" ca="1" si="8"/>
        <v>0</v>
      </c>
    </row>
    <row r="182" spans="1:7" x14ac:dyDescent="0.2">
      <c r="A182" s="4">
        <f t="shared" ca="1" si="9"/>
        <v>0</v>
      </c>
      <c r="G182" s="4">
        <f t="shared" ca="1" si="8"/>
        <v>0</v>
      </c>
    </row>
    <row r="183" spans="1:7" x14ac:dyDescent="0.2">
      <c r="A183" s="4">
        <f t="shared" ca="1" si="9"/>
        <v>0</v>
      </c>
      <c r="G183" s="4">
        <f t="shared" ca="1" si="8"/>
        <v>0</v>
      </c>
    </row>
    <row r="184" spans="1:7" x14ac:dyDescent="0.2">
      <c r="A184" s="4">
        <f t="shared" ca="1" si="9"/>
        <v>0</v>
      </c>
      <c r="G184" s="4">
        <f t="shared" ca="1" si="8"/>
        <v>0</v>
      </c>
    </row>
    <row r="185" spans="1:7" x14ac:dyDescent="0.2">
      <c r="A185" s="4">
        <f t="shared" ca="1" si="9"/>
        <v>0</v>
      </c>
      <c r="G185" s="4">
        <f t="shared" ca="1" si="8"/>
        <v>0</v>
      </c>
    </row>
    <row r="186" spans="1:7" x14ac:dyDescent="0.2">
      <c r="A186" s="4">
        <f t="shared" ca="1" si="9"/>
        <v>0</v>
      </c>
      <c r="G186" s="4">
        <f t="shared" ca="1" si="8"/>
        <v>0</v>
      </c>
    </row>
    <row r="187" spans="1:7" x14ac:dyDescent="0.2">
      <c r="A187" s="4">
        <f t="shared" ca="1" si="9"/>
        <v>0</v>
      </c>
      <c r="G187" s="4">
        <f t="shared" ca="1" si="8"/>
        <v>0</v>
      </c>
    </row>
    <row r="188" spans="1:7" x14ac:dyDescent="0.2">
      <c r="A188" s="4">
        <f t="shared" ca="1" si="9"/>
        <v>0</v>
      </c>
      <c r="G188" s="4">
        <f t="shared" ca="1" si="8"/>
        <v>0</v>
      </c>
    </row>
    <row r="189" spans="1:7" x14ac:dyDescent="0.2">
      <c r="A189" s="4">
        <f t="shared" ca="1" si="9"/>
        <v>0</v>
      </c>
      <c r="G189" s="4">
        <f t="shared" ca="1" si="8"/>
        <v>0</v>
      </c>
    </row>
    <row r="190" spans="1:7" x14ac:dyDescent="0.2">
      <c r="A190" s="4">
        <f t="shared" ca="1" si="9"/>
        <v>0</v>
      </c>
      <c r="G190" s="4">
        <f t="shared" ca="1" si="8"/>
        <v>0</v>
      </c>
    </row>
    <row r="191" spans="1:7" x14ac:dyDescent="0.2">
      <c r="A191" s="4">
        <f t="shared" ca="1" si="9"/>
        <v>0</v>
      </c>
      <c r="G191" s="4">
        <f t="shared" ca="1" si="8"/>
        <v>0</v>
      </c>
    </row>
    <row r="192" spans="1:7" x14ac:dyDescent="0.2">
      <c r="A192" s="4">
        <f t="shared" ca="1" si="9"/>
        <v>0</v>
      </c>
      <c r="G192" s="4">
        <f t="shared" ca="1" si="8"/>
        <v>0</v>
      </c>
    </row>
    <row r="193" spans="1:7" x14ac:dyDescent="0.2">
      <c r="A193" s="4">
        <f t="shared" ca="1" si="9"/>
        <v>0</v>
      </c>
      <c r="G193" s="4">
        <f t="shared" ca="1" si="8"/>
        <v>0</v>
      </c>
    </row>
    <row r="194" spans="1:7" x14ac:dyDescent="0.2">
      <c r="A194" s="4">
        <f t="shared" ca="1" si="9"/>
        <v>0</v>
      </c>
      <c r="G194" s="4">
        <f t="shared" ca="1" si="8"/>
        <v>0</v>
      </c>
    </row>
    <row r="195" spans="1:7" x14ac:dyDescent="0.2">
      <c r="A195" s="4">
        <f t="shared" ca="1" si="9"/>
        <v>0</v>
      </c>
      <c r="G195" s="4">
        <f t="shared" ca="1" si="8"/>
        <v>0</v>
      </c>
    </row>
    <row r="196" spans="1:7" x14ac:dyDescent="0.2">
      <c r="A196" s="4">
        <f t="shared" ca="1" si="9"/>
        <v>0</v>
      </c>
      <c r="G196" s="4">
        <f t="shared" ca="1" si="8"/>
        <v>0</v>
      </c>
    </row>
    <row r="197" spans="1:7" x14ac:dyDescent="0.2">
      <c r="A197" s="4">
        <f t="shared" ca="1" si="9"/>
        <v>0</v>
      </c>
      <c r="G197" s="4">
        <f t="shared" ca="1" si="8"/>
        <v>0</v>
      </c>
    </row>
    <row r="198" spans="1:7" x14ac:dyDescent="0.2">
      <c r="A198" s="4">
        <f t="shared" ca="1" si="9"/>
        <v>0</v>
      </c>
      <c r="G198" s="4">
        <f t="shared" ca="1" si="8"/>
        <v>0</v>
      </c>
    </row>
    <row r="199" spans="1:7" x14ac:dyDescent="0.2">
      <c r="A199" s="4">
        <f t="shared" ca="1" si="9"/>
        <v>0</v>
      </c>
      <c r="G199" s="4">
        <f t="shared" ca="1" si="8"/>
        <v>0</v>
      </c>
    </row>
    <row r="200" spans="1:7" x14ac:dyDescent="0.2">
      <c r="A200" s="4">
        <f t="shared" ca="1" si="9"/>
        <v>0</v>
      </c>
      <c r="G200" s="4">
        <f t="shared" ref="G200:G263" ca="1" si="10">OFFSET($H200,0,LangOffset,1,1)</f>
        <v>0</v>
      </c>
    </row>
    <row r="201" spans="1:7" x14ac:dyDescent="0.2">
      <c r="A201" s="4">
        <f t="shared" ca="1" si="9"/>
        <v>0</v>
      </c>
      <c r="G201" s="4">
        <f t="shared" ca="1" si="10"/>
        <v>0</v>
      </c>
    </row>
    <row r="202" spans="1:7" x14ac:dyDescent="0.2">
      <c r="A202" s="4">
        <f t="shared" ca="1" si="9"/>
        <v>0</v>
      </c>
      <c r="G202" s="4">
        <f t="shared" ca="1" si="10"/>
        <v>0</v>
      </c>
    </row>
    <row r="203" spans="1:7" x14ac:dyDescent="0.2">
      <c r="A203" s="4">
        <f t="shared" ca="1" si="9"/>
        <v>0</v>
      </c>
      <c r="G203" s="4">
        <f t="shared" ca="1" si="10"/>
        <v>0</v>
      </c>
    </row>
    <row r="204" spans="1:7" x14ac:dyDescent="0.2">
      <c r="A204" s="4">
        <f t="shared" ca="1" si="9"/>
        <v>0</v>
      </c>
      <c r="G204" s="4">
        <f t="shared" ca="1" si="10"/>
        <v>0</v>
      </c>
    </row>
    <row r="205" spans="1:7" x14ac:dyDescent="0.2">
      <c r="A205" s="4">
        <f t="shared" ca="1" si="9"/>
        <v>0</v>
      </c>
      <c r="G205" s="4">
        <f t="shared" ca="1" si="10"/>
        <v>0</v>
      </c>
    </row>
    <row r="206" spans="1:7" x14ac:dyDescent="0.2">
      <c r="A206" s="4">
        <f t="shared" ca="1" si="9"/>
        <v>0</v>
      </c>
      <c r="G206" s="4">
        <f t="shared" ca="1" si="10"/>
        <v>0</v>
      </c>
    </row>
    <row r="207" spans="1:7" x14ac:dyDescent="0.2">
      <c r="A207" s="4">
        <f t="shared" ca="1" si="9"/>
        <v>0</v>
      </c>
      <c r="G207" s="4">
        <f t="shared" ca="1" si="10"/>
        <v>0</v>
      </c>
    </row>
    <row r="208" spans="1:7" x14ac:dyDescent="0.2">
      <c r="A208" s="4">
        <f t="shared" ca="1" si="9"/>
        <v>0</v>
      </c>
      <c r="G208" s="4">
        <f t="shared" ca="1" si="10"/>
        <v>0</v>
      </c>
    </row>
    <row r="209" spans="1:7" x14ac:dyDescent="0.2">
      <c r="A209" s="4">
        <f t="shared" ca="1" si="9"/>
        <v>0</v>
      </c>
      <c r="G209" s="4">
        <f t="shared" ca="1" si="10"/>
        <v>0</v>
      </c>
    </row>
    <row r="210" spans="1:7" x14ac:dyDescent="0.2">
      <c r="A210" s="4">
        <f t="shared" ca="1" si="9"/>
        <v>0</v>
      </c>
      <c r="G210" s="4">
        <f t="shared" ca="1" si="10"/>
        <v>0</v>
      </c>
    </row>
    <row r="211" spans="1:7" x14ac:dyDescent="0.2">
      <c r="A211" s="4">
        <f t="shared" ca="1" si="9"/>
        <v>0</v>
      </c>
      <c r="G211" s="4">
        <f t="shared" ca="1" si="10"/>
        <v>0</v>
      </c>
    </row>
    <row r="212" spans="1:7" x14ac:dyDescent="0.2">
      <c r="A212" s="4">
        <f t="shared" ca="1" si="9"/>
        <v>0</v>
      </c>
      <c r="G212" s="4">
        <f t="shared" ca="1" si="10"/>
        <v>0</v>
      </c>
    </row>
    <row r="213" spans="1:7" x14ac:dyDescent="0.2">
      <c r="A213" s="4">
        <f t="shared" ca="1" si="9"/>
        <v>0</v>
      </c>
      <c r="G213" s="4">
        <f t="shared" ca="1" si="10"/>
        <v>0</v>
      </c>
    </row>
    <row r="214" spans="1:7" x14ac:dyDescent="0.2">
      <c r="A214" s="4">
        <f t="shared" ca="1" si="9"/>
        <v>0</v>
      </c>
      <c r="G214" s="4">
        <f t="shared" ca="1" si="10"/>
        <v>0</v>
      </c>
    </row>
    <row r="215" spans="1:7" x14ac:dyDescent="0.2">
      <c r="A215" s="4">
        <f t="shared" ca="1" si="9"/>
        <v>0</v>
      </c>
      <c r="G215" s="4">
        <f t="shared" ca="1" si="10"/>
        <v>0</v>
      </c>
    </row>
    <row r="216" spans="1:7" x14ac:dyDescent="0.2">
      <c r="A216" s="4">
        <f t="shared" ca="1" si="9"/>
        <v>0</v>
      </c>
      <c r="G216" s="4">
        <f t="shared" ca="1" si="10"/>
        <v>0</v>
      </c>
    </row>
    <row r="217" spans="1:7" x14ac:dyDescent="0.2">
      <c r="A217" s="4">
        <f t="shared" ca="1" si="9"/>
        <v>0</v>
      </c>
      <c r="G217" s="4">
        <f t="shared" ca="1" si="10"/>
        <v>0</v>
      </c>
    </row>
    <row r="218" spans="1:7" x14ac:dyDescent="0.2">
      <c r="A218" s="4">
        <f t="shared" ca="1" si="9"/>
        <v>0</v>
      </c>
      <c r="G218" s="4">
        <f t="shared" ca="1" si="10"/>
        <v>0</v>
      </c>
    </row>
    <row r="219" spans="1:7" x14ac:dyDescent="0.2">
      <c r="A219" s="4">
        <f t="shared" ca="1" si="9"/>
        <v>0</v>
      </c>
      <c r="G219" s="4">
        <f t="shared" ca="1" si="10"/>
        <v>0</v>
      </c>
    </row>
    <row r="220" spans="1:7" x14ac:dyDescent="0.2">
      <c r="A220" s="4">
        <f t="shared" ca="1" si="9"/>
        <v>0</v>
      </c>
      <c r="G220" s="4">
        <f t="shared" ca="1" si="10"/>
        <v>0</v>
      </c>
    </row>
    <row r="221" spans="1:7" x14ac:dyDescent="0.2">
      <c r="A221" s="4">
        <f t="shared" ca="1" si="9"/>
        <v>0</v>
      </c>
      <c r="G221" s="4">
        <f t="shared" ca="1" si="10"/>
        <v>0</v>
      </c>
    </row>
    <row r="222" spans="1:7" x14ac:dyDescent="0.2">
      <c r="A222" s="4">
        <f t="shared" ca="1" si="9"/>
        <v>0</v>
      </c>
      <c r="G222" s="4">
        <f t="shared" ca="1" si="10"/>
        <v>0</v>
      </c>
    </row>
    <row r="223" spans="1:7" x14ac:dyDescent="0.2">
      <c r="A223" s="4">
        <f t="shared" ca="1" si="9"/>
        <v>0</v>
      </c>
      <c r="G223" s="4">
        <f t="shared" ca="1" si="10"/>
        <v>0</v>
      </c>
    </row>
    <row r="224" spans="1:7" x14ac:dyDescent="0.2">
      <c r="A224" s="4">
        <f t="shared" ca="1" si="9"/>
        <v>0</v>
      </c>
      <c r="G224" s="4">
        <f t="shared" ca="1" si="10"/>
        <v>0</v>
      </c>
    </row>
    <row r="225" spans="1:7" x14ac:dyDescent="0.2">
      <c r="A225" s="4">
        <f t="shared" ca="1" si="9"/>
        <v>0</v>
      </c>
      <c r="G225" s="4">
        <f t="shared" ca="1" si="10"/>
        <v>0</v>
      </c>
    </row>
    <row r="226" spans="1:7" x14ac:dyDescent="0.2">
      <c r="A226" s="4">
        <f t="shared" ca="1" si="9"/>
        <v>0</v>
      </c>
      <c r="G226" s="4">
        <f t="shared" ca="1" si="10"/>
        <v>0</v>
      </c>
    </row>
    <row r="227" spans="1:7" x14ac:dyDescent="0.2">
      <c r="A227" s="4">
        <f t="shared" ca="1" si="9"/>
        <v>0</v>
      </c>
      <c r="G227" s="4">
        <f t="shared" ca="1" si="10"/>
        <v>0</v>
      </c>
    </row>
    <row r="228" spans="1:7" x14ac:dyDescent="0.2">
      <c r="A228" s="4">
        <f t="shared" ca="1" si="9"/>
        <v>0</v>
      </c>
      <c r="G228" s="4">
        <f t="shared" ca="1" si="10"/>
        <v>0</v>
      </c>
    </row>
    <row r="229" spans="1:7" x14ac:dyDescent="0.2">
      <c r="A229" s="4">
        <f t="shared" ca="1" si="9"/>
        <v>0</v>
      </c>
      <c r="G229" s="4">
        <f t="shared" ca="1" si="10"/>
        <v>0</v>
      </c>
    </row>
    <row r="230" spans="1:7" x14ac:dyDescent="0.2">
      <c r="A230" s="4">
        <f t="shared" ref="A230:A293" ca="1" si="11">OFFSET($B230,0,LangOffset,1,1)</f>
        <v>0</v>
      </c>
      <c r="G230" s="4">
        <f t="shared" ca="1" si="10"/>
        <v>0</v>
      </c>
    </row>
    <row r="231" spans="1:7" x14ac:dyDescent="0.2">
      <c r="A231" s="4">
        <f t="shared" ca="1" si="11"/>
        <v>0</v>
      </c>
      <c r="G231" s="4">
        <f t="shared" ca="1" si="10"/>
        <v>0</v>
      </c>
    </row>
    <row r="232" spans="1:7" x14ac:dyDescent="0.2">
      <c r="A232" s="4">
        <f t="shared" ca="1" si="11"/>
        <v>0</v>
      </c>
      <c r="G232" s="4">
        <f t="shared" ca="1" si="10"/>
        <v>0</v>
      </c>
    </row>
    <row r="233" spans="1:7" x14ac:dyDescent="0.2">
      <c r="A233" s="4">
        <f t="shared" ca="1" si="11"/>
        <v>0</v>
      </c>
      <c r="G233" s="4">
        <f t="shared" ca="1" si="10"/>
        <v>0</v>
      </c>
    </row>
    <row r="234" spans="1:7" x14ac:dyDescent="0.2">
      <c r="A234" s="4">
        <f t="shared" ca="1" si="11"/>
        <v>0</v>
      </c>
      <c r="G234" s="4">
        <f t="shared" ca="1" si="10"/>
        <v>0</v>
      </c>
    </row>
    <row r="235" spans="1:7" x14ac:dyDescent="0.2">
      <c r="A235" s="4">
        <f t="shared" ca="1" si="11"/>
        <v>0</v>
      </c>
      <c r="G235" s="4">
        <f t="shared" ca="1" si="10"/>
        <v>0</v>
      </c>
    </row>
    <row r="236" spans="1:7" x14ac:dyDescent="0.2">
      <c r="A236" s="4">
        <f t="shared" ca="1" si="11"/>
        <v>0</v>
      </c>
      <c r="G236" s="4">
        <f t="shared" ca="1" si="10"/>
        <v>0</v>
      </c>
    </row>
    <row r="237" spans="1:7" x14ac:dyDescent="0.2">
      <c r="A237" s="4">
        <f t="shared" ca="1" si="11"/>
        <v>0</v>
      </c>
      <c r="G237" s="4">
        <f t="shared" ca="1" si="10"/>
        <v>0</v>
      </c>
    </row>
    <row r="238" spans="1:7" x14ac:dyDescent="0.2">
      <c r="A238" s="4">
        <f t="shared" ca="1" si="11"/>
        <v>0</v>
      </c>
      <c r="G238" s="4">
        <f t="shared" ca="1" si="10"/>
        <v>0</v>
      </c>
    </row>
    <row r="239" spans="1:7" x14ac:dyDescent="0.2">
      <c r="A239" s="4">
        <f t="shared" ca="1" si="11"/>
        <v>0</v>
      </c>
      <c r="G239" s="4">
        <f t="shared" ca="1" si="10"/>
        <v>0</v>
      </c>
    </row>
    <row r="240" spans="1:7" x14ac:dyDescent="0.2">
      <c r="A240" s="4">
        <f t="shared" ca="1" si="11"/>
        <v>0</v>
      </c>
      <c r="G240" s="4">
        <f t="shared" ca="1" si="10"/>
        <v>0</v>
      </c>
    </row>
    <row r="241" spans="1:7" x14ac:dyDescent="0.2">
      <c r="A241" s="4">
        <f t="shared" ca="1" si="11"/>
        <v>0</v>
      </c>
      <c r="G241" s="4">
        <f t="shared" ca="1" si="10"/>
        <v>0</v>
      </c>
    </row>
    <row r="242" spans="1:7" x14ac:dyDescent="0.2">
      <c r="A242" s="4">
        <f t="shared" ca="1" si="11"/>
        <v>0</v>
      </c>
      <c r="G242" s="4">
        <f t="shared" ca="1" si="10"/>
        <v>0</v>
      </c>
    </row>
    <row r="243" spans="1:7" x14ac:dyDescent="0.2">
      <c r="A243" s="4">
        <f t="shared" ca="1" si="11"/>
        <v>0</v>
      </c>
      <c r="G243" s="4">
        <f t="shared" ca="1" si="10"/>
        <v>0</v>
      </c>
    </row>
    <row r="244" spans="1:7" x14ac:dyDescent="0.2">
      <c r="A244" s="4">
        <f t="shared" ca="1" si="11"/>
        <v>0</v>
      </c>
      <c r="G244" s="4">
        <f t="shared" ca="1" si="10"/>
        <v>0</v>
      </c>
    </row>
    <row r="245" spans="1:7" x14ac:dyDescent="0.2">
      <c r="A245" s="4">
        <f t="shared" ca="1" si="11"/>
        <v>0</v>
      </c>
      <c r="G245" s="4">
        <f t="shared" ca="1" si="10"/>
        <v>0</v>
      </c>
    </row>
    <row r="246" spans="1:7" x14ac:dyDescent="0.2">
      <c r="A246" s="4">
        <f t="shared" ca="1" si="11"/>
        <v>0</v>
      </c>
      <c r="G246" s="4">
        <f t="shared" ca="1" si="10"/>
        <v>0</v>
      </c>
    </row>
    <row r="247" spans="1:7" x14ac:dyDescent="0.2">
      <c r="A247" s="4">
        <f t="shared" ca="1" si="11"/>
        <v>0</v>
      </c>
      <c r="G247" s="4">
        <f t="shared" ca="1" si="10"/>
        <v>0</v>
      </c>
    </row>
    <row r="248" spans="1:7" x14ac:dyDescent="0.2">
      <c r="A248" s="4">
        <f t="shared" ca="1" si="11"/>
        <v>0</v>
      </c>
      <c r="G248" s="4">
        <f t="shared" ca="1" si="10"/>
        <v>0</v>
      </c>
    </row>
    <row r="249" spans="1:7" x14ac:dyDescent="0.2">
      <c r="A249" s="4">
        <f t="shared" ca="1" si="11"/>
        <v>0</v>
      </c>
      <c r="G249" s="4">
        <f t="shared" ca="1" si="10"/>
        <v>0</v>
      </c>
    </row>
    <row r="250" spans="1:7" x14ac:dyDescent="0.2">
      <c r="A250" s="4">
        <f t="shared" ca="1" si="11"/>
        <v>0</v>
      </c>
      <c r="G250" s="4">
        <f t="shared" ca="1" si="10"/>
        <v>0</v>
      </c>
    </row>
    <row r="251" spans="1:7" x14ac:dyDescent="0.2">
      <c r="A251" s="4">
        <f t="shared" ca="1" si="11"/>
        <v>0</v>
      </c>
      <c r="G251" s="4">
        <f t="shared" ca="1" si="10"/>
        <v>0</v>
      </c>
    </row>
    <row r="252" spans="1:7" x14ac:dyDescent="0.2">
      <c r="A252" s="4">
        <f t="shared" ca="1" si="11"/>
        <v>0</v>
      </c>
      <c r="G252" s="4">
        <f t="shared" ca="1" si="10"/>
        <v>0</v>
      </c>
    </row>
    <row r="253" spans="1:7" x14ac:dyDescent="0.2">
      <c r="A253" s="4">
        <f t="shared" ca="1" si="11"/>
        <v>0</v>
      </c>
      <c r="G253" s="4">
        <f t="shared" ca="1" si="10"/>
        <v>0</v>
      </c>
    </row>
    <row r="254" spans="1:7" x14ac:dyDescent="0.2">
      <c r="A254" s="4">
        <f t="shared" ca="1" si="11"/>
        <v>0</v>
      </c>
      <c r="G254" s="4">
        <f t="shared" ca="1" si="10"/>
        <v>0</v>
      </c>
    </row>
    <row r="255" spans="1:7" x14ac:dyDescent="0.2">
      <c r="A255" s="4">
        <f t="shared" ca="1" si="11"/>
        <v>0</v>
      </c>
      <c r="G255" s="4">
        <f t="shared" ca="1" si="10"/>
        <v>0</v>
      </c>
    </row>
    <row r="256" spans="1:7" x14ac:dyDescent="0.2">
      <c r="A256" s="4">
        <f t="shared" ca="1" si="11"/>
        <v>0</v>
      </c>
      <c r="G256" s="4">
        <f t="shared" ca="1" si="10"/>
        <v>0</v>
      </c>
    </row>
    <row r="257" spans="1:7" x14ac:dyDescent="0.2">
      <c r="A257" s="4">
        <f t="shared" ca="1" si="11"/>
        <v>0</v>
      </c>
      <c r="G257" s="4">
        <f t="shared" ca="1" si="10"/>
        <v>0</v>
      </c>
    </row>
    <row r="258" spans="1:7" x14ac:dyDescent="0.2">
      <c r="A258" s="4">
        <f t="shared" ca="1" si="11"/>
        <v>0</v>
      </c>
      <c r="G258" s="4">
        <f t="shared" ca="1" si="10"/>
        <v>0</v>
      </c>
    </row>
    <row r="259" spans="1:7" x14ac:dyDescent="0.2">
      <c r="A259" s="4">
        <f t="shared" ca="1" si="11"/>
        <v>0</v>
      </c>
      <c r="G259" s="4">
        <f t="shared" ca="1" si="10"/>
        <v>0</v>
      </c>
    </row>
    <row r="260" spans="1:7" x14ac:dyDescent="0.2">
      <c r="A260" s="4">
        <f t="shared" ca="1" si="11"/>
        <v>0</v>
      </c>
      <c r="G260" s="4">
        <f t="shared" ca="1" si="10"/>
        <v>0</v>
      </c>
    </row>
    <row r="261" spans="1:7" x14ac:dyDescent="0.2">
      <c r="A261" s="4">
        <f t="shared" ca="1" si="11"/>
        <v>0</v>
      </c>
      <c r="G261" s="4">
        <f t="shared" ca="1" si="10"/>
        <v>0</v>
      </c>
    </row>
    <row r="262" spans="1:7" x14ac:dyDescent="0.2">
      <c r="A262" s="4">
        <f t="shared" ca="1" si="11"/>
        <v>0</v>
      </c>
      <c r="G262" s="4">
        <f t="shared" ca="1" si="10"/>
        <v>0</v>
      </c>
    </row>
    <row r="263" spans="1:7" x14ac:dyDescent="0.2">
      <c r="A263" s="4">
        <f t="shared" ca="1" si="11"/>
        <v>0</v>
      </c>
      <c r="G263" s="4">
        <f t="shared" ca="1" si="10"/>
        <v>0</v>
      </c>
    </row>
    <row r="264" spans="1:7" x14ac:dyDescent="0.2">
      <c r="A264" s="4">
        <f t="shared" ca="1" si="11"/>
        <v>0</v>
      </c>
      <c r="G264" s="4">
        <f t="shared" ref="G264:G327" ca="1" si="12">OFFSET($H264,0,LangOffset,1,1)</f>
        <v>0</v>
      </c>
    </row>
    <row r="265" spans="1:7" x14ac:dyDescent="0.2">
      <c r="A265" s="4">
        <f t="shared" ca="1" si="11"/>
        <v>0</v>
      </c>
      <c r="G265" s="4">
        <f t="shared" ca="1" si="12"/>
        <v>0</v>
      </c>
    </row>
    <row r="266" spans="1:7" x14ac:dyDescent="0.2">
      <c r="A266" s="4">
        <f t="shared" ca="1" si="11"/>
        <v>0</v>
      </c>
      <c r="G266" s="4">
        <f t="shared" ca="1" si="12"/>
        <v>0</v>
      </c>
    </row>
    <row r="267" spans="1:7" x14ac:dyDescent="0.2">
      <c r="A267" s="4">
        <f t="shared" ca="1" si="11"/>
        <v>0</v>
      </c>
      <c r="G267" s="4">
        <f t="shared" ca="1" si="12"/>
        <v>0</v>
      </c>
    </row>
    <row r="268" spans="1:7" x14ac:dyDescent="0.2">
      <c r="A268" s="4">
        <f t="shared" ca="1" si="11"/>
        <v>0</v>
      </c>
      <c r="G268" s="4">
        <f t="shared" ca="1" si="12"/>
        <v>0</v>
      </c>
    </row>
    <row r="269" spans="1:7" x14ac:dyDescent="0.2">
      <c r="A269" s="4">
        <f t="shared" ca="1" si="11"/>
        <v>0</v>
      </c>
      <c r="G269" s="4">
        <f t="shared" ca="1" si="12"/>
        <v>0</v>
      </c>
    </row>
    <row r="270" spans="1:7" x14ac:dyDescent="0.2">
      <c r="A270" s="4">
        <f t="shared" ca="1" si="11"/>
        <v>0</v>
      </c>
      <c r="G270" s="4">
        <f t="shared" ca="1" si="12"/>
        <v>0</v>
      </c>
    </row>
    <row r="271" spans="1:7" x14ac:dyDescent="0.2">
      <c r="A271" s="4">
        <f t="shared" ca="1" si="11"/>
        <v>0</v>
      </c>
      <c r="G271" s="4">
        <f t="shared" ca="1" si="12"/>
        <v>0</v>
      </c>
    </row>
    <row r="272" spans="1:7" x14ac:dyDescent="0.2">
      <c r="A272" s="4">
        <f t="shared" ca="1" si="11"/>
        <v>0</v>
      </c>
      <c r="G272" s="4">
        <f t="shared" ca="1" si="12"/>
        <v>0</v>
      </c>
    </row>
    <row r="273" spans="1:7" x14ac:dyDescent="0.2">
      <c r="A273" s="4">
        <f t="shared" ca="1" si="11"/>
        <v>0</v>
      </c>
      <c r="G273" s="4">
        <f t="shared" ca="1" si="12"/>
        <v>0</v>
      </c>
    </row>
    <row r="274" spans="1:7" x14ac:dyDescent="0.2">
      <c r="A274" s="4">
        <f t="shared" ca="1" si="11"/>
        <v>0</v>
      </c>
      <c r="G274" s="4">
        <f t="shared" ca="1" si="12"/>
        <v>0</v>
      </c>
    </row>
    <row r="275" spans="1:7" x14ac:dyDescent="0.2">
      <c r="A275" s="4">
        <f t="shared" ca="1" si="11"/>
        <v>0</v>
      </c>
      <c r="G275" s="4">
        <f t="shared" ca="1" si="12"/>
        <v>0</v>
      </c>
    </row>
    <row r="276" spans="1:7" x14ac:dyDescent="0.2">
      <c r="A276" s="4">
        <f t="shared" ca="1" si="11"/>
        <v>0</v>
      </c>
      <c r="G276" s="4">
        <f t="shared" ca="1" si="12"/>
        <v>0</v>
      </c>
    </row>
    <row r="277" spans="1:7" x14ac:dyDescent="0.2">
      <c r="A277" s="4">
        <f t="shared" ca="1" si="11"/>
        <v>0</v>
      </c>
      <c r="G277" s="4">
        <f t="shared" ca="1" si="12"/>
        <v>0</v>
      </c>
    </row>
    <row r="278" spans="1:7" x14ac:dyDescent="0.2">
      <c r="A278" s="4">
        <f t="shared" ca="1" si="11"/>
        <v>0</v>
      </c>
      <c r="G278" s="4">
        <f t="shared" ca="1" si="12"/>
        <v>0</v>
      </c>
    </row>
    <row r="279" spans="1:7" x14ac:dyDescent="0.2">
      <c r="A279" s="4">
        <f t="shared" ca="1" si="11"/>
        <v>0</v>
      </c>
      <c r="G279" s="4">
        <f t="shared" ca="1" si="12"/>
        <v>0</v>
      </c>
    </row>
    <row r="280" spans="1:7" x14ac:dyDescent="0.2">
      <c r="A280" s="4">
        <f t="shared" ca="1" si="11"/>
        <v>0</v>
      </c>
      <c r="G280" s="4">
        <f t="shared" ca="1" si="12"/>
        <v>0</v>
      </c>
    </row>
    <row r="281" spans="1:7" x14ac:dyDescent="0.2">
      <c r="A281" s="4">
        <f t="shared" ca="1" si="11"/>
        <v>0</v>
      </c>
      <c r="G281" s="4">
        <f t="shared" ca="1" si="12"/>
        <v>0</v>
      </c>
    </row>
    <row r="282" spans="1:7" x14ac:dyDescent="0.2">
      <c r="A282" s="4">
        <f t="shared" ca="1" si="11"/>
        <v>0</v>
      </c>
      <c r="G282" s="4">
        <f t="shared" ca="1" si="12"/>
        <v>0</v>
      </c>
    </row>
    <row r="283" spans="1:7" x14ac:dyDescent="0.2">
      <c r="A283" s="4">
        <f t="shared" ca="1" si="11"/>
        <v>0</v>
      </c>
      <c r="G283" s="4">
        <f t="shared" ca="1" si="12"/>
        <v>0</v>
      </c>
    </row>
    <row r="284" spans="1:7" x14ac:dyDescent="0.2">
      <c r="A284" s="4">
        <f t="shared" ca="1" si="11"/>
        <v>0</v>
      </c>
      <c r="G284" s="4">
        <f t="shared" ca="1" si="12"/>
        <v>0</v>
      </c>
    </row>
    <row r="285" spans="1:7" x14ac:dyDescent="0.2">
      <c r="A285" s="4">
        <f t="shared" ca="1" si="11"/>
        <v>0</v>
      </c>
      <c r="G285" s="4">
        <f t="shared" ca="1" si="12"/>
        <v>0</v>
      </c>
    </row>
    <row r="286" spans="1:7" x14ac:dyDescent="0.2">
      <c r="A286" s="4">
        <f t="shared" ca="1" si="11"/>
        <v>0</v>
      </c>
      <c r="G286" s="4">
        <f t="shared" ca="1" si="12"/>
        <v>0</v>
      </c>
    </row>
    <row r="287" spans="1:7" x14ac:dyDescent="0.2">
      <c r="A287" s="4">
        <f t="shared" ca="1" si="11"/>
        <v>0</v>
      </c>
      <c r="G287" s="4">
        <f t="shared" ca="1" si="12"/>
        <v>0</v>
      </c>
    </row>
    <row r="288" spans="1:7" x14ac:dyDescent="0.2">
      <c r="A288" s="4">
        <f t="shared" ca="1" si="11"/>
        <v>0</v>
      </c>
      <c r="G288" s="4">
        <f t="shared" ca="1" si="12"/>
        <v>0</v>
      </c>
    </row>
    <row r="289" spans="1:7" x14ac:dyDescent="0.2">
      <c r="A289" s="4">
        <f t="shared" ca="1" si="11"/>
        <v>0</v>
      </c>
      <c r="G289" s="4">
        <f t="shared" ca="1" si="12"/>
        <v>0</v>
      </c>
    </row>
    <row r="290" spans="1:7" x14ac:dyDescent="0.2">
      <c r="A290" s="4">
        <f t="shared" ca="1" si="11"/>
        <v>0</v>
      </c>
      <c r="G290" s="4">
        <f t="shared" ca="1" si="12"/>
        <v>0</v>
      </c>
    </row>
    <row r="291" spans="1:7" x14ac:dyDescent="0.2">
      <c r="A291" s="4">
        <f t="shared" ca="1" si="11"/>
        <v>0</v>
      </c>
      <c r="G291" s="4">
        <f t="shared" ca="1" si="12"/>
        <v>0</v>
      </c>
    </row>
    <row r="292" spans="1:7" x14ac:dyDescent="0.2">
      <c r="A292" s="4">
        <f t="shared" ca="1" si="11"/>
        <v>0</v>
      </c>
      <c r="G292" s="4">
        <f t="shared" ca="1" si="12"/>
        <v>0</v>
      </c>
    </row>
    <row r="293" spans="1:7" x14ac:dyDescent="0.2">
      <c r="A293" s="4">
        <f t="shared" ca="1" si="11"/>
        <v>0</v>
      </c>
      <c r="G293" s="4">
        <f t="shared" ca="1" si="12"/>
        <v>0</v>
      </c>
    </row>
    <row r="294" spans="1:7" x14ac:dyDescent="0.2">
      <c r="A294" s="4">
        <f t="shared" ref="A294:A357" ca="1" si="13">OFFSET($B294,0,LangOffset,1,1)</f>
        <v>0</v>
      </c>
      <c r="G294" s="4">
        <f t="shared" ca="1" si="12"/>
        <v>0</v>
      </c>
    </row>
    <row r="295" spans="1:7" x14ac:dyDescent="0.2">
      <c r="A295" s="4">
        <f t="shared" ca="1" si="13"/>
        <v>0</v>
      </c>
      <c r="G295" s="4">
        <f t="shared" ca="1" si="12"/>
        <v>0</v>
      </c>
    </row>
    <row r="296" spans="1:7" x14ac:dyDescent="0.2">
      <c r="A296" s="4">
        <f t="shared" ca="1" si="13"/>
        <v>0</v>
      </c>
      <c r="G296" s="4">
        <f t="shared" ca="1" si="12"/>
        <v>0</v>
      </c>
    </row>
    <row r="297" spans="1:7" x14ac:dyDescent="0.2">
      <c r="A297" s="4">
        <f t="shared" ca="1" si="13"/>
        <v>0</v>
      </c>
      <c r="G297" s="4">
        <f t="shared" ca="1" si="12"/>
        <v>0</v>
      </c>
    </row>
    <row r="298" spans="1:7" x14ac:dyDescent="0.2">
      <c r="A298" s="4">
        <f t="shared" ca="1" si="13"/>
        <v>0</v>
      </c>
      <c r="G298" s="4">
        <f t="shared" ca="1" si="12"/>
        <v>0</v>
      </c>
    </row>
    <row r="299" spans="1:7" x14ac:dyDescent="0.2">
      <c r="A299" s="4">
        <f t="shared" ca="1" si="13"/>
        <v>0</v>
      </c>
      <c r="G299" s="4">
        <f t="shared" ca="1" si="12"/>
        <v>0</v>
      </c>
    </row>
    <row r="300" spans="1:7" x14ac:dyDescent="0.2">
      <c r="A300" s="4">
        <f t="shared" ca="1" si="13"/>
        <v>0</v>
      </c>
      <c r="G300" s="4">
        <f t="shared" ca="1" si="12"/>
        <v>0</v>
      </c>
    </row>
    <row r="301" spans="1:7" x14ac:dyDescent="0.2">
      <c r="A301" s="4">
        <f t="shared" ca="1" si="13"/>
        <v>0</v>
      </c>
      <c r="G301" s="4">
        <f t="shared" ca="1" si="12"/>
        <v>0</v>
      </c>
    </row>
    <row r="302" spans="1:7" x14ac:dyDescent="0.2">
      <c r="A302" s="4">
        <f t="shared" ca="1" si="13"/>
        <v>0</v>
      </c>
      <c r="G302" s="4">
        <f t="shared" ca="1" si="12"/>
        <v>0</v>
      </c>
    </row>
    <row r="303" spans="1:7" x14ac:dyDescent="0.2">
      <c r="A303" s="4">
        <f t="shared" ca="1" si="13"/>
        <v>0</v>
      </c>
      <c r="G303" s="4">
        <f t="shared" ca="1" si="12"/>
        <v>0</v>
      </c>
    </row>
    <row r="304" spans="1:7" x14ac:dyDescent="0.2">
      <c r="A304" s="4">
        <f t="shared" ca="1" si="13"/>
        <v>0</v>
      </c>
      <c r="G304" s="4">
        <f t="shared" ca="1" si="12"/>
        <v>0</v>
      </c>
    </row>
    <row r="305" spans="1:7" x14ac:dyDescent="0.2">
      <c r="A305" s="4">
        <f t="shared" ca="1" si="13"/>
        <v>0</v>
      </c>
      <c r="G305" s="4">
        <f t="shared" ca="1" si="12"/>
        <v>0</v>
      </c>
    </row>
    <row r="306" spans="1:7" x14ac:dyDescent="0.2">
      <c r="A306" s="4">
        <f t="shared" ca="1" si="13"/>
        <v>0</v>
      </c>
      <c r="G306" s="4">
        <f t="shared" ca="1" si="12"/>
        <v>0</v>
      </c>
    </row>
    <row r="307" spans="1:7" x14ac:dyDescent="0.2">
      <c r="A307" s="4">
        <f t="shared" ca="1" si="13"/>
        <v>0</v>
      </c>
      <c r="G307" s="4">
        <f t="shared" ca="1" si="12"/>
        <v>0</v>
      </c>
    </row>
    <row r="308" spans="1:7" x14ac:dyDescent="0.2">
      <c r="A308" s="4">
        <f t="shared" ca="1" si="13"/>
        <v>0</v>
      </c>
      <c r="G308" s="4">
        <f t="shared" ca="1" si="12"/>
        <v>0</v>
      </c>
    </row>
    <row r="309" spans="1:7" x14ac:dyDescent="0.2">
      <c r="A309" s="4">
        <f t="shared" ca="1" si="13"/>
        <v>0</v>
      </c>
      <c r="G309" s="4">
        <f t="shared" ca="1" si="12"/>
        <v>0</v>
      </c>
    </row>
    <row r="310" spans="1:7" x14ac:dyDescent="0.2">
      <c r="A310" s="4">
        <f t="shared" ca="1" si="13"/>
        <v>0</v>
      </c>
      <c r="G310" s="4">
        <f t="shared" ca="1" si="12"/>
        <v>0</v>
      </c>
    </row>
    <row r="311" spans="1:7" x14ac:dyDescent="0.2">
      <c r="A311" s="4">
        <f t="shared" ca="1" si="13"/>
        <v>0</v>
      </c>
      <c r="G311" s="4">
        <f t="shared" ca="1" si="12"/>
        <v>0</v>
      </c>
    </row>
    <row r="312" spans="1:7" x14ac:dyDescent="0.2">
      <c r="A312" s="4">
        <f t="shared" ca="1" si="13"/>
        <v>0</v>
      </c>
      <c r="G312" s="4">
        <f t="shared" ca="1" si="12"/>
        <v>0</v>
      </c>
    </row>
    <row r="313" spans="1:7" x14ac:dyDescent="0.2">
      <c r="A313" s="4">
        <f t="shared" ca="1" si="13"/>
        <v>0</v>
      </c>
      <c r="G313" s="4">
        <f t="shared" ca="1" si="12"/>
        <v>0</v>
      </c>
    </row>
    <row r="314" spans="1:7" x14ac:dyDescent="0.2">
      <c r="A314" s="4">
        <f t="shared" ca="1" si="13"/>
        <v>0</v>
      </c>
      <c r="G314" s="4">
        <f t="shared" ca="1" si="12"/>
        <v>0</v>
      </c>
    </row>
    <row r="315" spans="1:7" x14ac:dyDescent="0.2">
      <c r="A315" s="4">
        <f t="shared" ca="1" si="13"/>
        <v>0</v>
      </c>
      <c r="G315" s="4">
        <f t="shared" ca="1" si="12"/>
        <v>0</v>
      </c>
    </row>
    <row r="316" spans="1:7" x14ac:dyDescent="0.2">
      <c r="A316" s="4">
        <f t="shared" ca="1" si="13"/>
        <v>0</v>
      </c>
      <c r="G316" s="4">
        <f t="shared" ca="1" si="12"/>
        <v>0</v>
      </c>
    </row>
    <row r="317" spans="1:7" x14ac:dyDescent="0.2">
      <c r="A317" s="4">
        <f t="shared" ca="1" si="13"/>
        <v>0</v>
      </c>
      <c r="G317" s="4">
        <f t="shared" ca="1" si="12"/>
        <v>0</v>
      </c>
    </row>
    <row r="318" spans="1:7" x14ac:dyDescent="0.2">
      <c r="A318" s="4">
        <f t="shared" ca="1" si="13"/>
        <v>0</v>
      </c>
      <c r="G318" s="4">
        <f t="shared" ca="1" si="12"/>
        <v>0</v>
      </c>
    </row>
    <row r="319" spans="1:7" x14ac:dyDescent="0.2">
      <c r="A319" s="4">
        <f t="shared" ca="1" si="13"/>
        <v>0</v>
      </c>
      <c r="G319" s="4">
        <f t="shared" ca="1" si="12"/>
        <v>0</v>
      </c>
    </row>
    <row r="320" spans="1:7" x14ac:dyDescent="0.2">
      <c r="A320" s="4">
        <f t="shared" ca="1" si="13"/>
        <v>0</v>
      </c>
      <c r="G320" s="4">
        <f t="shared" ca="1" si="12"/>
        <v>0</v>
      </c>
    </row>
    <row r="321" spans="1:7" x14ac:dyDescent="0.2">
      <c r="A321" s="4">
        <f t="shared" ca="1" si="13"/>
        <v>0</v>
      </c>
      <c r="G321" s="4">
        <f t="shared" ca="1" si="12"/>
        <v>0</v>
      </c>
    </row>
    <row r="322" spans="1:7" x14ac:dyDescent="0.2">
      <c r="A322" s="4">
        <f t="shared" ca="1" si="13"/>
        <v>0</v>
      </c>
      <c r="G322" s="4">
        <f t="shared" ca="1" si="12"/>
        <v>0</v>
      </c>
    </row>
    <row r="323" spans="1:7" x14ac:dyDescent="0.2">
      <c r="A323" s="4">
        <f t="shared" ca="1" si="13"/>
        <v>0</v>
      </c>
      <c r="G323" s="4">
        <f t="shared" ca="1" si="12"/>
        <v>0</v>
      </c>
    </row>
    <row r="324" spans="1:7" x14ac:dyDescent="0.2">
      <c r="A324" s="4">
        <f t="shared" ca="1" si="13"/>
        <v>0</v>
      </c>
      <c r="G324" s="4">
        <f t="shared" ca="1" si="12"/>
        <v>0</v>
      </c>
    </row>
    <row r="325" spans="1:7" x14ac:dyDescent="0.2">
      <c r="A325" s="4">
        <f t="shared" ca="1" si="13"/>
        <v>0</v>
      </c>
      <c r="G325" s="4">
        <f t="shared" ca="1" si="12"/>
        <v>0</v>
      </c>
    </row>
    <row r="326" spans="1:7" x14ac:dyDescent="0.2">
      <c r="A326" s="4">
        <f t="shared" ca="1" si="13"/>
        <v>0</v>
      </c>
      <c r="G326" s="4">
        <f t="shared" ca="1" si="12"/>
        <v>0</v>
      </c>
    </row>
    <row r="327" spans="1:7" x14ac:dyDescent="0.2">
      <c r="A327" s="4">
        <f t="shared" ca="1" si="13"/>
        <v>0</v>
      </c>
      <c r="G327" s="4">
        <f t="shared" ca="1" si="12"/>
        <v>0</v>
      </c>
    </row>
    <row r="328" spans="1:7" x14ac:dyDescent="0.2">
      <c r="A328" s="4">
        <f t="shared" ca="1" si="13"/>
        <v>0</v>
      </c>
      <c r="G328" s="4">
        <f t="shared" ref="G328:G391" ca="1" si="14">OFFSET($H328,0,LangOffset,1,1)</f>
        <v>0</v>
      </c>
    </row>
    <row r="329" spans="1:7" x14ac:dyDescent="0.2">
      <c r="A329" s="4">
        <f t="shared" ca="1" si="13"/>
        <v>0</v>
      </c>
      <c r="G329" s="4">
        <f t="shared" ca="1" si="14"/>
        <v>0</v>
      </c>
    </row>
    <row r="330" spans="1:7" x14ac:dyDescent="0.2">
      <c r="A330" s="4">
        <f t="shared" ca="1" si="13"/>
        <v>0</v>
      </c>
      <c r="G330" s="4">
        <f t="shared" ca="1" si="14"/>
        <v>0</v>
      </c>
    </row>
    <row r="331" spans="1:7" x14ac:dyDescent="0.2">
      <c r="A331" s="4">
        <f t="shared" ca="1" si="13"/>
        <v>0</v>
      </c>
      <c r="G331" s="4">
        <f t="shared" ca="1" si="14"/>
        <v>0</v>
      </c>
    </row>
    <row r="332" spans="1:7" x14ac:dyDescent="0.2">
      <c r="A332" s="4">
        <f t="shared" ca="1" si="13"/>
        <v>0</v>
      </c>
      <c r="G332" s="4">
        <f t="shared" ca="1" si="14"/>
        <v>0</v>
      </c>
    </row>
    <row r="333" spans="1:7" x14ac:dyDescent="0.2">
      <c r="A333" s="4">
        <f t="shared" ca="1" si="13"/>
        <v>0</v>
      </c>
      <c r="G333" s="4">
        <f t="shared" ca="1" si="14"/>
        <v>0</v>
      </c>
    </row>
    <row r="334" spans="1:7" x14ac:dyDescent="0.2">
      <c r="A334" s="4">
        <f t="shared" ca="1" si="13"/>
        <v>0</v>
      </c>
      <c r="G334" s="4">
        <f t="shared" ca="1" si="14"/>
        <v>0</v>
      </c>
    </row>
    <row r="335" spans="1:7" x14ac:dyDescent="0.2">
      <c r="A335" s="4">
        <f t="shared" ca="1" si="13"/>
        <v>0</v>
      </c>
      <c r="G335" s="4">
        <f t="shared" ca="1" si="14"/>
        <v>0</v>
      </c>
    </row>
    <row r="336" spans="1:7" x14ac:dyDescent="0.2">
      <c r="A336" s="4">
        <f t="shared" ca="1" si="13"/>
        <v>0</v>
      </c>
      <c r="G336" s="4">
        <f t="shared" ca="1" si="14"/>
        <v>0</v>
      </c>
    </row>
    <row r="337" spans="1:7" x14ac:dyDescent="0.2">
      <c r="A337" s="4">
        <f t="shared" ca="1" si="13"/>
        <v>0</v>
      </c>
      <c r="G337" s="4">
        <f t="shared" ca="1" si="14"/>
        <v>0</v>
      </c>
    </row>
    <row r="338" spans="1:7" x14ac:dyDescent="0.2">
      <c r="A338" s="4">
        <f t="shared" ca="1" si="13"/>
        <v>0</v>
      </c>
      <c r="G338" s="4">
        <f t="shared" ca="1" si="14"/>
        <v>0</v>
      </c>
    </row>
    <row r="339" spans="1:7" x14ac:dyDescent="0.2">
      <c r="A339" s="4">
        <f t="shared" ca="1" si="13"/>
        <v>0</v>
      </c>
      <c r="G339" s="4">
        <f t="shared" ca="1" si="14"/>
        <v>0</v>
      </c>
    </row>
    <row r="340" spans="1:7" x14ac:dyDescent="0.2">
      <c r="A340" s="4">
        <f t="shared" ca="1" si="13"/>
        <v>0</v>
      </c>
      <c r="G340" s="4">
        <f t="shared" ca="1" si="14"/>
        <v>0</v>
      </c>
    </row>
    <row r="341" spans="1:7" x14ac:dyDescent="0.2">
      <c r="A341" s="4">
        <f t="shared" ca="1" si="13"/>
        <v>0</v>
      </c>
      <c r="G341" s="4">
        <f t="shared" ca="1" si="14"/>
        <v>0</v>
      </c>
    </row>
    <row r="342" spans="1:7" x14ac:dyDescent="0.2">
      <c r="A342" s="4">
        <f t="shared" ca="1" si="13"/>
        <v>0</v>
      </c>
      <c r="G342" s="4">
        <f t="shared" ca="1" si="14"/>
        <v>0</v>
      </c>
    </row>
    <row r="343" spans="1:7" x14ac:dyDescent="0.2">
      <c r="A343" s="4">
        <f t="shared" ca="1" si="13"/>
        <v>0</v>
      </c>
      <c r="G343" s="4">
        <f t="shared" ca="1" si="14"/>
        <v>0</v>
      </c>
    </row>
    <row r="344" spans="1:7" x14ac:dyDescent="0.2">
      <c r="A344" s="4">
        <f t="shared" ca="1" si="13"/>
        <v>0</v>
      </c>
      <c r="G344" s="4">
        <f t="shared" ca="1" si="14"/>
        <v>0</v>
      </c>
    </row>
    <row r="345" spans="1:7" x14ac:dyDescent="0.2">
      <c r="A345" s="4">
        <f t="shared" ca="1" si="13"/>
        <v>0</v>
      </c>
      <c r="G345" s="4">
        <f t="shared" ca="1" si="14"/>
        <v>0</v>
      </c>
    </row>
    <row r="346" spans="1:7" x14ac:dyDescent="0.2">
      <c r="A346" s="4">
        <f t="shared" ca="1" si="13"/>
        <v>0</v>
      </c>
      <c r="G346" s="4">
        <f t="shared" ca="1" si="14"/>
        <v>0</v>
      </c>
    </row>
    <row r="347" spans="1:7" x14ac:dyDescent="0.2">
      <c r="A347" s="4">
        <f t="shared" ca="1" si="13"/>
        <v>0</v>
      </c>
      <c r="G347" s="4">
        <f t="shared" ca="1" si="14"/>
        <v>0</v>
      </c>
    </row>
    <row r="348" spans="1:7" x14ac:dyDescent="0.2">
      <c r="A348" s="4">
        <f t="shared" ca="1" si="13"/>
        <v>0</v>
      </c>
      <c r="G348" s="4">
        <f t="shared" ca="1" si="14"/>
        <v>0</v>
      </c>
    </row>
    <row r="349" spans="1:7" x14ac:dyDescent="0.2">
      <c r="A349" s="4">
        <f t="shared" ca="1" si="13"/>
        <v>0</v>
      </c>
      <c r="G349" s="4">
        <f t="shared" ca="1" si="14"/>
        <v>0</v>
      </c>
    </row>
    <row r="350" spans="1:7" x14ac:dyDescent="0.2">
      <c r="A350" s="4">
        <f t="shared" ca="1" si="13"/>
        <v>0</v>
      </c>
      <c r="G350" s="4">
        <f t="shared" ca="1" si="14"/>
        <v>0</v>
      </c>
    </row>
    <row r="351" spans="1:7" x14ac:dyDescent="0.2">
      <c r="A351" s="4">
        <f t="shared" ca="1" si="13"/>
        <v>0</v>
      </c>
      <c r="G351" s="4">
        <f t="shared" ca="1" si="14"/>
        <v>0</v>
      </c>
    </row>
    <row r="352" spans="1:7" x14ac:dyDescent="0.2">
      <c r="A352" s="4">
        <f t="shared" ca="1" si="13"/>
        <v>0</v>
      </c>
      <c r="G352" s="4">
        <f t="shared" ca="1" si="14"/>
        <v>0</v>
      </c>
    </row>
    <row r="353" spans="1:7" x14ac:dyDescent="0.2">
      <c r="A353" s="4">
        <f t="shared" ca="1" si="13"/>
        <v>0</v>
      </c>
      <c r="G353" s="4">
        <f t="shared" ca="1" si="14"/>
        <v>0</v>
      </c>
    </row>
    <row r="354" spans="1:7" x14ac:dyDescent="0.2">
      <c r="A354" s="4">
        <f t="shared" ca="1" si="13"/>
        <v>0</v>
      </c>
      <c r="G354" s="4">
        <f t="shared" ca="1" si="14"/>
        <v>0</v>
      </c>
    </row>
    <row r="355" spans="1:7" x14ac:dyDescent="0.2">
      <c r="A355" s="4">
        <f t="shared" ca="1" si="13"/>
        <v>0</v>
      </c>
      <c r="G355" s="4">
        <f t="shared" ca="1" si="14"/>
        <v>0</v>
      </c>
    </row>
    <row r="356" spans="1:7" x14ac:dyDescent="0.2">
      <c r="A356" s="4">
        <f t="shared" ca="1" si="13"/>
        <v>0</v>
      </c>
      <c r="G356" s="4">
        <f t="shared" ca="1" si="14"/>
        <v>0</v>
      </c>
    </row>
    <row r="357" spans="1:7" x14ac:dyDescent="0.2">
      <c r="A357" s="4">
        <f t="shared" ca="1" si="13"/>
        <v>0</v>
      </c>
      <c r="G357" s="4">
        <f t="shared" ca="1" si="14"/>
        <v>0</v>
      </c>
    </row>
    <row r="358" spans="1:7" x14ac:dyDescent="0.2">
      <c r="A358" s="4">
        <f t="shared" ref="A358:A421" ca="1" si="15">OFFSET($B358,0,LangOffset,1,1)</f>
        <v>0</v>
      </c>
      <c r="G358" s="4">
        <f t="shared" ca="1" si="14"/>
        <v>0</v>
      </c>
    </row>
    <row r="359" spans="1:7" x14ac:dyDescent="0.2">
      <c r="A359" s="4">
        <f t="shared" ca="1" si="15"/>
        <v>0</v>
      </c>
      <c r="G359" s="4">
        <f t="shared" ca="1" si="14"/>
        <v>0</v>
      </c>
    </row>
    <row r="360" spans="1:7" x14ac:dyDescent="0.2">
      <c r="A360" s="4">
        <f t="shared" ca="1" si="15"/>
        <v>0</v>
      </c>
      <c r="G360" s="4">
        <f t="shared" ca="1" si="14"/>
        <v>0</v>
      </c>
    </row>
    <row r="361" spans="1:7" x14ac:dyDescent="0.2">
      <c r="A361" s="4">
        <f t="shared" ca="1" si="15"/>
        <v>0</v>
      </c>
      <c r="G361" s="4">
        <f t="shared" ca="1" si="14"/>
        <v>0</v>
      </c>
    </row>
    <row r="362" spans="1:7" x14ac:dyDescent="0.2">
      <c r="A362" s="4">
        <f t="shared" ca="1" si="15"/>
        <v>0</v>
      </c>
      <c r="G362" s="4">
        <f t="shared" ca="1" si="14"/>
        <v>0</v>
      </c>
    </row>
    <row r="363" spans="1:7" x14ac:dyDescent="0.2">
      <c r="A363" s="4">
        <f t="shared" ca="1" si="15"/>
        <v>0</v>
      </c>
      <c r="G363" s="4">
        <f t="shared" ca="1" si="14"/>
        <v>0</v>
      </c>
    </row>
    <row r="364" spans="1:7" x14ac:dyDescent="0.2">
      <c r="A364" s="4">
        <f t="shared" ca="1" si="15"/>
        <v>0</v>
      </c>
      <c r="G364" s="4">
        <f t="shared" ca="1" si="14"/>
        <v>0</v>
      </c>
    </row>
    <row r="365" spans="1:7" x14ac:dyDescent="0.2">
      <c r="A365" s="4">
        <f t="shared" ca="1" si="15"/>
        <v>0</v>
      </c>
      <c r="G365" s="4">
        <f t="shared" ca="1" si="14"/>
        <v>0</v>
      </c>
    </row>
    <row r="366" spans="1:7" x14ac:dyDescent="0.2">
      <c r="A366" s="4">
        <f t="shared" ca="1" si="15"/>
        <v>0</v>
      </c>
      <c r="G366" s="4">
        <f t="shared" ca="1" si="14"/>
        <v>0</v>
      </c>
    </row>
    <row r="367" spans="1:7" x14ac:dyDescent="0.2">
      <c r="A367" s="4">
        <f t="shared" ca="1" si="15"/>
        <v>0</v>
      </c>
      <c r="G367" s="4">
        <f t="shared" ca="1" si="14"/>
        <v>0</v>
      </c>
    </row>
    <row r="368" spans="1:7" x14ac:dyDescent="0.2">
      <c r="A368" s="4">
        <f t="shared" ca="1" si="15"/>
        <v>0</v>
      </c>
      <c r="G368" s="4">
        <f t="shared" ca="1" si="14"/>
        <v>0</v>
      </c>
    </row>
    <row r="369" spans="1:7" x14ac:dyDescent="0.2">
      <c r="A369" s="4">
        <f t="shared" ca="1" si="15"/>
        <v>0</v>
      </c>
      <c r="G369" s="4">
        <f t="shared" ca="1" si="14"/>
        <v>0</v>
      </c>
    </row>
    <row r="370" spans="1:7" x14ac:dyDescent="0.2">
      <c r="A370" s="4">
        <f t="shared" ca="1" si="15"/>
        <v>0</v>
      </c>
      <c r="G370" s="4">
        <f t="shared" ca="1" si="14"/>
        <v>0</v>
      </c>
    </row>
    <row r="371" spans="1:7" x14ac:dyDescent="0.2">
      <c r="A371" s="4">
        <f t="shared" ca="1" si="15"/>
        <v>0</v>
      </c>
      <c r="G371" s="4">
        <f t="shared" ca="1" si="14"/>
        <v>0</v>
      </c>
    </row>
    <row r="372" spans="1:7" x14ac:dyDescent="0.2">
      <c r="A372" s="4">
        <f t="shared" ca="1" si="15"/>
        <v>0</v>
      </c>
      <c r="G372" s="4">
        <f t="shared" ca="1" si="14"/>
        <v>0</v>
      </c>
    </row>
    <row r="373" spans="1:7" x14ac:dyDescent="0.2">
      <c r="A373" s="4">
        <f t="shared" ca="1" si="15"/>
        <v>0</v>
      </c>
      <c r="G373" s="4">
        <f t="shared" ca="1" si="14"/>
        <v>0</v>
      </c>
    </row>
    <row r="374" spans="1:7" x14ac:dyDescent="0.2">
      <c r="A374" s="4">
        <f t="shared" ca="1" si="15"/>
        <v>0</v>
      </c>
      <c r="G374" s="4">
        <f t="shared" ca="1" si="14"/>
        <v>0</v>
      </c>
    </row>
    <row r="375" spans="1:7" x14ac:dyDescent="0.2">
      <c r="A375" s="4">
        <f t="shared" ca="1" si="15"/>
        <v>0</v>
      </c>
      <c r="G375" s="4">
        <f t="shared" ca="1" si="14"/>
        <v>0</v>
      </c>
    </row>
    <row r="376" spans="1:7" x14ac:dyDescent="0.2">
      <c r="A376" s="4">
        <f t="shared" ca="1" si="15"/>
        <v>0</v>
      </c>
      <c r="G376" s="4">
        <f t="shared" ca="1" si="14"/>
        <v>0</v>
      </c>
    </row>
    <row r="377" spans="1:7" x14ac:dyDescent="0.2">
      <c r="A377" s="4">
        <f t="shared" ca="1" si="15"/>
        <v>0</v>
      </c>
      <c r="G377" s="4">
        <f t="shared" ca="1" si="14"/>
        <v>0</v>
      </c>
    </row>
    <row r="378" spans="1:7" x14ac:dyDescent="0.2">
      <c r="A378" s="4">
        <f t="shared" ca="1" si="15"/>
        <v>0</v>
      </c>
      <c r="G378" s="4">
        <f t="shared" ca="1" si="14"/>
        <v>0</v>
      </c>
    </row>
    <row r="379" spans="1:7" x14ac:dyDescent="0.2">
      <c r="A379" s="4">
        <f t="shared" ca="1" si="15"/>
        <v>0</v>
      </c>
      <c r="G379" s="4">
        <f t="shared" ca="1" si="14"/>
        <v>0</v>
      </c>
    </row>
    <row r="380" spans="1:7" x14ac:dyDescent="0.2">
      <c r="A380" s="4">
        <f t="shared" ca="1" si="15"/>
        <v>0</v>
      </c>
      <c r="G380" s="4">
        <f t="shared" ca="1" si="14"/>
        <v>0</v>
      </c>
    </row>
    <row r="381" spans="1:7" x14ac:dyDescent="0.2">
      <c r="A381" s="4">
        <f t="shared" ca="1" si="15"/>
        <v>0</v>
      </c>
      <c r="G381" s="4">
        <f t="shared" ca="1" si="14"/>
        <v>0</v>
      </c>
    </row>
    <row r="382" spans="1:7" x14ac:dyDescent="0.2">
      <c r="A382" s="4">
        <f t="shared" ca="1" si="15"/>
        <v>0</v>
      </c>
      <c r="G382" s="4">
        <f t="shared" ca="1" si="14"/>
        <v>0</v>
      </c>
    </row>
    <row r="383" spans="1:7" x14ac:dyDescent="0.2">
      <c r="A383" s="4">
        <f t="shared" ca="1" si="15"/>
        <v>0</v>
      </c>
      <c r="G383" s="4">
        <f t="shared" ca="1" si="14"/>
        <v>0</v>
      </c>
    </row>
    <row r="384" spans="1:7" x14ac:dyDescent="0.2">
      <c r="A384" s="4">
        <f t="shared" ca="1" si="15"/>
        <v>0</v>
      </c>
      <c r="G384" s="4">
        <f t="shared" ca="1" si="14"/>
        <v>0</v>
      </c>
    </row>
    <row r="385" spans="1:7" x14ac:dyDescent="0.2">
      <c r="A385" s="4">
        <f t="shared" ca="1" si="15"/>
        <v>0</v>
      </c>
      <c r="G385" s="4">
        <f t="shared" ca="1" si="14"/>
        <v>0</v>
      </c>
    </row>
    <row r="386" spans="1:7" x14ac:dyDescent="0.2">
      <c r="A386" s="4">
        <f t="shared" ca="1" si="15"/>
        <v>0</v>
      </c>
      <c r="G386" s="4">
        <f t="shared" ca="1" si="14"/>
        <v>0</v>
      </c>
    </row>
    <row r="387" spans="1:7" x14ac:dyDescent="0.2">
      <c r="A387" s="4">
        <f t="shared" ca="1" si="15"/>
        <v>0</v>
      </c>
      <c r="G387" s="4">
        <f t="shared" ca="1" si="14"/>
        <v>0</v>
      </c>
    </row>
    <row r="388" spans="1:7" x14ac:dyDescent="0.2">
      <c r="A388" s="4">
        <f t="shared" ca="1" si="15"/>
        <v>0</v>
      </c>
      <c r="G388" s="4">
        <f t="shared" ca="1" si="14"/>
        <v>0</v>
      </c>
    </row>
    <row r="389" spans="1:7" x14ac:dyDescent="0.2">
      <c r="A389" s="4">
        <f t="shared" ca="1" si="15"/>
        <v>0</v>
      </c>
      <c r="G389" s="4">
        <f t="shared" ca="1" si="14"/>
        <v>0</v>
      </c>
    </row>
    <row r="390" spans="1:7" x14ac:dyDescent="0.2">
      <c r="A390" s="4">
        <f t="shared" ca="1" si="15"/>
        <v>0</v>
      </c>
      <c r="G390" s="4">
        <f t="shared" ca="1" si="14"/>
        <v>0</v>
      </c>
    </row>
    <row r="391" spans="1:7" x14ac:dyDescent="0.2">
      <c r="A391" s="4">
        <f t="shared" ca="1" si="15"/>
        <v>0</v>
      </c>
      <c r="G391" s="4">
        <f t="shared" ca="1" si="14"/>
        <v>0</v>
      </c>
    </row>
    <row r="392" spans="1:7" x14ac:dyDescent="0.2">
      <c r="A392" s="4">
        <f t="shared" ca="1" si="15"/>
        <v>0</v>
      </c>
      <c r="G392" s="4">
        <f t="shared" ref="G392:G455" ca="1" si="16">OFFSET($H392,0,LangOffset,1,1)</f>
        <v>0</v>
      </c>
    </row>
    <row r="393" spans="1:7" x14ac:dyDescent="0.2">
      <c r="A393" s="4">
        <f t="shared" ca="1" si="15"/>
        <v>0</v>
      </c>
      <c r="G393" s="4">
        <f t="shared" ca="1" si="16"/>
        <v>0</v>
      </c>
    </row>
    <row r="394" spans="1:7" x14ac:dyDescent="0.2">
      <c r="A394" s="4">
        <f t="shared" ca="1" si="15"/>
        <v>0</v>
      </c>
      <c r="G394" s="4">
        <f t="shared" ca="1" si="16"/>
        <v>0</v>
      </c>
    </row>
    <row r="395" spans="1:7" x14ac:dyDescent="0.2">
      <c r="A395" s="4">
        <f t="shared" ca="1" si="15"/>
        <v>0</v>
      </c>
      <c r="G395" s="4">
        <f t="shared" ca="1" si="16"/>
        <v>0</v>
      </c>
    </row>
    <row r="396" spans="1:7" x14ac:dyDescent="0.2">
      <c r="A396" s="4">
        <f t="shared" ca="1" si="15"/>
        <v>0</v>
      </c>
      <c r="G396" s="4">
        <f t="shared" ca="1" si="16"/>
        <v>0</v>
      </c>
    </row>
    <row r="397" spans="1:7" x14ac:dyDescent="0.2">
      <c r="A397" s="4">
        <f t="shared" ca="1" si="15"/>
        <v>0</v>
      </c>
      <c r="G397" s="4">
        <f t="shared" ca="1" si="16"/>
        <v>0</v>
      </c>
    </row>
    <row r="398" spans="1:7" x14ac:dyDescent="0.2">
      <c r="A398" s="4">
        <f t="shared" ca="1" si="15"/>
        <v>0</v>
      </c>
      <c r="G398" s="4">
        <f t="shared" ca="1" si="16"/>
        <v>0</v>
      </c>
    </row>
    <row r="399" spans="1:7" x14ac:dyDescent="0.2">
      <c r="A399" s="4">
        <f t="shared" ca="1" si="15"/>
        <v>0</v>
      </c>
      <c r="G399" s="4">
        <f t="shared" ca="1" si="16"/>
        <v>0</v>
      </c>
    </row>
    <row r="400" spans="1:7" x14ac:dyDescent="0.2">
      <c r="A400" s="4">
        <f t="shared" ca="1" si="15"/>
        <v>0</v>
      </c>
      <c r="G400" s="4">
        <f t="shared" ca="1" si="16"/>
        <v>0</v>
      </c>
    </row>
    <row r="401" spans="1:7" x14ac:dyDescent="0.2">
      <c r="A401" s="4">
        <f t="shared" ca="1" si="15"/>
        <v>0</v>
      </c>
      <c r="G401" s="4">
        <f t="shared" ca="1" si="16"/>
        <v>0</v>
      </c>
    </row>
    <row r="402" spans="1:7" x14ac:dyDescent="0.2">
      <c r="A402" s="4">
        <f t="shared" ca="1" si="15"/>
        <v>0</v>
      </c>
      <c r="G402" s="4">
        <f t="shared" ca="1" si="16"/>
        <v>0</v>
      </c>
    </row>
    <row r="403" spans="1:7" x14ac:dyDescent="0.2">
      <c r="A403" s="4">
        <f t="shared" ca="1" si="15"/>
        <v>0</v>
      </c>
      <c r="G403" s="4">
        <f t="shared" ca="1" si="16"/>
        <v>0</v>
      </c>
    </row>
    <row r="404" spans="1:7" x14ac:dyDescent="0.2">
      <c r="A404" s="4">
        <f t="shared" ca="1" si="15"/>
        <v>0</v>
      </c>
      <c r="G404" s="4">
        <f t="shared" ca="1" si="16"/>
        <v>0</v>
      </c>
    </row>
    <row r="405" spans="1:7" x14ac:dyDescent="0.2">
      <c r="A405" s="4">
        <f t="shared" ca="1" si="15"/>
        <v>0</v>
      </c>
      <c r="G405" s="4">
        <f t="shared" ca="1" si="16"/>
        <v>0</v>
      </c>
    </row>
    <row r="406" spans="1:7" x14ac:dyDescent="0.2">
      <c r="A406" s="4">
        <f t="shared" ca="1" si="15"/>
        <v>0</v>
      </c>
      <c r="G406" s="4">
        <f t="shared" ca="1" si="16"/>
        <v>0</v>
      </c>
    </row>
    <row r="407" spans="1:7" x14ac:dyDescent="0.2">
      <c r="A407" s="4">
        <f t="shared" ca="1" si="15"/>
        <v>0</v>
      </c>
      <c r="G407" s="4">
        <f t="shared" ca="1" si="16"/>
        <v>0</v>
      </c>
    </row>
    <row r="408" spans="1:7" x14ac:dyDescent="0.2">
      <c r="A408" s="4">
        <f t="shared" ca="1" si="15"/>
        <v>0</v>
      </c>
      <c r="G408" s="4">
        <f t="shared" ca="1" si="16"/>
        <v>0</v>
      </c>
    </row>
    <row r="409" spans="1:7" x14ac:dyDescent="0.2">
      <c r="A409" s="4">
        <f t="shared" ca="1" si="15"/>
        <v>0</v>
      </c>
      <c r="G409" s="4">
        <f t="shared" ca="1" si="16"/>
        <v>0</v>
      </c>
    </row>
    <row r="410" spans="1:7" x14ac:dyDescent="0.2">
      <c r="A410" s="4">
        <f t="shared" ca="1" si="15"/>
        <v>0</v>
      </c>
      <c r="G410" s="4">
        <f t="shared" ca="1" si="16"/>
        <v>0</v>
      </c>
    </row>
    <row r="411" spans="1:7" x14ac:dyDescent="0.2">
      <c r="A411" s="4">
        <f t="shared" ca="1" si="15"/>
        <v>0</v>
      </c>
      <c r="G411" s="4">
        <f t="shared" ca="1" si="16"/>
        <v>0</v>
      </c>
    </row>
    <row r="412" spans="1:7" x14ac:dyDescent="0.2">
      <c r="A412" s="4">
        <f t="shared" ca="1" si="15"/>
        <v>0</v>
      </c>
      <c r="G412" s="4">
        <f t="shared" ca="1" si="16"/>
        <v>0</v>
      </c>
    </row>
    <row r="413" spans="1:7" x14ac:dyDescent="0.2">
      <c r="A413" s="4">
        <f t="shared" ca="1" si="15"/>
        <v>0</v>
      </c>
      <c r="G413" s="4">
        <f t="shared" ca="1" si="16"/>
        <v>0</v>
      </c>
    </row>
    <row r="414" spans="1:7" x14ac:dyDescent="0.2">
      <c r="A414" s="4">
        <f t="shared" ca="1" si="15"/>
        <v>0</v>
      </c>
      <c r="G414" s="4">
        <f t="shared" ca="1" si="16"/>
        <v>0</v>
      </c>
    </row>
    <row r="415" spans="1:7" x14ac:dyDescent="0.2">
      <c r="A415" s="4">
        <f t="shared" ca="1" si="15"/>
        <v>0</v>
      </c>
      <c r="G415" s="4">
        <f t="shared" ca="1" si="16"/>
        <v>0</v>
      </c>
    </row>
    <row r="416" spans="1:7" x14ac:dyDescent="0.2">
      <c r="A416" s="4">
        <f t="shared" ca="1" si="15"/>
        <v>0</v>
      </c>
      <c r="G416" s="4">
        <f t="shared" ca="1" si="16"/>
        <v>0</v>
      </c>
    </row>
    <row r="417" spans="1:7" x14ac:dyDescent="0.2">
      <c r="A417" s="4">
        <f t="shared" ca="1" si="15"/>
        <v>0</v>
      </c>
      <c r="G417" s="4">
        <f t="shared" ca="1" si="16"/>
        <v>0</v>
      </c>
    </row>
    <row r="418" spans="1:7" x14ac:dyDescent="0.2">
      <c r="A418" s="4">
        <f t="shared" ca="1" si="15"/>
        <v>0</v>
      </c>
      <c r="G418" s="4">
        <f t="shared" ca="1" si="16"/>
        <v>0</v>
      </c>
    </row>
    <row r="419" spans="1:7" x14ac:dyDescent="0.2">
      <c r="A419" s="4">
        <f t="shared" ca="1" si="15"/>
        <v>0</v>
      </c>
      <c r="G419" s="4">
        <f t="shared" ca="1" si="16"/>
        <v>0</v>
      </c>
    </row>
    <row r="420" spans="1:7" x14ac:dyDescent="0.2">
      <c r="A420" s="4">
        <f t="shared" ca="1" si="15"/>
        <v>0</v>
      </c>
      <c r="G420" s="4">
        <f t="shared" ca="1" si="16"/>
        <v>0</v>
      </c>
    </row>
    <row r="421" spans="1:7" x14ac:dyDescent="0.2">
      <c r="A421" s="4">
        <f t="shared" ca="1" si="15"/>
        <v>0</v>
      </c>
      <c r="G421" s="4">
        <f t="shared" ca="1" si="16"/>
        <v>0</v>
      </c>
    </row>
    <row r="422" spans="1:7" x14ac:dyDescent="0.2">
      <c r="A422" s="4">
        <f t="shared" ref="A422:A485" ca="1" si="17">OFFSET($B422,0,LangOffset,1,1)</f>
        <v>0</v>
      </c>
      <c r="G422" s="4">
        <f t="shared" ca="1" si="16"/>
        <v>0</v>
      </c>
    </row>
    <row r="423" spans="1:7" x14ac:dyDescent="0.2">
      <c r="A423" s="4">
        <f t="shared" ca="1" si="17"/>
        <v>0</v>
      </c>
      <c r="G423" s="4">
        <f t="shared" ca="1" si="16"/>
        <v>0</v>
      </c>
    </row>
    <row r="424" spans="1:7" x14ac:dyDescent="0.2">
      <c r="A424" s="4">
        <f t="shared" ca="1" si="17"/>
        <v>0</v>
      </c>
      <c r="G424" s="4">
        <f t="shared" ca="1" si="16"/>
        <v>0</v>
      </c>
    </row>
    <row r="425" spans="1:7" x14ac:dyDescent="0.2">
      <c r="A425" s="4">
        <f t="shared" ca="1" si="17"/>
        <v>0</v>
      </c>
      <c r="G425" s="4">
        <f t="shared" ca="1" si="16"/>
        <v>0</v>
      </c>
    </row>
    <row r="426" spans="1:7" x14ac:dyDescent="0.2">
      <c r="A426" s="4">
        <f t="shared" ca="1" si="17"/>
        <v>0</v>
      </c>
      <c r="G426" s="4">
        <f t="shared" ca="1" si="16"/>
        <v>0</v>
      </c>
    </row>
    <row r="427" spans="1:7" x14ac:dyDescent="0.2">
      <c r="A427" s="4">
        <f t="shared" ca="1" si="17"/>
        <v>0</v>
      </c>
      <c r="G427" s="4">
        <f t="shared" ca="1" si="16"/>
        <v>0</v>
      </c>
    </row>
    <row r="428" spans="1:7" x14ac:dyDescent="0.2">
      <c r="A428" s="4">
        <f t="shared" ca="1" si="17"/>
        <v>0</v>
      </c>
      <c r="G428" s="4">
        <f t="shared" ca="1" si="16"/>
        <v>0</v>
      </c>
    </row>
    <row r="429" spans="1:7" x14ac:dyDescent="0.2">
      <c r="A429" s="4">
        <f t="shared" ca="1" si="17"/>
        <v>0</v>
      </c>
      <c r="G429" s="4">
        <f t="shared" ca="1" si="16"/>
        <v>0</v>
      </c>
    </row>
    <row r="430" spans="1:7" x14ac:dyDescent="0.2">
      <c r="A430" s="4">
        <f t="shared" ca="1" si="17"/>
        <v>0</v>
      </c>
      <c r="G430" s="4">
        <f t="shared" ca="1" si="16"/>
        <v>0</v>
      </c>
    </row>
    <row r="431" spans="1:7" x14ac:dyDescent="0.2">
      <c r="A431" s="4">
        <f t="shared" ca="1" si="17"/>
        <v>0</v>
      </c>
      <c r="G431" s="4">
        <f t="shared" ca="1" si="16"/>
        <v>0</v>
      </c>
    </row>
    <row r="432" spans="1:7" x14ac:dyDescent="0.2">
      <c r="A432" s="4">
        <f t="shared" ca="1" si="17"/>
        <v>0</v>
      </c>
      <c r="G432" s="4">
        <f t="shared" ca="1" si="16"/>
        <v>0</v>
      </c>
    </row>
    <row r="433" spans="1:7" x14ac:dyDescent="0.2">
      <c r="A433" s="4">
        <f t="shared" ca="1" si="17"/>
        <v>0</v>
      </c>
      <c r="G433" s="4">
        <f t="shared" ca="1" si="16"/>
        <v>0</v>
      </c>
    </row>
    <row r="434" spans="1:7" x14ac:dyDescent="0.2">
      <c r="A434" s="4">
        <f t="shared" ca="1" si="17"/>
        <v>0</v>
      </c>
      <c r="G434" s="4">
        <f t="shared" ca="1" si="16"/>
        <v>0</v>
      </c>
    </row>
    <row r="435" spans="1:7" x14ac:dyDescent="0.2">
      <c r="A435" s="4">
        <f t="shared" ca="1" si="17"/>
        <v>0</v>
      </c>
      <c r="G435" s="4">
        <f t="shared" ca="1" si="16"/>
        <v>0</v>
      </c>
    </row>
    <row r="436" spans="1:7" x14ac:dyDescent="0.2">
      <c r="A436" s="4">
        <f t="shared" ca="1" si="17"/>
        <v>0</v>
      </c>
      <c r="G436" s="4">
        <f t="shared" ca="1" si="16"/>
        <v>0</v>
      </c>
    </row>
    <row r="437" spans="1:7" x14ac:dyDescent="0.2">
      <c r="A437" s="4">
        <f t="shared" ca="1" si="17"/>
        <v>0</v>
      </c>
      <c r="G437" s="4">
        <f t="shared" ca="1" si="16"/>
        <v>0</v>
      </c>
    </row>
    <row r="438" spans="1:7" x14ac:dyDescent="0.2">
      <c r="A438" s="4">
        <f t="shared" ca="1" si="17"/>
        <v>0</v>
      </c>
      <c r="G438" s="4">
        <f t="shared" ca="1" si="16"/>
        <v>0</v>
      </c>
    </row>
    <row r="439" spans="1:7" x14ac:dyDescent="0.2">
      <c r="A439" s="4">
        <f t="shared" ca="1" si="17"/>
        <v>0</v>
      </c>
      <c r="G439" s="4">
        <f t="shared" ca="1" si="16"/>
        <v>0</v>
      </c>
    </row>
    <row r="440" spans="1:7" x14ac:dyDescent="0.2">
      <c r="A440" s="4">
        <f t="shared" ca="1" si="17"/>
        <v>0</v>
      </c>
      <c r="G440" s="4">
        <f t="shared" ca="1" si="16"/>
        <v>0</v>
      </c>
    </row>
    <row r="441" spans="1:7" x14ac:dyDescent="0.2">
      <c r="A441" s="4">
        <f t="shared" ca="1" si="17"/>
        <v>0</v>
      </c>
      <c r="G441" s="4">
        <f t="shared" ca="1" si="16"/>
        <v>0</v>
      </c>
    </row>
    <row r="442" spans="1:7" x14ac:dyDescent="0.2">
      <c r="A442" s="4">
        <f t="shared" ca="1" si="17"/>
        <v>0</v>
      </c>
      <c r="G442" s="4">
        <f t="shared" ca="1" si="16"/>
        <v>0</v>
      </c>
    </row>
    <row r="443" spans="1:7" x14ac:dyDescent="0.2">
      <c r="A443" s="4">
        <f t="shared" ca="1" si="17"/>
        <v>0</v>
      </c>
      <c r="G443" s="4">
        <f t="shared" ca="1" si="16"/>
        <v>0</v>
      </c>
    </row>
    <row r="444" spans="1:7" x14ac:dyDescent="0.2">
      <c r="A444" s="4">
        <f t="shared" ca="1" si="17"/>
        <v>0</v>
      </c>
      <c r="G444" s="4">
        <f t="shared" ca="1" si="16"/>
        <v>0</v>
      </c>
    </row>
    <row r="445" spans="1:7" x14ac:dyDescent="0.2">
      <c r="A445" s="4">
        <f t="shared" ca="1" si="17"/>
        <v>0</v>
      </c>
      <c r="G445" s="4">
        <f t="shared" ca="1" si="16"/>
        <v>0</v>
      </c>
    </row>
    <row r="446" spans="1:7" x14ac:dyDescent="0.2">
      <c r="A446" s="4">
        <f t="shared" ca="1" si="17"/>
        <v>0</v>
      </c>
      <c r="G446" s="4">
        <f t="shared" ca="1" si="16"/>
        <v>0</v>
      </c>
    </row>
    <row r="447" spans="1:7" x14ac:dyDescent="0.2">
      <c r="A447" s="4">
        <f t="shared" ca="1" si="17"/>
        <v>0</v>
      </c>
      <c r="G447" s="4">
        <f t="shared" ca="1" si="16"/>
        <v>0</v>
      </c>
    </row>
    <row r="448" spans="1:7" x14ac:dyDescent="0.2">
      <c r="A448" s="4">
        <f t="shared" ca="1" si="17"/>
        <v>0</v>
      </c>
      <c r="G448" s="4">
        <f t="shared" ca="1" si="16"/>
        <v>0</v>
      </c>
    </row>
    <row r="449" spans="1:7" x14ac:dyDescent="0.2">
      <c r="A449" s="4">
        <f t="shared" ca="1" si="17"/>
        <v>0</v>
      </c>
      <c r="G449" s="4">
        <f t="shared" ca="1" si="16"/>
        <v>0</v>
      </c>
    </row>
    <row r="450" spans="1:7" x14ac:dyDescent="0.2">
      <c r="A450" s="4">
        <f t="shared" ca="1" si="17"/>
        <v>0</v>
      </c>
      <c r="G450" s="4">
        <f t="shared" ca="1" si="16"/>
        <v>0</v>
      </c>
    </row>
    <row r="451" spans="1:7" x14ac:dyDescent="0.2">
      <c r="A451" s="4">
        <f t="shared" ca="1" si="17"/>
        <v>0</v>
      </c>
      <c r="G451" s="4">
        <f t="shared" ca="1" si="16"/>
        <v>0</v>
      </c>
    </row>
    <row r="452" spans="1:7" x14ac:dyDescent="0.2">
      <c r="A452" s="4">
        <f t="shared" ca="1" si="17"/>
        <v>0</v>
      </c>
      <c r="G452" s="4">
        <f t="shared" ca="1" si="16"/>
        <v>0</v>
      </c>
    </row>
    <row r="453" spans="1:7" x14ac:dyDescent="0.2">
      <c r="A453" s="4">
        <f t="shared" ca="1" si="17"/>
        <v>0</v>
      </c>
      <c r="G453" s="4">
        <f t="shared" ca="1" si="16"/>
        <v>0</v>
      </c>
    </row>
    <row r="454" spans="1:7" x14ac:dyDescent="0.2">
      <c r="A454" s="4">
        <f t="shared" ca="1" si="17"/>
        <v>0</v>
      </c>
      <c r="G454" s="4">
        <f t="shared" ca="1" si="16"/>
        <v>0</v>
      </c>
    </row>
    <row r="455" spans="1:7" x14ac:dyDescent="0.2">
      <c r="A455" s="4">
        <f t="shared" ca="1" si="17"/>
        <v>0</v>
      </c>
      <c r="G455" s="4">
        <f t="shared" ca="1" si="16"/>
        <v>0</v>
      </c>
    </row>
    <row r="456" spans="1:7" x14ac:dyDescent="0.2">
      <c r="A456" s="4">
        <f t="shared" ca="1" si="17"/>
        <v>0</v>
      </c>
      <c r="G456" s="4">
        <f t="shared" ref="G456:G505" ca="1" si="18">OFFSET($H456,0,LangOffset,1,1)</f>
        <v>0</v>
      </c>
    </row>
    <row r="457" spans="1:7" x14ac:dyDescent="0.2">
      <c r="A457" s="4">
        <f t="shared" ca="1" si="17"/>
        <v>0</v>
      </c>
      <c r="G457" s="4">
        <f t="shared" ca="1" si="18"/>
        <v>0</v>
      </c>
    </row>
    <row r="458" spans="1:7" x14ac:dyDescent="0.2">
      <c r="A458" s="4">
        <f t="shared" ca="1" si="17"/>
        <v>0</v>
      </c>
      <c r="G458" s="4">
        <f t="shared" ca="1" si="18"/>
        <v>0</v>
      </c>
    </row>
    <row r="459" spans="1:7" x14ac:dyDescent="0.2">
      <c r="A459" s="4">
        <f t="shared" ca="1" si="17"/>
        <v>0</v>
      </c>
      <c r="G459" s="4">
        <f t="shared" ca="1" si="18"/>
        <v>0</v>
      </c>
    </row>
    <row r="460" spans="1:7" x14ac:dyDescent="0.2">
      <c r="A460" s="4">
        <f t="shared" ca="1" si="17"/>
        <v>0</v>
      </c>
      <c r="G460" s="4">
        <f t="shared" ca="1" si="18"/>
        <v>0</v>
      </c>
    </row>
    <row r="461" spans="1:7" x14ac:dyDescent="0.2">
      <c r="A461" s="4">
        <f t="shared" ca="1" si="17"/>
        <v>0</v>
      </c>
      <c r="G461" s="4">
        <f t="shared" ca="1" si="18"/>
        <v>0</v>
      </c>
    </row>
    <row r="462" spans="1:7" x14ac:dyDescent="0.2">
      <c r="A462" s="4">
        <f t="shared" ca="1" si="17"/>
        <v>0</v>
      </c>
      <c r="G462" s="4">
        <f t="shared" ca="1" si="18"/>
        <v>0</v>
      </c>
    </row>
    <row r="463" spans="1:7" x14ac:dyDescent="0.2">
      <c r="A463" s="4">
        <f t="shared" ca="1" si="17"/>
        <v>0</v>
      </c>
      <c r="G463" s="4">
        <f t="shared" ca="1" si="18"/>
        <v>0</v>
      </c>
    </row>
    <row r="464" spans="1:7" x14ac:dyDescent="0.2">
      <c r="A464" s="4">
        <f t="shared" ca="1" si="17"/>
        <v>0</v>
      </c>
      <c r="G464" s="4">
        <f t="shared" ca="1" si="18"/>
        <v>0</v>
      </c>
    </row>
    <row r="465" spans="1:7" x14ac:dyDescent="0.2">
      <c r="A465" s="4">
        <f t="shared" ca="1" si="17"/>
        <v>0</v>
      </c>
      <c r="G465" s="4">
        <f t="shared" ca="1" si="18"/>
        <v>0</v>
      </c>
    </row>
    <row r="466" spans="1:7" x14ac:dyDescent="0.2">
      <c r="A466" s="4">
        <f t="shared" ca="1" si="17"/>
        <v>0</v>
      </c>
      <c r="G466" s="4">
        <f t="shared" ca="1" si="18"/>
        <v>0</v>
      </c>
    </row>
    <row r="467" spans="1:7" x14ac:dyDescent="0.2">
      <c r="A467" s="4">
        <f t="shared" ca="1" si="17"/>
        <v>0</v>
      </c>
      <c r="G467" s="4">
        <f t="shared" ca="1" si="18"/>
        <v>0</v>
      </c>
    </row>
    <row r="468" spans="1:7" x14ac:dyDescent="0.2">
      <c r="A468" s="4">
        <f t="shared" ca="1" si="17"/>
        <v>0</v>
      </c>
      <c r="G468" s="4">
        <f t="shared" ca="1" si="18"/>
        <v>0</v>
      </c>
    </row>
    <row r="469" spans="1:7" x14ac:dyDescent="0.2">
      <c r="A469" s="4">
        <f t="shared" ca="1" si="17"/>
        <v>0</v>
      </c>
      <c r="G469" s="4">
        <f t="shared" ca="1" si="18"/>
        <v>0</v>
      </c>
    </row>
    <row r="470" spans="1:7" x14ac:dyDescent="0.2">
      <c r="A470" s="4">
        <f t="shared" ca="1" si="17"/>
        <v>0</v>
      </c>
      <c r="G470" s="4">
        <f t="shared" ca="1" si="18"/>
        <v>0</v>
      </c>
    </row>
    <row r="471" spans="1:7" x14ac:dyDescent="0.2">
      <c r="A471" s="4">
        <f t="shared" ca="1" si="17"/>
        <v>0</v>
      </c>
      <c r="G471" s="4">
        <f t="shared" ca="1" si="18"/>
        <v>0</v>
      </c>
    </row>
    <row r="472" spans="1:7" x14ac:dyDescent="0.2">
      <c r="A472" s="4">
        <f t="shared" ca="1" si="17"/>
        <v>0</v>
      </c>
      <c r="G472" s="4">
        <f t="shared" ca="1" si="18"/>
        <v>0</v>
      </c>
    </row>
    <row r="473" spans="1:7" x14ac:dyDescent="0.2">
      <c r="A473" s="4">
        <f t="shared" ca="1" si="17"/>
        <v>0</v>
      </c>
      <c r="G473" s="4">
        <f t="shared" ca="1" si="18"/>
        <v>0</v>
      </c>
    </row>
    <row r="474" spans="1:7" x14ac:dyDescent="0.2">
      <c r="A474" s="4">
        <f t="shared" ca="1" si="17"/>
        <v>0</v>
      </c>
      <c r="G474" s="4">
        <f t="shared" ca="1" si="18"/>
        <v>0</v>
      </c>
    </row>
    <row r="475" spans="1:7" x14ac:dyDescent="0.2">
      <c r="A475" s="4">
        <f t="shared" ca="1" si="17"/>
        <v>0</v>
      </c>
      <c r="G475" s="4">
        <f t="shared" ca="1" si="18"/>
        <v>0</v>
      </c>
    </row>
    <row r="476" spans="1:7" x14ac:dyDescent="0.2">
      <c r="A476" s="4">
        <f t="shared" ca="1" si="17"/>
        <v>0</v>
      </c>
      <c r="G476" s="4">
        <f t="shared" ca="1" si="18"/>
        <v>0</v>
      </c>
    </row>
    <row r="477" spans="1:7" x14ac:dyDescent="0.2">
      <c r="A477" s="4">
        <f t="shared" ca="1" si="17"/>
        <v>0</v>
      </c>
      <c r="G477" s="4">
        <f t="shared" ca="1" si="18"/>
        <v>0</v>
      </c>
    </row>
    <row r="478" spans="1:7" x14ac:dyDescent="0.2">
      <c r="A478" s="4">
        <f t="shared" ca="1" si="17"/>
        <v>0</v>
      </c>
      <c r="G478" s="4">
        <f t="shared" ca="1" si="18"/>
        <v>0</v>
      </c>
    </row>
    <row r="479" spans="1:7" x14ac:dyDescent="0.2">
      <c r="A479" s="4">
        <f t="shared" ca="1" si="17"/>
        <v>0</v>
      </c>
      <c r="G479" s="4">
        <f t="shared" ca="1" si="18"/>
        <v>0</v>
      </c>
    </row>
    <row r="480" spans="1:7" x14ac:dyDescent="0.2">
      <c r="A480" s="4">
        <f t="shared" ca="1" si="17"/>
        <v>0</v>
      </c>
      <c r="G480" s="4">
        <f t="shared" ca="1" si="18"/>
        <v>0</v>
      </c>
    </row>
    <row r="481" spans="1:7" x14ac:dyDescent="0.2">
      <c r="A481" s="4">
        <f t="shared" ca="1" si="17"/>
        <v>0</v>
      </c>
      <c r="G481" s="4">
        <f t="shared" ca="1" si="18"/>
        <v>0</v>
      </c>
    </row>
    <row r="482" spans="1:7" x14ac:dyDescent="0.2">
      <c r="A482" s="4">
        <f t="shared" ca="1" si="17"/>
        <v>0</v>
      </c>
      <c r="G482" s="4">
        <f t="shared" ca="1" si="18"/>
        <v>0</v>
      </c>
    </row>
    <row r="483" spans="1:7" x14ac:dyDescent="0.2">
      <c r="A483" s="4">
        <f t="shared" ca="1" si="17"/>
        <v>0</v>
      </c>
      <c r="G483" s="4">
        <f t="shared" ca="1" si="18"/>
        <v>0</v>
      </c>
    </row>
    <row r="484" spans="1:7" x14ac:dyDescent="0.2">
      <c r="A484" s="4">
        <f t="shared" ca="1" si="17"/>
        <v>0</v>
      </c>
      <c r="G484" s="4">
        <f t="shared" ca="1" si="18"/>
        <v>0</v>
      </c>
    </row>
    <row r="485" spans="1:7" x14ac:dyDescent="0.2">
      <c r="A485" s="4">
        <f t="shared" ca="1" si="17"/>
        <v>0</v>
      </c>
      <c r="G485" s="4">
        <f t="shared" ca="1" si="18"/>
        <v>0</v>
      </c>
    </row>
    <row r="486" spans="1:7" x14ac:dyDescent="0.2">
      <c r="A486" s="4">
        <f t="shared" ref="A486:A500" ca="1" si="19">OFFSET($B486,0,LangOffset,1,1)</f>
        <v>0</v>
      </c>
      <c r="G486" s="4">
        <f t="shared" ca="1" si="18"/>
        <v>0</v>
      </c>
    </row>
    <row r="487" spans="1:7" x14ac:dyDescent="0.2">
      <c r="A487" s="4">
        <f t="shared" ca="1" si="19"/>
        <v>0</v>
      </c>
      <c r="G487" s="4">
        <f t="shared" ca="1" si="18"/>
        <v>0</v>
      </c>
    </row>
    <row r="488" spans="1:7" x14ac:dyDescent="0.2">
      <c r="A488" s="4">
        <f t="shared" ca="1" si="19"/>
        <v>0</v>
      </c>
      <c r="G488" s="4">
        <f t="shared" ca="1" si="18"/>
        <v>0</v>
      </c>
    </row>
    <row r="489" spans="1:7" x14ac:dyDescent="0.2">
      <c r="A489" s="4">
        <f t="shared" ca="1" si="19"/>
        <v>0</v>
      </c>
      <c r="G489" s="4">
        <f t="shared" ca="1" si="18"/>
        <v>0</v>
      </c>
    </row>
    <row r="490" spans="1:7" x14ac:dyDescent="0.2">
      <c r="A490" s="4">
        <f t="shared" ca="1" si="19"/>
        <v>0</v>
      </c>
      <c r="G490" s="4">
        <f t="shared" ca="1" si="18"/>
        <v>0</v>
      </c>
    </row>
    <row r="491" spans="1:7" x14ac:dyDescent="0.2">
      <c r="A491" s="4">
        <f t="shared" ca="1" si="19"/>
        <v>0</v>
      </c>
      <c r="G491" s="4">
        <f t="shared" ca="1" si="18"/>
        <v>0</v>
      </c>
    </row>
    <row r="492" spans="1:7" x14ac:dyDescent="0.2">
      <c r="A492" s="4">
        <f t="shared" ca="1" si="19"/>
        <v>0</v>
      </c>
      <c r="G492" s="4">
        <f t="shared" ca="1" si="18"/>
        <v>0</v>
      </c>
    </row>
    <row r="493" spans="1:7" x14ac:dyDescent="0.2">
      <c r="A493" s="4">
        <f t="shared" ca="1" si="19"/>
        <v>0</v>
      </c>
      <c r="G493" s="4">
        <f t="shared" ca="1" si="18"/>
        <v>0</v>
      </c>
    </row>
    <row r="494" spans="1:7" x14ac:dyDescent="0.2">
      <c r="A494" s="4">
        <f t="shared" ca="1" si="19"/>
        <v>0</v>
      </c>
      <c r="G494" s="4">
        <f t="shared" ca="1" si="18"/>
        <v>0</v>
      </c>
    </row>
    <row r="495" spans="1:7" x14ac:dyDescent="0.2">
      <c r="A495" s="4">
        <f t="shared" ca="1" si="19"/>
        <v>0</v>
      </c>
      <c r="G495" s="4">
        <f t="shared" ca="1" si="18"/>
        <v>0</v>
      </c>
    </row>
    <row r="496" spans="1:7" x14ac:dyDescent="0.2">
      <c r="A496" s="4">
        <f t="shared" ca="1" si="19"/>
        <v>0</v>
      </c>
      <c r="G496" s="4">
        <f t="shared" ca="1" si="18"/>
        <v>0</v>
      </c>
    </row>
    <row r="497" spans="1:7" x14ac:dyDescent="0.2">
      <c r="A497" s="4">
        <f t="shared" ca="1" si="19"/>
        <v>0</v>
      </c>
      <c r="G497" s="4">
        <f t="shared" ca="1" si="18"/>
        <v>0</v>
      </c>
    </row>
    <row r="498" spans="1:7" x14ac:dyDescent="0.2">
      <c r="A498" s="4">
        <f t="shared" ca="1" si="19"/>
        <v>0</v>
      </c>
      <c r="G498" s="4">
        <f t="shared" ca="1" si="18"/>
        <v>0</v>
      </c>
    </row>
    <row r="499" spans="1:7" x14ac:dyDescent="0.2">
      <c r="A499" s="4">
        <f t="shared" ca="1" si="19"/>
        <v>0</v>
      </c>
      <c r="G499" s="4">
        <f t="shared" ca="1" si="18"/>
        <v>0</v>
      </c>
    </row>
    <row r="500" spans="1:7" x14ac:dyDescent="0.2">
      <c r="A500" s="4">
        <f t="shared" ca="1" si="19"/>
        <v>0</v>
      </c>
      <c r="G500" s="4">
        <f t="shared" ca="1" si="18"/>
        <v>0</v>
      </c>
    </row>
    <row r="501" spans="1:7" x14ac:dyDescent="0.2">
      <c r="G501" s="4">
        <f t="shared" ca="1" si="18"/>
        <v>0</v>
      </c>
    </row>
    <row r="502" spans="1:7" x14ac:dyDescent="0.2">
      <c r="G502" s="4">
        <f t="shared" ca="1" si="18"/>
        <v>0</v>
      </c>
    </row>
    <row r="503" spans="1:7" x14ac:dyDescent="0.2">
      <c r="G503" s="4">
        <f t="shared" ca="1" si="18"/>
        <v>0</v>
      </c>
    </row>
    <row r="504" spans="1:7" x14ac:dyDescent="0.2">
      <c r="G504" s="4">
        <f t="shared" ca="1" si="18"/>
        <v>0</v>
      </c>
    </row>
    <row r="505" spans="1:7" x14ac:dyDescent="0.2">
      <c r="G505" s="4">
        <f t="shared" ca="1" si="18"/>
        <v>0</v>
      </c>
    </row>
  </sheetData>
  <sheetProtection password="E205" sheet="1" objects="1" scenarios="1"/>
  <customSheetViews>
    <customSheetView guid="{CD09CE3E-58EC-4EDC-BE6A-B9CFB40E5B97}">
      <selection activeCell="C1" sqref="C1"/>
      <pageMargins left="0.7" right="0.7" top="0.75" bottom="0.75" header="0.3" footer="0.3"/>
      <pageSetup paperSize="9" orientation="portrait"/>
    </customSheetView>
    <customSheetView guid="{DCBE10EC-8F38-2F45-867C-33FA420E36B5}">
      <selection activeCell="G12" sqref="G12"/>
      <pageMargins left="0.7" right="0.7" top="0.75" bottom="0.75" header="0.3" footer="0.3"/>
      <pageSetup paperSize="9" orientation="portrait"/>
    </customSheetView>
    <customSheetView guid="{5D020AB2-0A97-4230-BF83-062EE6184162}" topLeftCell="C17">
      <selection activeCell="H48" sqref="H48"/>
      <pageMargins left="0.7" right="0.7" top="0.75" bottom="0.75" header="0.3" footer="0.3"/>
      <pageSetup paperSize="9" orientation="portrait"/>
    </customSheetView>
    <customSheetView guid="{8A762DD9-6125-4177-AA9B-79E8D68448DE}" topLeftCell="C7">
      <selection activeCell="G47" sqref="G47"/>
      <pageMargins left="0.7" right="0.7" top="0.75" bottom="0.75" header="0.3" footer="0.3"/>
      <pageSetup paperSize="9" orientation="portrait"/>
    </customSheetView>
  </customSheetView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E9EADB1193FE84A9CE1DF95896ED6E4" ma:contentTypeVersion="4" ma:contentTypeDescription="Create a new document." ma:contentTypeScope="" ma:versionID="c2133ddda7c75401ed82c393564e5add">
  <xsd:schema xmlns:xsd="http://www.w3.org/2001/XMLSchema" xmlns:xs="http://www.w3.org/2001/XMLSchema" xmlns:p="http://schemas.microsoft.com/office/2006/metadata/properties" xmlns:ns2="f38a6ea3-8fa1-4d99-a918-482700c44611" xmlns:ns3="f96b5506-40ef-409e-90b1-64551241fa96" targetNamespace="http://schemas.microsoft.com/office/2006/metadata/properties" ma:root="true" ma:fieldsID="4b6c8ac4a35264d1e202b81f0c9af644" ns2:_="" ns3:_="">
    <xsd:import namespace="f38a6ea3-8fa1-4d99-a918-482700c44611"/>
    <xsd:import namespace="f96b5506-40ef-409e-90b1-64551241f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a6ea3-8fa1-4d99-a918-482700c446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96b5506-40ef-409e-90b1-64551241f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dlc_DocId xmlns="f38a6ea3-8fa1-4d99-a918-482700c44611">V7NQRSZFZRYD-675608593-231</_dlc_DocId>
    <_dlc_DocIdUrl xmlns="f38a6ea3-8fa1-4d99-a918-482700c44611">
      <Url>https://tgf.sharepoint.com/sites/TSTAP1/MECA/_layouts/15/DocIdRedir.aspx?ID=V7NQRSZFZRYD-675608593-231</Url>
      <Description>V7NQRSZFZRYD-675608593-231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C60DB6-E612-4075-B091-7EC54435CBBC}">
  <ds:schemaRefs>
    <ds:schemaRef ds:uri="http://schemas.microsoft.com/sharepoint/events"/>
  </ds:schemaRefs>
</ds:datastoreItem>
</file>

<file path=customXml/itemProps2.xml><?xml version="1.0" encoding="utf-8"?>
<ds:datastoreItem xmlns:ds="http://schemas.openxmlformats.org/officeDocument/2006/customXml" ds:itemID="{2338AA26-1932-4F6A-B7FD-AD1FA59A52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a6ea3-8fa1-4d99-a918-482700c44611"/>
    <ds:schemaRef ds:uri="f96b5506-40ef-409e-90b1-64551241f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A30DD0-FFDC-4D2A-8563-B7A8F56624F8}">
  <ds:schemaRefs>
    <ds:schemaRef ds:uri="http://purl.org/dc/elements/1.1/"/>
    <ds:schemaRef ds:uri="f38a6ea3-8fa1-4d99-a918-482700c44611"/>
    <ds:schemaRef ds:uri="f96b5506-40ef-409e-90b1-64551241fa96"/>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30BF25D7-05CC-4686-A969-14D966711E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Cover Sheet</vt:lpstr>
      <vt:lpstr>Instructions</vt:lpstr>
      <vt:lpstr>Tables</vt:lpstr>
      <vt:lpstr>Blank table (only if needed)</vt:lpstr>
      <vt:lpstr>TB drop-down</vt:lpstr>
      <vt:lpstr>Translations</vt:lpstr>
      <vt:lpstr>ApplicantType</vt:lpstr>
      <vt:lpstr>Geography</vt:lpstr>
      <vt:lpstr>LangOffset</vt:lpstr>
      <vt:lpstr>Language</vt:lpstr>
      <vt:lpstr>ListTBModules</vt:lpstr>
      <vt:lpstr>'Blank table (only if needed)'!Print_Area</vt:lpstr>
      <vt:lpstr>Instructions!Print_Area</vt:lpstr>
      <vt:lpstr>Tables!Print_Area</vt:lpstr>
      <vt:lpstr>TBModulesIndicators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Suman Jain</dc:creator>
  <cp:lastModifiedBy>Delphine De Quina</cp:lastModifiedBy>
  <cp:lastPrinted>2019-07-18T08:13:25Z</cp:lastPrinted>
  <dcterms:created xsi:type="dcterms:W3CDTF">2014-05-13T14:32:54Z</dcterms:created>
  <dcterms:modified xsi:type="dcterms:W3CDTF">2020-07-13T14:05:40Z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0x0101002E9EADB1193FE84A9CE1DF95896ED6E4</vt:lpwstr>
  </property>
  <property fmtid="{D5CDD505-2E9C-101B-9397-08002B2CF9AE}" pid="4" name="WorkflowCreationPath">
    <vt:lpwstr>2f7debbc-2b8d-44a1-9e0a-4005030c88f4,9;2f7debbc-2b8d-44a1-9e0a-4005030c88f4,4;</vt:lpwstr>
  </property>
  <property fmtid="{D5CDD505-2E9C-101B-9397-08002B2CF9AE}" pid="5" name="Author">
    <vt:lpwstr>3;#;UserInfo</vt:lpwstr>
  </property>
  <property fmtid="{D5CDD505-2E9C-101B-9397-08002B2CF9AE}" pid="6" name="Order">
    <vt:r8>100</vt:r8>
  </property>
  <property fmtid="{D5CDD505-2E9C-101B-9397-08002B2CF9AE}" pid="7" name="URL">
    <vt:lpwstr/>
  </property>
  <property fmtid="{D5CDD505-2E9C-101B-9397-08002B2CF9AE}" pid="8" name="Modified">
    <vt:filetime>2015-03-11T14:23:01Z</vt:filetime>
  </property>
  <property fmtid="{D5CDD505-2E9C-101B-9397-08002B2CF9AE}" pid="9" name="Editor">
    <vt:lpwstr>3;#;UserInfo</vt:lpwstr>
  </property>
  <property fmtid="{D5CDD505-2E9C-101B-9397-08002B2CF9AE}" pid="10" name="Created">
    <vt:filetime>2015-03-11T14:23:00Z</vt:filetime>
  </property>
  <property fmtid="{D5CDD505-2E9C-101B-9397-08002B2CF9AE}" pid="11" name="_dlc_DocId">
    <vt:lpwstr>3NAZ7T4E3CZ3-825535688-399</vt:lpwstr>
  </property>
  <property fmtid="{D5CDD505-2E9C-101B-9397-08002B2CF9AE}" pid="12" name="_dlc_DocIdUrl">
    <vt:lpwstr>https://tgf.sharepoint.com/sites/TSA2F1/ASTM/_layouts/15/DocIdRedir.aspx?ID=3NAZ7T4E3CZ3-825535688-399, 3NAZ7T4E3CZ3-825535688-399</vt:lpwstr>
  </property>
  <property fmtid="{D5CDD505-2E9C-101B-9397-08002B2CF9AE}" pid="13" name="_dlc_DocIdItemGuid">
    <vt:lpwstr>dd12b7d4-4226-4518-b157-ac4d5524e3dc</vt:lpwstr>
  </property>
</Properties>
</file>