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yssia.alas\Documents\KRYSS\FM 2022-2024\ADMINISTRACION\ACTIVOS\NOVIEMBRE 2023\"/>
    </mc:Choice>
  </mc:AlternateContent>
  <xr:revisionPtr revIDLastSave="0" documentId="13_ncr:1_{15805238-FD5A-487A-B8BB-80BC26781983}" xr6:coauthVersionLast="47" xr6:coauthVersionMax="47" xr10:uidLastSave="{00000000-0000-0000-0000-000000000000}"/>
  <bookViews>
    <workbookView xWindow="28680" yWindow="-120" windowWidth="29040" windowHeight="15840" xr2:uid="{3E4FAD00-7D39-453B-8966-09895E508B01}"/>
  </bookViews>
  <sheets>
    <sheet name="RESUMEN" sheetId="12" r:id="rId1"/>
    <sheet name="BASE DE ACTIVOS" sheetId="1" r:id="rId2"/>
    <sheet name="BAJAS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00d5146d_74b1_4197_b33b_3bf31928ed01">'[1]LFA_Findings&amp;Recommendations_6'!#REF!</definedName>
    <definedName name="_00de7129_653b_4d69_830e_62f54dcfdb6c">[1]CoverSheet!$D$10</definedName>
    <definedName name="_04c7f0c7_5556_4402_b3b7_baad02ff9c4b">#REF!</definedName>
    <definedName name="_0e991c35_244a_4aa2_b415_f7a90fcbaa8e">#REF!</definedName>
    <definedName name="_0f17fc29_fea6_4ed3_b8ac_a983ef2a9f4e">'[1]Coverage Indicators_1B'!#REF!</definedName>
    <definedName name="_0fe4a4ef_07c8_48d3_a3cd_896f43bb9370">#REF!</definedName>
    <definedName name="_1b6a439c_6cbe_473c_9d61_df709ef5067c">#REF!</definedName>
    <definedName name="_1bc20586_67b1_4c42_a17c_fc26f13a0240">#REF!</definedName>
    <definedName name="_1f98dc35_13e3_4e81_93fc_e97f3243151d">'[1]LFA_Findings&amp;Recommendations_6'!#REF!</definedName>
    <definedName name="_21ac2452_4c6b_4558_bc24_c596793a5a32">#REF!</definedName>
    <definedName name="_229a55ec_73ef_4383_b3de_c79a548c8d87" comment="Display Map">#REF!</definedName>
    <definedName name="_23216e9e_d568_4d14_9a8a_ddf672c9f182">#REF!</definedName>
    <definedName name="_27f4b9fe_7570_46d7_b168_a609c0229fa7">#REF!</definedName>
    <definedName name="_2bd667c2_b07c_4f85_9c17_437c87411b89">[1]Procurement_3!#REF!</definedName>
    <definedName name="_2f1a7e4a_f9a9_432b_a209_2caa0afc02a8" comment="Display Map">#REF!</definedName>
    <definedName name="_2fa6b032_e3aa_4261_b4fa_b1d1cb907517">#REF!</definedName>
    <definedName name="_3383cf81_b7e9_4b42_8dc4_87f0dfeb9b6e">#REF!</definedName>
    <definedName name="_33bc2878_dcca_4786_bfc4_4a2b625de9bd">#REF!</definedName>
    <definedName name="_3471139d_bf40_4a78_912d_0aaeb0d209dd">#REF!</definedName>
    <definedName name="_35af44d4_532f_4b3d_9a26_00cb42d38a56">#REF!</definedName>
    <definedName name="_39097a58_fe72_4d34_8c7a_5a8dc04ea82e">#REF!</definedName>
    <definedName name="_45028af2_2d25_4b6f_988e_f482a26f6734">#REF!</definedName>
    <definedName name="_485303c3_726c_45ab_9145_206c2df6c020">#REF!</definedName>
    <definedName name="_4d8e10b9_0bdb_4ebe_a4b5_40513543381d">'[1]LFA_Findings&amp;Recommendations_6'!#REF!</definedName>
    <definedName name="_5068da6d_e013_40e3_b3ee_dd21ab9d37fb">'[1]LFA_Findings&amp;Recommendations_6'!#REF!</definedName>
    <definedName name="_5fd92927_a87f_4771_a144_67a17908361a">#REF!</definedName>
    <definedName name="_6261e2f5_981b_4cdc_8dab_97b67c888c59">#REF!</definedName>
    <definedName name="_636539b4_860a_40a9_a004_a3d2b42cf4c1">#REF!</definedName>
    <definedName name="_6b398e43_e08e_4385_96a1_120177eec057">#REF!</definedName>
    <definedName name="_6eb3b115_6a25_4c98_a69e_0ff4615eadfb">#REF!</definedName>
    <definedName name="_78148f48_50a8_428a_be72_0fc330c70c7f">#REF!</definedName>
    <definedName name="_7c6d2018_68da_4c8c_aef1_665a457e80bb">#REF!</definedName>
    <definedName name="_7c81ead9_7f35_4e7d_bdd2_f9950e8490aa">#REF!</definedName>
    <definedName name="_7f5b0e61_5430_4472_ab12_63047c778240">#REF!</definedName>
    <definedName name="_81a7db1f_c556_4d4f_8dd1_31b0935d6065">'[1]LFA_Findings&amp;Recommendations_6'!#REF!</definedName>
    <definedName name="_8cadcf20_7489_46b5_bd3c_f54412b37f77">#REF!</definedName>
    <definedName name="_93c5a35d_24bf_47f9_a9dc_a82615cc2786">'[1]Coverage Indicators_1B'!#REF!</definedName>
    <definedName name="_9409d5c5_f49c_455e_bb35_e4554e1850dc">#REF!</definedName>
    <definedName name="_98a90cc5_3ded_4148_8871_1a00ed2a5de4">#REF!</definedName>
    <definedName name="_98cfcffe_1aff_4635_a40c_40b2bc2077cf">#REF!</definedName>
    <definedName name="_a3ed3ddc_c3fc_467f_a19f_6942693ca9c9">#REF!</definedName>
    <definedName name="_a4bcdea1_6c46_4e16_bf84_e701dcf2de7f">#REF!</definedName>
    <definedName name="_ad76e3d7_6daf_4510_9a14_9a543749c1a1">'[1]LFA_Findings&amp;Recommendations_6'!#REF!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b041376d_da62_4e11_af2b_93acf9837621">#REF!</definedName>
    <definedName name="_b0497dce_b0fb_4ee1_9698_aae8c5a6b2f2">#REF!</definedName>
    <definedName name="_b4666379_0acb_4d72_8cb2_d396f19f20fb">#REF!</definedName>
    <definedName name="_baabd764_79c8_4b14_9cbf_68fdda8d37aa">#REF!</definedName>
    <definedName name="_bbb2a3c7_fcc5_4f75_9548_acbad2960a5c">'[1]LFA_Findings&amp;Recommendations_6'!#REF!</definedName>
    <definedName name="_bf1e92b5_4c6c_4cde_887e_57aa5de422e8">#REF!</definedName>
    <definedName name="_c474d407_ef61_4576_afdd_4c200855fe26">#REF!</definedName>
    <definedName name="_c5bcdca4_1c73_40c8_b88c_91a76dee6243">#REF!</definedName>
    <definedName name="_cb565e29_d723_4324_a8b9_d83701f754d7">#REF!</definedName>
    <definedName name="_cd427965_e323_429d_afb8_aafa5cda351c">[1]Disaggregation_1B!#REF!</definedName>
    <definedName name="_d5a4d5f5_75ea_4bcf_811d_38336d6730cf">#REF!</definedName>
    <definedName name="_e37d662f_a375_40cf_8b01_58ac76092579">#REF!</definedName>
    <definedName name="_eb9faac8_4230_438c_8095_f16f075213b3" comment="Display Map">#REF!</definedName>
    <definedName name="_eccb8966_8b0e_43c3_ac15_fb989c1b17cc">#REF!</definedName>
    <definedName name="_f15caf03_cafb_4b4d_93fd_fccacb6ce43c">[1]Disaggregation_1B!#REF!</definedName>
    <definedName name="_f6b11045_70fe_410b_bd74_3cc8fc9dfd9f" comment="Display Map">#REF!</definedName>
    <definedName name="_fab16b8f_79ae_4f74_afc2_fd8431a041e4">#REF!</definedName>
    <definedName name="_ffabeab7_fdf5_45f8_823d_5329d1d650d9">#REF!</definedName>
    <definedName name="_xlnm._FilterDatabase" localSheetId="2" hidden="1">BAJAS!$A$2:$AI$593</definedName>
    <definedName name="_xlnm._FilterDatabase" localSheetId="1" hidden="1">'BASE DE ACTIVOS'!$A$5:$AI$1184</definedName>
    <definedName name="_Key1" hidden="1">#REF!</definedName>
    <definedName name="_Key1_2" hidden="1">#REF!</definedName>
    <definedName name="_Order1" hidden="1">255</definedName>
    <definedName name="_Sort" hidden="1">#REF!</definedName>
    <definedName name="_Sort2" hidden="1">#REF!</definedName>
    <definedName name="_UNDO31X31X_" hidden="1">'[2]Board approved (delta)'!$G:$G,'[2]Board approved (delta)'!$J:$J,'[2]Board approved (delta)'!$M:$M</definedName>
    <definedName name="A">#REF!</definedName>
    <definedName name="abag">[3]Grants!#REF!</definedName>
    <definedName name="Active_case_detection_and_investigation__elimination_phase">'[4]Intervenciones por módulos'!#REF!</definedName>
    <definedName name="adminfee">'[5]Range Page'!$A$38</definedName>
    <definedName name="Afghanistan">#REF!</definedName>
    <definedName name="agañhlgkjah">#REF!</definedName>
    <definedName name="Age">#REF!</definedName>
    <definedName name="aha">[3]Grants!#REF!</definedName>
    <definedName name="ahah">[3]Grants!#REF!</definedName>
    <definedName name="ahg">[3]Grants!#REF!</definedName>
    <definedName name="Albania">[3]Grants!#REF!</definedName>
    <definedName name="Angola">#REF!</definedName>
    <definedName name="Argentina">[3]Grants!#REF!</definedName>
    <definedName name="Armenia">[3]Grants!#REF!</definedName>
    <definedName name="AssumptionList">[6]Assumptions!$A$2:$A$50</definedName>
    <definedName name="Azerbaijan">[3]Grants!#REF!</definedName>
    <definedName name="B">#REF!</definedName>
    <definedName name="Bangladesh">#REF!</definedName>
    <definedName name="Belarus">[3]Grants!#REF!</definedName>
    <definedName name="Belize">[3]Grants!#REF!</definedName>
    <definedName name="Benin">#REF!</definedName>
    <definedName name="Bhutan">[3]Grants!#REF!</definedName>
    <definedName name="blah2">#REF!</definedName>
    <definedName name="Bolivia">[3]Grants!#REF!</definedName>
    <definedName name="Bosnia_and_Herzegovina">[3]Grants!#REF!</definedName>
    <definedName name="Botswana">#REF!</definedName>
    <definedName name="Bulgaria">[3]Grants!#REF!</definedName>
    <definedName name="Burkina_Faso">#REF!</definedName>
    <definedName name="Burundi">#REF!</definedName>
    <definedName name="Cambodia">#REF!</definedName>
    <definedName name="Cameroon">#REF!</definedName>
    <definedName name="Cape_Verde">[3]Grants!#REF!</definedName>
    <definedName name="CaseDefenition">#REF!</definedName>
    <definedName name="Casemanagement">'[4]Intervenciones por módulos'!#REF!</definedName>
    <definedName name="CaseManagement_Indicators">#REF!</definedName>
    <definedName name="Central_Africa">#REF!</definedName>
    <definedName name="Central_African_Republic">#REF!</definedName>
    <definedName name="Chad">#REF!</definedName>
    <definedName name="China">[3]Grants!#REF!</definedName>
    <definedName name="CM1a">#REF!</definedName>
    <definedName name="CM1aAge">#REF!</definedName>
    <definedName name="CM1aSex">[4]DesgloseDatosCobertura!#REF!</definedName>
    <definedName name="CM1aTypeoftesting">#REF!</definedName>
    <definedName name="CM1b">#REF!</definedName>
    <definedName name="CM1bAge">#REF!</definedName>
    <definedName name="CM1bSex">[4]DesgloseDatosCobertura!#REF!</definedName>
    <definedName name="CM1bTypeoftesting">#REF!</definedName>
    <definedName name="CM1c">#REF!</definedName>
    <definedName name="CM1cAge">#REF!</definedName>
    <definedName name="CM1cSex">[4]DesgloseDatosCobertura!#REF!</definedName>
    <definedName name="CM1cTypeoftesting">#REF!</definedName>
    <definedName name="CM2a">#REF!</definedName>
    <definedName name="CM2aAge">#REF!</definedName>
    <definedName name="CM2aSex">[4]DesgloseDatosCobertura!#REF!</definedName>
    <definedName name="CM2aTypeoftreatment">[4]DesgloseDatosCobertura!#REF!</definedName>
    <definedName name="CM2b">#REF!</definedName>
    <definedName name="CM2bAge">#REF!</definedName>
    <definedName name="CM2bSex">[4]DesgloseDatosCobertura!#REF!</definedName>
    <definedName name="CM2bTypeoftreatment">[4]DesgloseDatosCobertura!#REF!</definedName>
    <definedName name="CM2c">#REF!</definedName>
    <definedName name="CM2cAge">#REF!</definedName>
    <definedName name="CM2cSex">[4]DesgloseDatosCobertura!#REF!</definedName>
    <definedName name="CM2cTypeoftreatment">[4]DesgloseDatosCobertura!#REF!</definedName>
    <definedName name="CM3a">#REF!</definedName>
    <definedName name="CM3aAge">#REF!</definedName>
    <definedName name="CM3aSex">[4]DesgloseDatosCobertura!#REF!</definedName>
    <definedName name="CM3aTypeoftreatment">[4]DesgloseDatosCobertura!#REF!</definedName>
    <definedName name="CM3b">#REF!</definedName>
    <definedName name="CM3bAge">#REF!</definedName>
    <definedName name="CM3bSex">[4]DesgloseDatosCobertura!#REF!</definedName>
    <definedName name="CM3bTypeoftreatment">[4]DesgloseDatosCobertura!#REF!</definedName>
    <definedName name="CM3c">#REF!</definedName>
    <definedName name="CM3cAge">#REF!</definedName>
    <definedName name="CM3cSex">[4]DesgloseDatosCobertura!#REF!</definedName>
    <definedName name="CM3cTypeoftreatment">[4]DesgloseDatosCobertura!#REF!</definedName>
    <definedName name="Colombia">[3]Grants!#REF!</definedName>
    <definedName name="Communitysystemsstrengthening">'[4]Intervenciones por módulos'!#REF!</definedName>
    <definedName name="Comoros">[3]Grants!#REF!</definedName>
    <definedName name="Component">[4]Datos!$I$2:$I$6</definedName>
    <definedName name="ComponentModule">#REF!</definedName>
    <definedName name="ComponentSelected">[6]Setup!$B$4</definedName>
    <definedName name="Congo">#REF!</definedName>
    <definedName name="Congo__The_Democratic_Republic_of_the">#REF!</definedName>
    <definedName name="Cost_Input">OFFSET('[1]Reference Records'!$E$189,1,0,MATCH(" ",LEFT('[1]Reference Records'!$E$189:$E$266,255),-1)-1,1)</definedName>
    <definedName name="CostInputs">OFFSET('[6]Cost Inputs'!$N$3,0,VLOOKUP(ComponentSelected,[6]CatCmp!$C:$H,6,FALSE),'[6]Cost Inputs'!$S$2,1)</definedName>
    <definedName name="Cote_d_Ivoire">#REF!</definedName>
    <definedName name="Country_Short_Name">#REF!</definedName>
    <definedName name="CovDissagg">#REF!</definedName>
    <definedName name="CoverageChoice">OFFSET('[4]Indicadores de cobertura_1B'!$D$18, 0, 0, COUNTA('[4]Indicadores de cobertura_1B'!$D$18:$D487),1)</definedName>
    <definedName name="Cuba">[3]Grants!#REF!</definedName>
    <definedName name="Currencies">[6]Setup!$B$10:$B$12</definedName>
    <definedName name="Currency">#REF!</definedName>
    <definedName name="ddsa">#REF!</definedName>
    <definedName name="Disagg_categories">#REF!</definedName>
    <definedName name="Djibouti">[3]Grants!#REF!</definedName>
    <definedName name="Dominican_Republic">[3]Grants!#REF!</definedName>
    <definedName name="DOTS1a">#REF!</definedName>
    <definedName name="DOTS1aAge">#REF!</definedName>
    <definedName name="DOTS1aHIVtestresult">#REF!</definedName>
    <definedName name="DOTS1aSex">#REF!</definedName>
    <definedName name="DOTS1b">#REF!</definedName>
    <definedName name="DOTS1bAge">#REF!</definedName>
    <definedName name="DOTS1bSex">#REF!</definedName>
    <definedName name="DOTS2a">#REF!</definedName>
    <definedName name="DOTS2aAge">#REF!</definedName>
    <definedName name="DOTS2aHIVtestresult">#REF!</definedName>
    <definedName name="DOTS2aSex">#REF!</definedName>
    <definedName name="DOTS6">#REF!</definedName>
    <definedName name="DOTS6KAPshighriskgroups">#REF!</definedName>
    <definedName name="E">#REF!</definedName>
    <definedName name="Eastern_Europe_and_Central_Asia">#REF!</definedName>
    <definedName name="Ecuador">[3]Grants!#REF!</definedName>
    <definedName name="EFR_List_IE">'[7]Definitions-lists-EFR'!$A$58:$A$65</definedName>
    <definedName name="EFRHealthSystemsStrengthening">#REF!</definedName>
    <definedName name="EFRHIVAIDS">#REF!</definedName>
    <definedName name="EFRListMal">'[7]Definitions-lists-EFR'!$A$21:$A$25</definedName>
    <definedName name="EFRMalaria">#REF!</definedName>
    <definedName name="EFRMalariaSDA">'[7]Memo Malaria'!$A$2:$A$24</definedName>
    <definedName name="EFRTuberculosis">#REF!</definedName>
    <definedName name="Egypt">[3]Grants!#REF!</definedName>
    <definedName name="El_Salvador">[3]Grants!#REF!</definedName>
    <definedName name="Epidemic_preparedness_and_response">#REF!</definedName>
    <definedName name="Eritrea">#REF!</definedName>
    <definedName name="ES">#REF!</definedName>
    <definedName name="Ethiopia">#REF!</definedName>
    <definedName name="EuroLocal">'[5]Range Page'!$A$48</definedName>
    <definedName name="EuroUSD">'[5]Range Page'!$A$47</definedName>
    <definedName name="EXIT">#REF!</definedName>
    <definedName name="ExpenditureGF">[8]Input!$F$19</definedName>
    <definedName name="Facility_based_treatment">#REF!</definedName>
    <definedName name="Fiji">[3]Grants!#REF!</definedName>
    <definedName name="Finance_Approver">[3]Lists!$G$3:$G$46</definedName>
    <definedName name="Gambia">[3]Grants!#REF!</definedName>
    <definedName name="Georgia">#REF!</definedName>
    <definedName name="Ghana">#REF!</definedName>
    <definedName name="GP1D">#REF!</definedName>
    <definedName name="GP1DAge">#REF!</definedName>
    <definedName name="GP1DHIVstatus">#REF!</definedName>
    <definedName name="GP1DSex">#REF!</definedName>
    <definedName name="GrantData">[8]Data!$B$2:$F$1185</definedName>
    <definedName name="GrantList">#REF!</definedName>
    <definedName name="Grants">#REF!</definedName>
    <definedName name="Guatemala">#REF!</definedName>
    <definedName name="Guinea">#REF!</definedName>
    <definedName name="Guinea_Bissau">#REF!</definedName>
    <definedName name="Guyana">[3]Grants!#REF!</definedName>
    <definedName name="Haiti">#REF!</definedName>
    <definedName name="hajñlhqa">#REF!</definedName>
    <definedName name="HealthSystemsStrengthening_Module">#REF!</definedName>
    <definedName name="High_Impact_Africa_1">#REF!</definedName>
    <definedName name="High_Impact_Africa_2">#REF!</definedName>
    <definedName name="High_Impact_Asia">#REF!</definedName>
    <definedName name="HIV">#REF!</definedName>
    <definedName name="HIV_TBModule5">#REF!</definedName>
    <definedName name="HIV_TBModule6">'[4]Intervenciones por módulos'!#REF!</definedName>
    <definedName name="HIVAIDS_Module">#REF!</definedName>
    <definedName name="HIVI1">#REF!</definedName>
    <definedName name="HIVI1Sex">#REF!</definedName>
    <definedName name="HIVI2">#REF!</definedName>
    <definedName name="HIVI2Age">#REF!</definedName>
    <definedName name="HIVI2Sex">#REF!</definedName>
    <definedName name="HIVI4">#REF!</definedName>
    <definedName name="HIVI4Age">#REF!</definedName>
    <definedName name="HIVI4Sex">#REF!</definedName>
    <definedName name="HIVI9a">#REF!</definedName>
    <definedName name="HIVI9aAge">#REF!</definedName>
    <definedName name="HIVI9b">#REF!</definedName>
    <definedName name="HIVI9bAge">#REF!</definedName>
    <definedName name="HIVII">#REF!</definedName>
    <definedName name="HIVO1">#REF!</definedName>
    <definedName name="HIVO1Age">#REF!</definedName>
    <definedName name="HIVO1Durationoftreatment">#REF!</definedName>
    <definedName name="HIVO1Sex">#REF!</definedName>
    <definedName name="HIVO2">#REF!</definedName>
    <definedName name="HIVO2Age">#REF!</definedName>
    <definedName name="HIVO2Sex">#REF!</definedName>
    <definedName name="HIVO3">#REF!</definedName>
    <definedName name="HIVO3Age">#REF!</definedName>
    <definedName name="HIVO3Sex">#REF!</definedName>
    <definedName name="HIVO5">#REF!</definedName>
    <definedName name="HIVO5Sex">#REF!</definedName>
    <definedName name="HIVO6">#REF!</definedName>
    <definedName name="HIVO6Sex">#REF!</definedName>
    <definedName name="HIVO8">#REF!</definedName>
    <definedName name="HIVO8Sex">#REF!</definedName>
    <definedName name="HIVOI">#REF!</definedName>
    <definedName name="HIVSDA">#REF!</definedName>
    <definedName name="HIVSource">#REF!</definedName>
    <definedName name="HIVstatus">#REF!</definedName>
    <definedName name="HIVStatusPregnent">#REF!</definedName>
    <definedName name="HIVTB_Module">#REF!</definedName>
    <definedName name="HIVTestResult">#REF!</definedName>
    <definedName name="Honduras">[3]Grants!#REF!</definedName>
    <definedName name="HSS">#REF!</definedName>
    <definedName name="HSS_Servicedelivery">'[4]Intervenciones por módulos'!#REF!</definedName>
    <definedName name="HSSFinancialmanagement">'[4]Intervenciones por módulos'!#REF!</definedName>
    <definedName name="HSSHealthandcommunityworkforce">'[4]Intervenciones por módulos'!#REF!</definedName>
    <definedName name="HSSHealthcarefinancing">'[4]Intervenciones por módulos'!#REF!</definedName>
    <definedName name="HSSHealthinformationsystemsandME">'[4]Intervenciones por módulos'!#REF!</definedName>
    <definedName name="HSSPolicyandgovernance">'[4]Intervenciones por módulos'!#REF!</definedName>
    <definedName name="HSSProcurementsupplychainmanagementPSCM">'[4]Intervenciones por módulos'!#REF!</definedName>
    <definedName name="HSSServicedelivery">'[4]Intervenciones por módulos'!#REF!</definedName>
    <definedName name="HW1a">#REF!</definedName>
    <definedName name="HW1aSpecialization">#REF!</definedName>
    <definedName name="IDA_202_G02_H_00">#REF!</definedName>
    <definedName name="IDN_M_PERDHAK">#REF!</definedName>
    <definedName name="IE">#REF!</definedName>
    <definedName name="IMPLEMENTATION_PHASE">[9]Definitions!#REF!</definedName>
    <definedName name="ImpOutIndicatorChoice">OFFSET('[4]Inds. de reperc. y results_1A'!$E$28,0,0,COUNTA('[4]Inds. de reperc. y results_1A'!$E$28:$E$79),1)</definedName>
    <definedName name="India">#REF!</definedName>
    <definedName name="IndicatorTypesList">#REF!</definedName>
    <definedName name="Indonesia">#REF!</definedName>
    <definedName name="Integrated_community_case_management__ICCM">'[4]Intervenciones por módulos'!#REF!</definedName>
    <definedName name="Intervention">#REF!</definedName>
    <definedName name="IODissagg">[4]DesglDatosRepercResults!$B$3:$I$33</definedName>
    <definedName name="Iran__Islamic_Republic_of">[3]Grants!#REF!</definedName>
    <definedName name="Iraq">[3]Grants!#REF!</definedName>
    <definedName name="ISSUES">#REF!</definedName>
    <definedName name="Jamaica">[3]Grants!#REF!</definedName>
    <definedName name="Jordan">[3]Grants!#REF!</definedName>
    <definedName name="KAPs">#REF!</definedName>
    <definedName name="Kazakhstan">[3]Grants!#REF!</definedName>
    <definedName name="Kenya">#REF!</definedName>
    <definedName name="Korea__Democratic_People_s_Republic_of">#REF!</definedName>
    <definedName name="Kosovo">[3]Grants!#REF!</definedName>
    <definedName name="Kyrgyzstan">[3]Grants!#REF!</definedName>
    <definedName name="LangOffset">'[10]Chg log'!$D$1</definedName>
    <definedName name="Lao_People_s_Democratic_Republic">[3]Grants!#REF!</definedName>
    <definedName name="Latin_America_and_Caribbean">#REF!</definedName>
    <definedName name="Lesotho">[3]Grants!#REF!</definedName>
    <definedName name="LFA_SDA">'[11]LFA_Programmatic Progress_1B'!#REF!</definedName>
    <definedName name="LFASig">#REF!</definedName>
    <definedName name="Liberia">#REF!</definedName>
    <definedName name="list">#REF!</definedName>
    <definedName name="List_IE">#REF!</definedName>
    <definedName name="list1">#REF!</definedName>
    <definedName name="list2">#REF!</definedName>
    <definedName name="listH">#REF!</definedName>
    <definedName name="ListHIV">#REF!</definedName>
    <definedName name="listie">#REF!</definedName>
    <definedName name="listmac">#REF!</definedName>
    <definedName name="ListMal">#REF!</definedName>
    <definedName name="listnew">#REF!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m">[12]Definitions!$C$28:$C$50</definedName>
    <definedName name="listsdat">#REF!</definedName>
    <definedName name="listsdat1">[13]Definitions!$C$39:$C$54</definedName>
    <definedName name="listserv">#REF!</definedName>
    <definedName name="ListTB">#REF!</definedName>
    <definedName name="Macedonia__The_Former_Yugoslav_Republic_of">[3]Grants!#REF!</definedName>
    <definedName name="Madagascar">#REF!</definedName>
    <definedName name="Malaria">#REF!</definedName>
    <definedName name="Malaria_Module">#REF!</definedName>
    <definedName name="MalariaI1">#REF!</definedName>
    <definedName name="MalariaI1Age">#REF!</definedName>
    <definedName name="MalariaI1Sex">#REF!</definedName>
    <definedName name="MalariaI2">#REF!</definedName>
    <definedName name="MalariaI2Age">#REF!</definedName>
    <definedName name="MalariaI2Sex">#REF!</definedName>
    <definedName name="MalariaI2Species">#REF!</definedName>
    <definedName name="MalariaI3">#REF!</definedName>
    <definedName name="MalariaI3Age">#REF!</definedName>
    <definedName name="MalariaI3Sex">#REF!</definedName>
    <definedName name="MalariaI4">#REF!</definedName>
    <definedName name="MalariaI4Species">#REF!</definedName>
    <definedName name="MalariaI4Typeoftesting">#REF!</definedName>
    <definedName name="MalariaI5">#REF!</definedName>
    <definedName name="MalariaI5Sex">#REF!</definedName>
    <definedName name="MalariaI5Species">#REF!</definedName>
    <definedName name="MalariaI6">#REF!</definedName>
    <definedName name="MalariaI6Sex">#REF!</definedName>
    <definedName name="MalariaII">#REF!</definedName>
    <definedName name="MalariaImpact">#REF!</definedName>
    <definedName name="MalariaModule1">#REF!</definedName>
    <definedName name="MalariaModule2">#REF!</definedName>
    <definedName name="MalariaModule3">#REF!</definedName>
    <definedName name="MalariaO1a">#REF!</definedName>
    <definedName name="MalariaO1aSex">#REF!</definedName>
    <definedName name="MalariaO3">#REF!</definedName>
    <definedName name="MalariaO3Sex">#REF!</definedName>
    <definedName name="MalariaOI">#REF!</definedName>
    <definedName name="MalariaSDA">#REF!</definedName>
    <definedName name="MalariaSource">#REF!</definedName>
    <definedName name="Malawi">#REF!</definedName>
    <definedName name="Malaysia">[3]Grants!#REF!</definedName>
    <definedName name="Mali">#REF!</definedName>
    <definedName name="Mauritania">#REF!</definedName>
    <definedName name="Mauritius">[3]Grants!#REF!</definedName>
    <definedName name="MDRTB">'[4]Intervenciones por módulos'!#REF!</definedName>
    <definedName name="MDRTB2">#REF!</definedName>
    <definedName name="MDRTB2Age">#REF!</definedName>
    <definedName name="MDRTB2Sex">#REF!</definedName>
    <definedName name="MDRTB3">#REF!</definedName>
    <definedName name="MDRTB3Age">#REF!</definedName>
    <definedName name="MDRTB3Casedefinition">[4]DesgloseDatosCobertura!#REF!</definedName>
    <definedName name="MDRTB3Sex">#REF!</definedName>
    <definedName name="Middle_East_and_North_Africa">#REF!</definedName>
    <definedName name="Module_Indicators">#REF!</definedName>
    <definedName name="Module_List">OFFSET('[1]Reference Records'!$J$12,1,0,MATCH(" ",LEFT('[1]Reference Records'!$J$12:$J$35,255),-1)-1,1)</definedName>
    <definedName name="Module1">#REF!</definedName>
    <definedName name="Module10">#REF!</definedName>
    <definedName name="Module11">#REF!</definedName>
    <definedName name="Module12">#REF!</definedName>
    <definedName name="Module13">#REF!</definedName>
    <definedName name="Module14">#REF!</definedName>
    <definedName name="Module15">#REF!</definedName>
    <definedName name="Module2">#REF!</definedName>
    <definedName name="Module24">#REF!</definedName>
    <definedName name="Module27">#REF!</definedName>
    <definedName name="Module28">#REF!</definedName>
    <definedName name="Module29">#REF!</definedName>
    <definedName name="Module3">#REF!</definedName>
    <definedName name="Module30">#REF!</definedName>
    <definedName name="Module31">#REF!</definedName>
    <definedName name="Module32">#REF!</definedName>
    <definedName name="Module33">#REF!</definedName>
    <definedName name="Module34">#REF!</definedName>
    <definedName name="Module35">#REF!</definedName>
    <definedName name="Module4">#REF!</definedName>
    <definedName name="Module5">#REF!</definedName>
    <definedName name="Module6">'[4]Indicadores de cobertura'!#REF!</definedName>
    <definedName name="Module72">#REF!</definedName>
    <definedName name="Module73">#REF!</definedName>
    <definedName name="Module8">#REF!</definedName>
    <definedName name="Module9">#REF!</definedName>
    <definedName name="ModuleChoice">OFFSET(#REF!,0,0,(COUNTA(#REF!)-1),1)</definedName>
    <definedName name="ModuleColumn">[1]!InterventionList[Module]</definedName>
    <definedName name="Modules">#REF!</definedName>
    <definedName name="ModulesInCmp">OFFSET([6]ModInCmp!$C$2,0,0,NbrOfModulesInCmp,1)</definedName>
    <definedName name="ModuleStart">'[1]Reference Records'!$B$40</definedName>
    <definedName name="Moldova__Republic_of">[3]Grants!#REF!</definedName>
    <definedName name="Mongolia">[3]Grants!#REF!</definedName>
    <definedName name="Morocco">[3]Grants!#REF!</definedName>
    <definedName name="Mozambique">#REF!</definedName>
    <definedName name="Multicountry_Africa__SADC">[3]Grants!#REF!</definedName>
    <definedName name="Multicountry_Africa__West_Africa_Corridor_Program">[3]Grants!#REF!</definedName>
    <definedName name="Multicountry_Americas__CARICOM___PANCAP">[3]Grants!#REF!</definedName>
    <definedName name="Multicountry_Americas__COPRECOS">[3]Grants!#REF!</definedName>
    <definedName name="Multicountry_Americas__Meso">[3]Grants!#REF!</definedName>
    <definedName name="Multicountry_Americas__REDCA">[3]Grants!#REF!</definedName>
    <definedName name="Multicountry_Americas__REDTRASEX">[3]Grants!#REF!</definedName>
    <definedName name="Multicountry_East_Asia_And_Pacific__APN">[3]Grants!#REF!</definedName>
    <definedName name="Multicountry_East_Asia_And_Pacific__ISEAN_HIVOS">[3]Grants!#REF!</definedName>
    <definedName name="Multicountry_East_Asia_and_Pacific__RAI">#REF!</definedName>
    <definedName name="Multicountry_Eastern_Europe___Central_Asia__EHRN">[3]Grants!#REF!</definedName>
    <definedName name="Multicountry_Middle_East__IOM">[3]Grants!#REF!</definedName>
    <definedName name="Multicountry_Middle_East_and_North_Africa__MENAHRA">[3]Grants!#REF!</definedName>
    <definedName name="Multicountry_South_Asia">[3]Grants!#REF!</definedName>
    <definedName name="Multicountry_Western_Pacific">[3]Grants!#REF!</definedName>
    <definedName name="Myanmar">#REF!</definedName>
    <definedName name="Namibia">#REF!</definedName>
    <definedName name="NbrOfModulesInCmp">COUNT([6]ModInCmp!$A:$A)</definedName>
    <definedName name="Nepal">#REF!</definedName>
    <definedName name="NewStatus">'[1]Grant Management_4'!$AD$57:$AD$60</definedName>
    <definedName name="Nicaragua">[3]Grants!#REF!</definedName>
    <definedName name="Niger">#REF!</definedName>
    <definedName name="Nigeria">#REF!</definedName>
    <definedName name="Official_Country_Name">#REF!</definedName>
    <definedName name="OI_Component">#REF!</definedName>
    <definedName name="OI_HIV">#REF!</definedName>
    <definedName name="OI_HSS">#REF!</definedName>
    <definedName name="OI_Malaria">#REF!</definedName>
    <definedName name="OI_TB">#REF!</definedName>
    <definedName name="Pakistan">#REF!</definedName>
    <definedName name="Palestine">[3]Grants!#REF!</definedName>
    <definedName name="Panama">[3]Grants!#REF!</definedName>
    <definedName name="Papua_New_Guinea">#REF!</definedName>
    <definedName name="Paraguay">[3]Grants!#REF!</definedName>
    <definedName name="Peru">[3]Grants!#REF!</definedName>
    <definedName name="Philippines">#REF!</definedName>
    <definedName name="Please_Select">#REF!</definedName>
    <definedName name="PMTCT">#REF!</definedName>
    <definedName name="PMTCT1">#REF!</definedName>
    <definedName name="PMTCT1HIVstatuspregnantwomen">#REF!</definedName>
    <definedName name="PMTCT2">[4]DesgloseDatosCobertura!#REF!</definedName>
    <definedName name="PMTCT2Typeofregimen">[4]DesgloseDatosCobertura!#REF!</definedName>
    <definedName name="PNG_M_PSI">#REF!</definedName>
    <definedName name="PR_SDA">#REF!</definedName>
    <definedName name="PRAcronym">'[6]Budget Lines'!$J$2:INDEX('[6]Budget Lines'!$J$2:$J$22,COUNTIF('[6]Budget Lines'!$J$2:$J$22,"?*"))</definedName>
    <definedName name="Preventionprogramsforadolescentsandyouthinandoutofschool">#REF!</definedName>
    <definedName name="Preventionprogramsforgeneralpopulation">#REF!</definedName>
    <definedName name="PreventionprogramsforMSMandTGs">'[4]Intervenciones por módulos'!#REF!</definedName>
    <definedName name="Preventionprogramsforothervulnerablepopulationspleasespecify">#REF!</definedName>
    <definedName name="PreventionprogramsforpeoplewhoinjectdrugsPWIDandtheirpartners">#REF!</definedName>
    <definedName name="Preventionprogramsforsexworkersandtheirclients">'[4]Intervenciones por módulos'!#REF!</definedName>
    <definedName name="Private_sector_case_management__other">#REF!</definedName>
    <definedName name="Private_sector_co_payment_mechanism">'[4]Intervenciones por módulos'!#REF!</definedName>
    <definedName name="procurementfee">'[5]Range Page'!$A$39</definedName>
    <definedName name="Programmanagement">'[4]Intervenciones por módulos'!#REF!</definedName>
    <definedName name="PS">#REF!</definedName>
    <definedName name="QAJAM">#REF!</definedName>
    <definedName name="qghq">[3]Grants!#REF!</definedName>
    <definedName name="QHQY">#REF!</definedName>
    <definedName name="QUQJ">'[4]Intervenciones por módulos'!#REF!</definedName>
    <definedName name="qwgqh">[14]!InterventionList[Module]</definedName>
    <definedName name="QYA">#REF!</definedName>
    <definedName name="QYQYQ">#REF!</definedName>
    <definedName name="Regions">#REF!</definedName>
    <definedName name="Removinglegalbarrierstoaccess">#REF!</definedName>
    <definedName name="Reporting_Period">[3]Lists!$E$3:$E$6</definedName>
    <definedName name="ResultsbasedFinancing">'[4]Intervenciones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ngCurrency">#REF!</definedName>
    <definedName name="Romania">[3]Grants!#REF!</definedName>
    <definedName name="Russian_Federation">[3]Grants!#REF!</definedName>
    <definedName name="Rwanda">#REF!</definedName>
    <definedName name="S">'[11]Memo HIV'!$A$2:$A$26</definedName>
    <definedName name="Sao_Tome_and_Principe">[3]Grants!#REF!</definedName>
    <definedName name="SD">#REF!</definedName>
    <definedName name="SDA">#REF!</definedName>
    <definedName name="SDAHealthSystemsStrengthening">#REF!</definedName>
    <definedName name="SDAHIVAIDS">#REF!</definedName>
    <definedName name="SDAList">#REF!</definedName>
    <definedName name="SDAMalaria">#REF!</definedName>
    <definedName name="SDATuberculosis">#REF!</definedName>
    <definedName name="Select">#REF!</definedName>
    <definedName name="Senegal">#REF!</definedName>
    <definedName name="Serbia">[3]Grants!#REF!</definedName>
    <definedName name="Severe_malaria">'[4]Intervenciones por módulos'!#REF!</definedName>
    <definedName name="Sex">#REF!</definedName>
    <definedName name="Sierra_Leone">#REF!</definedName>
    <definedName name="Solomon_Islands">[3]Grants!#REF!</definedName>
    <definedName name="Somalia">#REF!</definedName>
    <definedName name="Sources">#REF!</definedName>
    <definedName name="South_Africa">#REF!</definedName>
    <definedName name="South_East_Asia">#REF!</definedName>
    <definedName name="South_Sudan">#REF!</definedName>
    <definedName name="Southern_and_Eastern_Africa">#REF!</definedName>
    <definedName name="Specialization">#REF!</definedName>
    <definedName name="SpecificpreventioninterventionsSPI">'[4]Intervenciones por módulos'!#REF!</definedName>
    <definedName name="Sri_Lanka">#REF!</definedName>
    <definedName name="Sudan">#REF!</definedName>
    <definedName name="Suriname">[3]Grants!#REF!</definedName>
    <definedName name="Swaziland">#REF!</definedName>
    <definedName name="Syrian_Arab_Republic">[3]Grants!#REF!</definedName>
    <definedName name="Tajikistan">#REF!</definedName>
    <definedName name="Tanzania__United_Republic_of">#REF!</definedName>
    <definedName name="TargetedRiskGroup">#REF!</definedName>
    <definedName name="Tax_Exemption_Status">[3]Lists!$A$11:$A$14</definedName>
    <definedName name="TaxPaidGF">[8]Input!$F$16</definedName>
    <definedName name="TaxPaidPR">[8]Input!$C$16</definedName>
    <definedName name="TaxPaidSR">[8]Input!$D$16</definedName>
    <definedName name="TaxPaidTotal">[8]Input!$E$16</definedName>
    <definedName name="TaxRecoveredGF">[8]Input!$F$17</definedName>
    <definedName name="TB">#REF!</definedName>
    <definedName name="TBcareandprevention">#REF!</definedName>
    <definedName name="TBHIV">#REF!</definedName>
    <definedName name="TBII">#REF!</definedName>
    <definedName name="TBO4a">[4]DesglDatosRepercResults!#REF!</definedName>
    <definedName name="TBO4Age">[4]DesglDatosRepercResults!#REF!</definedName>
    <definedName name="TBO4Sex">[4]DesglDatosRepercResults!#REF!</definedName>
    <definedName name="TBOI">#REF!</definedName>
    <definedName name="TBSDA">#REF!</definedName>
    <definedName name="TBSource">#REF!</definedName>
    <definedName name="TCS1a">#REF!</definedName>
    <definedName name="TCS1aAge">#REF!</definedName>
    <definedName name="TCS1aSex">#REF!</definedName>
    <definedName name="TCS2a">#REF!</definedName>
    <definedName name="TCS2aSex">#REF!</definedName>
    <definedName name="TCS3a">#REF!</definedName>
    <definedName name="TCS3aAge">#REF!</definedName>
    <definedName name="TCS3aSex">#REF!</definedName>
    <definedName name="TEST">#REF!</definedName>
    <definedName name="Thailand">#REF!</definedName>
    <definedName name="Therapeutic_efficacy_surveillance">'[4]Intervenciones por módulos'!#REF!</definedName>
    <definedName name="Timeframe">#REF!</definedName>
    <definedName name="Timor_Leste">#REF!</definedName>
    <definedName name="Togo">#REF!</definedName>
    <definedName name="Treatmentcareandsupport">#REF!</definedName>
    <definedName name="Tuberculosis_Module">#REF!</definedName>
    <definedName name="TuberculosisModule4">#REF!</definedName>
    <definedName name="TuberculosisModule5">#REF!</definedName>
    <definedName name="Tunisia">[3]Grants!#REF!</definedName>
    <definedName name="Turkmenistan">[3]Grants!#REF!</definedName>
    <definedName name="Type_of_Recipient">[15]Sheet1!$C$12:$C$25</definedName>
    <definedName name="Type1">#REF!</definedName>
    <definedName name="Type10">#REF!</definedName>
    <definedName name="Type2">#REF!</definedName>
    <definedName name="Type3">#REF!</definedName>
    <definedName name="Type4">#REF!</definedName>
    <definedName name="Type5">#REF!</definedName>
    <definedName name="Type6">#REF!</definedName>
    <definedName name="Type7">#REF!</definedName>
    <definedName name="Type8">#REF!</definedName>
    <definedName name="Type9">#REF!</definedName>
    <definedName name="TypeRegimen">#REF!</definedName>
    <definedName name="TypeTesting">#REF!</definedName>
    <definedName name="TypeTreatment">#REF!</definedName>
    <definedName name="Uganda">#REF!</definedName>
    <definedName name="Ukraine">#REF!</definedName>
    <definedName name="UnrecoverableGF">[8]Input!$F$18</definedName>
    <definedName name="Uruguay">[3]Grants!#REF!</definedName>
    <definedName name="Uzbekistan">#REF!</definedName>
    <definedName name="VC3a">#REF!</definedName>
    <definedName name="VC3aTargetedriskgroup">#REF!</definedName>
    <definedName name="VC4a">#REF!</definedName>
    <definedName name="VC4aTargetedriskgroup">#REF!</definedName>
    <definedName name="Vectorcontrol">'[4]Intervenciones por módulos'!#REF!</definedName>
    <definedName name="Viet_Nam">#REF!</definedName>
    <definedName name="Western_Africa">#REF!</definedName>
    <definedName name="XAuthorInvalidPicklistData">[1]apttusmetadata!$B$1</definedName>
    <definedName name="xx">[3]Grants!#REF!</definedName>
    <definedName name="xxx">#REF!</definedName>
    <definedName name="YAYAY">#REF!</definedName>
    <definedName name="Year">#REF!</definedName>
    <definedName name="Yemen">#REF!</definedName>
    <definedName name="YESNO">#REF!</definedName>
    <definedName name="Zambia">#REF!</definedName>
    <definedName name="Zanzibar">#REF!</definedName>
    <definedName name="Zimbabwe">#REF!</definedName>
    <definedName name="ZJAJ">#REF!</definedName>
  </definedNames>
  <calcPr calcId="191029"/>
  <pivotCaches>
    <pivotCache cacheId="0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85" i="1" l="1"/>
  <c r="J593" i="15"/>
  <c r="A593" i="15"/>
  <c r="W578" i="15"/>
  <c r="X578" i="15" s="1"/>
  <c r="Y578" i="15" s="1"/>
  <c r="W577" i="15"/>
  <c r="X577" i="15" s="1"/>
  <c r="Y577" i="15" s="1"/>
  <c r="W576" i="15"/>
  <c r="W575" i="15"/>
  <c r="W574" i="15"/>
  <c r="X574" i="15" s="1"/>
  <c r="W573" i="15"/>
  <c r="W565" i="15"/>
  <c r="X565" i="15" s="1"/>
  <c r="Y565" i="15" s="1"/>
  <c r="W554" i="15"/>
  <c r="W553" i="15"/>
  <c r="X553" i="15" s="1"/>
  <c r="Y553" i="15" s="1"/>
  <c r="W465" i="15"/>
  <c r="W464" i="15"/>
  <c r="X464" i="15" s="1"/>
  <c r="Y464" i="15" s="1"/>
  <c r="W463" i="15"/>
  <c r="X463" i="15" s="1"/>
  <c r="W462" i="15"/>
  <c r="X462" i="15" s="1"/>
  <c r="Y462" i="15" s="1"/>
  <c r="W461" i="15"/>
  <c r="X461" i="15" s="1"/>
  <c r="AC461" i="15" s="1"/>
  <c r="W460" i="15"/>
  <c r="X460" i="15" s="1"/>
  <c r="Y460" i="15" s="1"/>
  <c r="W459" i="15"/>
  <c r="X459" i="15" s="1"/>
  <c r="Y459" i="15" s="1"/>
  <c r="W458" i="15"/>
  <c r="X458" i="15" s="1"/>
  <c r="W457" i="15"/>
  <c r="W456" i="15"/>
  <c r="X456" i="15" s="1"/>
  <c r="W455" i="15"/>
  <c r="X455" i="15" s="1"/>
  <c r="Y455" i="15" s="1"/>
  <c r="W454" i="15"/>
  <c r="X454" i="15" s="1"/>
  <c r="Y454" i="15" s="1"/>
  <c r="W453" i="15"/>
  <c r="X453" i="15" s="1"/>
  <c r="Y453" i="15" s="1"/>
  <c r="W452" i="15"/>
  <c r="X452" i="15" s="1"/>
  <c r="Y452" i="15" s="1"/>
  <c r="W451" i="15"/>
  <c r="X451" i="15" s="1"/>
  <c r="W450" i="15"/>
  <c r="W402" i="15"/>
  <c r="X402" i="15" s="1"/>
  <c r="W449" i="15"/>
  <c r="X449" i="15" s="1"/>
  <c r="Y449" i="15" s="1"/>
  <c r="W448" i="15"/>
  <c r="W447" i="15"/>
  <c r="X447" i="15" s="1"/>
  <c r="Y447" i="15" s="1"/>
  <c r="W446" i="15"/>
  <c r="W445" i="15"/>
  <c r="X445" i="15" s="1"/>
  <c r="Y445" i="15" s="1"/>
  <c r="W444" i="15"/>
  <c r="X444" i="15" s="1"/>
  <c r="Y444" i="15" s="1"/>
  <c r="W443" i="15"/>
  <c r="W442" i="15"/>
  <c r="X442" i="15" s="1"/>
  <c r="Y442" i="15" s="1"/>
  <c r="W441" i="15"/>
  <c r="X441" i="15" s="1"/>
  <c r="Y441" i="15" s="1"/>
  <c r="W440" i="15"/>
  <c r="X440" i="15" s="1"/>
  <c r="Y440" i="15" s="1"/>
  <c r="W439" i="15"/>
  <c r="W438" i="15"/>
  <c r="X438" i="15" s="1"/>
  <c r="Y438" i="15" s="1"/>
  <c r="W437" i="15"/>
  <c r="X437" i="15" s="1"/>
  <c r="Y437" i="15" s="1"/>
  <c r="W436" i="15"/>
  <c r="W435" i="15"/>
  <c r="X435" i="15" s="1"/>
  <c r="W434" i="15"/>
  <c r="W433" i="15"/>
  <c r="X433" i="15" s="1"/>
  <c r="Y433" i="15" s="1"/>
  <c r="W432" i="15"/>
  <c r="X432" i="15" s="1"/>
  <c r="AC432" i="15" s="1"/>
  <c r="W431" i="15"/>
  <c r="X431" i="15" s="1"/>
  <c r="Y431" i="15" s="1"/>
  <c r="W430" i="15"/>
  <c r="X430" i="15" s="1"/>
  <c r="W429" i="15"/>
  <c r="X429" i="15" s="1"/>
  <c r="Y429" i="15" s="1"/>
  <c r="W428" i="15"/>
  <c r="W427" i="15"/>
  <c r="W426" i="15"/>
  <c r="W425" i="15"/>
  <c r="W424" i="15"/>
  <c r="W423" i="15"/>
  <c r="X423" i="15" s="1"/>
  <c r="W422" i="15"/>
  <c r="X422" i="15" s="1"/>
  <c r="Y422" i="15" s="1"/>
  <c r="W421" i="15"/>
  <c r="W420" i="15"/>
  <c r="X420" i="15" s="1"/>
  <c r="W419" i="15"/>
  <c r="X419" i="15" s="1"/>
  <c r="Y419" i="15" s="1"/>
  <c r="W418" i="15"/>
  <c r="W417" i="15"/>
  <c r="X417" i="15" s="1"/>
  <c r="W416" i="15"/>
  <c r="W415" i="15"/>
  <c r="X415" i="15" s="1"/>
  <c r="Y415" i="15" s="1"/>
  <c r="W414" i="15"/>
  <c r="X414" i="15" s="1"/>
  <c r="AC414" i="15" s="1"/>
  <c r="W413" i="15"/>
  <c r="X413" i="15" s="1"/>
  <c r="Y413" i="15" s="1"/>
  <c r="W412" i="15"/>
  <c r="X412" i="15" s="1"/>
  <c r="Y412" i="15" s="1"/>
  <c r="W411" i="15"/>
  <c r="W410" i="15"/>
  <c r="W409" i="15"/>
  <c r="X409" i="15" s="1"/>
  <c r="W408" i="15"/>
  <c r="W407" i="15"/>
  <c r="X407" i="15" s="1"/>
  <c r="W406" i="15"/>
  <c r="W405" i="15"/>
  <c r="W404" i="15"/>
  <c r="W403" i="15"/>
  <c r="X403" i="15" s="1"/>
  <c r="W401" i="15"/>
  <c r="X401" i="15" s="1"/>
  <c r="AC401" i="15" s="1"/>
  <c r="W400" i="15"/>
  <c r="X400" i="15" s="1"/>
  <c r="Y400" i="15" s="1"/>
  <c r="W399" i="15"/>
  <c r="X399" i="15" s="1"/>
  <c r="Y399" i="15" s="1"/>
  <c r="W398" i="15"/>
  <c r="W396" i="15"/>
  <c r="X396" i="15" s="1"/>
  <c r="W395" i="15"/>
  <c r="X395" i="15" s="1"/>
  <c r="Y395" i="15" s="1"/>
  <c r="W394" i="15"/>
  <c r="W393" i="15"/>
  <c r="X393" i="15" s="1"/>
  <c r="Y393" i="15" s="1"/>
  <c r="W392" i="15"/>
  <c r="X392" i="15" s="1"/>
  <c r="Y392" i="15" s="1"/>
  <c r="W391" i="15"/>
  <c r="X391" i="15" s="1"/>
  <c r="Y391" i="15" s="1"/>
  <c r="W390" i="15"/>
  <c r="W389" i="15"/>
  <c r="W388" i="15"/>
  <c r="X388" i="15" s="1"/>
  <c r="Y388" i="15" s="1"/>
  <c r="W387" i="15"/>
  <c r="X387" i="15" s="1"/>
  <c r="W386" i="15"/>
  <c r="W385" i="15"/>
  <c r="X385" i="15" s="1"/>
  <c r="Y385" i="15" s="1"/>
  <c r="W384" i="15"/>
  <c r="X384" i="15" s="1"/>
  <c r="Y384" i="15" s="1"/>
  <c r="W136" i="15"/>
  <c r="X136" i="15" s="1"/>
  <c r="W135" i="15"/>
  <c r="W134" i="15"/>
  <c r="X134" i="15" s="1"/>
  <c r="W133" i="15"/>
  <c r="W131" i="15"/>
  <c r="X131" i="15" s="1"/>
  <c r="Y131" i="15" s="1"/>
  <c r="W130" i="15"/>
  <c r="X130" i="15" s="1"/>
  <c r="W127" i="15"/>
  <c r="X127" i="15" s="1"/>
  <c r="W120" i="15"/>
  <c r="X120" i="15" s="1"/>
  <c r="AC120" i="15" s="1"/>
  <c r="W118" i="15"/>
  <c r="W116" i="15"/>
  <c r="X116" i="15" s="1"/>
  <c r="AC116" i="15" s="1"/>
  <c r="W115" i="15"/>
  <c r="X115" i="15" s="1"/>
  <c r="Y115" i="15" s="1"/>
  <c r="W114" i="15"/>
  <c r="W113" i="15"/>
  <c r="X113" i="15" s="1"/>
  <c r="Y113" i="15" s="1"/>
  <c r="W112" i="15"/>
  <c r="X112" i="15" s="1"/>
  <c r="Y112" i="15" s="1"/>
  <c r="W111" i="15"/>
  <c r="W110" i="15"/>
  <c r="W109" i="15"/>
  <c r="W107" i="15"/>
  <c r="W105" i="15"/>
  <c r="W104" i="15"/>
  <c r="W103" i="15"/>
  <c r="W102" i="15"/>
  <c r="W101" i="15"/>
  <c r="X101" i="15" s="1"/>
  <c r="W100" i="15"/>
  <c r="W99" i="15"/>
  <c r="X99" i="15" s="1"/>
  <c r="W94" i="15"/>
  <c r="W91" i="15"/>
  <c r="W90" i="15"/>
  <c r="W87" i="15"/>
  <c r="W74" i="15"/>
  <c r="W73" i="15"/>
  <c r="W72" i="15"/>
  <c r="W71" i="15"/>
  <c r="W70" i="15"/>
  <c r="X70" i="15" s="1"/>
  <c r="Y70" i="15" s="1"/>
  <c r="W69" i="15"/>
  <c r="W68" i="15"/>
  <c r="W67" i="15"/>
  <c r="X67" i="15" s="1"/>
  <c r="W63" i="15"/>
  <c r="X63" i="15" s="1"/>
  <c r="Y63" i="15" s="1"/>
  <c r="W61" i="15"/>
  <c r="W60" i="15"/>
  <c r="W57" i="15"/>
  <c r="W55" i="15"/>
  <c r="W52" i="15"/>
  <c r="W49" i="15"/>
  <c r="W47" i="15"/>
  <c r="X47" i="15" s="1"/>
  <c r="W25" i="15"/>
  <c r="W17" i="15"/>
  <c r="W16" i="15"/>
  <c r="X16" i="15" s="1"/>
  <c r="Y16" i="15" s="1"/>
  <c r="W15" i="15"/>
  <c r="X15" i="15" s="1"/>
  <c r="Y15" i="15" s="1"/>
  <c r="W14" i="15"/>
  <c r="W13" i="15"/>
  <c r="X13" i="15" s="1"/>
  <c r="Y13" i="15" s="1"/>
  <c r="W12" i="15"/>
  <c r="X12" i="15" s="1"/>
  <c r="Y12" i="15" s="1"/>
  <c r="W11" i="15"/>
  <c r="W10" i="15"/>
  <c r="W9" i="15"/>
  <c r="X9" i="15" s="1"/>
  <c r="Y9" i="15" s="1"/>
  <c r="W8" i="15"/>
  <c r="X8" i="15" s="1"/>
  <c r="Y8" i="15" s="1"/>
  <c r="W7" i="15"/>
  <c r="X7" i="15" s="1"/>
  <c r="Y7" i="15" s="1"/>
  <c r="W6" i="15"/>
  <c r="W506" i="15"/>
  <c r="X506" i="15" s="1"/>
  <c r="Y506" i="15" s="1"/>
  <c r="W65" i="15"/>
  <c r="X65" i="15" s="1"/>
  <c r="Y65" i="15" s="1"/>
  <c r="W62" i="15"/>
  <c r="X62" i="15" s="1"/>
  <c r="Y62" i="15" s="1"/>
  <c r="W59" i="15"/>
  <c r="W53" i="15"/>
  <c r="X53" i="15" s="1"/>
  <c r="Y53" i="15" s="1"/>
  <c r="W51" i="15"/>
  <c r="X51" i="15" s="1"/>
  <c r="W50" i="15"/>
  <c r="W22" i="15"/>
  <c r="X22" i="15" s="1"/>
  <c r="Y22" i="15" s="1"/>
  <c r="W21" i="15"/>
  <c r="X21" i="15" s="1"/>
  <c r="W20" i="15"/>
  <c r="X20" i="15" s="1"/>
  <c r="Y20" i="15" s="1"/>
  <c r="W19" i="15"/>
  <c r="X19" i="15" s="1"/>
  <c r="Y19" i="15" s="1"/>
  <c r="W18" i="15"/>
  <c r="X18" i="15" s="1"/>
  <c r="W552" i="15"/>
  <c r="X552" i="15" s="1"/>
  <c r="W551" i="15"/>
  <c r="X551" i="15" s="1"/>
  <c r="AC551" i="15" s="1"/>
  <c r="W526" i="15"/>
  <c r="W525" i="15"/>
  <c r="W524" i="15"/>
  <c r="X524" i="15" s="1"/>
  <c r="Y524" i="15" s="1"/>
  <c r="W503" i="15"/>
  <c r="W502" i="15"/>
  <c r="W501" i="15"/>
  <c r="X501" i="15" s="1"/>
  <c r="Y501" i="15" s="1"/>
  <c r="W500" i="15"/>
  <c r="X500" i="15" s="1"/>
  <c r="W467" i="15"/>
  <c r="X467" i="15" s="1"/>
  <c r="W531" i="15"/>
  <c r="X531" i="15" s="1"/>
  <c r="Y531" i="15" s="1"/>
  <c r="W530" i="15"/>
  <c r="X530" i="15" s="1"/>
  <c r="W529" i="15"/>
  <c r="W470" i="15"/>
  <c r="X470" i="15" s="1"/>
  <c r="W469" i="15"/>
  <c r="X469" i="15" s="1"/>
  <c r="Y469" i="15" s="1"/>
  <c r="W468" i="15"/>
  <c r="X468" i="15" s="1"/>
  <c r="Y468" i="15" s="1"/>
  <c r="W564" i="15"/>
  <c r="X564" i="15" s="1"/>
  <c r="Y564" i="15" s="1"/>
  <c r="W563" i="15"/>
  <c r="X563" i="15" s="1"/>
  <c r="W562" i="15"/>
  <c r="X562" i="15" s="1"/>
  <c r="Y562" i="15" s="1"/>
  <c r="W561" i="15"/>
  <c r="W560" i="15"/>
  <c r="X560" i="15" s="1"/>
  <c r="W559" i="15"/>
  <c r="X559" i="15" s="1"/>
  <c r="Y559" i="15" s="1"/>
  <c r="W558" i="15"/>
  <c r="W557" i="15"/>
  <c r="X557" i="15" s="1"/>
  <c r="Y557" i="15" s="1"/>
  <c r="W556" i="15"/>
  <c r="X556" i="15" s="1"/>
  <c r="W555" i="15"/>
  <c r="X555" i="15" s="1"/>
  <c r="Y555" i="15" s="1"/>
  <c r="W541" i="15"/>
  <c r="X541" i="15" s="1"/>
  <c r="Y541" i="15" s="1"/>
  <c r="W540" i="15"/>
  <c r="X540" i="15" s="1"/>
  <c r="W539" i="15"/>
  <c r="W538" i="15"/>
  <c r="X538" i="15" s="1"/>
  <c r="AC538" i="15" s="1"/>
  <c r="W537" i="15"/>
  <c r="X537" i="15" s="1"/>
  <c r="Y537" i="15" s="1"/>
  <c r="W536" i="15"/>
  <c r="W535" i="15"/>
  <c r="X535" i="15" s="1"/>
  <c r="Y535" i="15" s="1"/>
  <c r="W534" i="15"/>
  <c r="X534" i="15" s="1"/>
  <c r="Y534" i="15" s="1"/>
  <c r="W490" i="15"/>
  <c r="X490" i="15" s="1"/>
  <c r="Y490" i="15" s="1"/>
  <c r="W489" i="15"/>
  <c r="X489" i="15" s="1"/>
  <c r="W488" i="15"/>
  <c r="W487" i="15"/>
  <c r="X487" i="15" s="1"/>
  <c r="Y487" i="15" s="1"/>
  <c r="W486" i="15"/>
  <c r="X486" i="15" s="1"/>
  <c r="Y486" i="15" s="1"/>
  <c r="W485" i="15"/>
  <c r="X485" i="15" s="1"/>
  <c r="W484" i="15"/>
  <c r="X484" i="15" s="1"/>
  <c r="Y484" i="15" s="1"/>
  <c r="W483" i="15"/>
  <c r="X483" i="15" s="1"/>
  <c r="AC483" i="15" s="1"/>
  <c r="W482" i="15"/>
  <c r="W481" i="15"/>
  <c r="W522" i="15"/>
  <c r="X522" i="15" s="1"/>
  <c r="Y522" i="15" s="1"/>
  <c r="W521" i="15"/>
  <c r="X521" i="15" s="1"/>
  <c r="W520" i="15"/>
  <c r="W519" i="15"/>
  <c r="X519" i="15" s="1"/>
  <c r="Y519" i="15" s="1"/>
  <c r="W518" i="15"/>
  <c r="X518" i="15" s="1"/>
  <c r="W517" i="15"/>
  <c r="X517" i="15" s="1"/>
  <c r="Y517" i="15" s="1"/>
  <c r="W516" i="15"/>
  <c r="X516" i="15" s="1"/>
  <c r="Y516" i="15" s="1"/>
  <c r="W504" i="15"/>
  <c r="W550" i="15"/>
  <c r="X550" i="15" s="1"/>
  <c r="W549" i="15"/>
  <c r="X549" i="15" s="1"/>
  <c r="Y549" i="15" s="1"/>
  <c r="W548" i="15"/>
  <c r="X548" i="15" s="1"/>
  <c r="Y548" i="15" s="1"/>
  <c r="W547" i="15"/>
  <c r="X547" i="15" s="1"/>
  <c r="AC547" i="15" s="1"/>
  <c r="W546" i="15"/>
  <c r="X546" i="15" s="1"/>
  <c r="Y546" i="15" s="1"/>
  <c r="W545" i="15"/>
  <c r="W544" i="15"/>
  <c r="X544" i="15" s="1"/>
  <c r="Y544" i="15" s="1"/>
  <c r="W543" i="15"/>
  <c r="X543" i="15" s="1"/>
  <c r="Y543" i="15" s="1"/>
  <c r="W542" i="15"/>
  <c r="X542" i="15" s="1"/>
  <c r="Y542" i="15" s="1"/>
  <c r="W515" i="15"/>
  <c r="X515" i="15" s="1"/>
  <c r="Y515" i="15" s="1"/>
  <c r="W513" i="15"/>
  <c r="X513" i="15" s="1"/>
  <c r="Y513" i="15" s="1"/>
  <c r="W512" i="15"/>
  <c r="X512" i="15" s="1"/>
  <c r="Y512" i="15" s="1"/>
  <c r="W511" i="15"/>
  <c r="W510" i="15"/>
  <c r="X510" i="15" s="1"/>
  <c r="Y510" i="15" s="1"/>
  <c r="W509" i="15"/>
  <c r="X509" i="15" s="1"/>
  <c r="Y509" i="15" s="1"/>
  <c r="W508" i="15"/>
  <c r="W507" i="15"/>
  <c r="X507" i="15" s="1"/>
  <c r="Y507" i="15" s="1"/>
  <c r="W498" i="15"/>
  <c r="X498" i="15" s="1"/>
  <c r="W497" i="15"/>
  <c r="X497" i="15" s="1"/>
  <c r="Y497" i="15" s="1"/>
  <c r="W496" i="15"/>
  <c r="X496" i="15" s="1"/>
  <c r="W495" i="15"/>
  <c r="X495" i="15" s="1"/>
  <c r="W494" i="15"/>
  <c r="X494" i="15" s="1"/>
  <c r="W493" i="15"/>
  <c r="W492" i="15"/>
  <c r="X492" i="15" s="1"/>
  <c r="Y492" i="15" s="1"/>
  <c r="W491" i="15"/>
  <c r="W479" i="15"/>
  <c r="X479" i="15" s="1"/>
  <c r="Y479" i="15" s="1"/>
  <c r="W478" i="15"/>
  <c r="W477" i="15"/>
  <c r="W476" i="15"/>
  <c r="X476" i="15" s="1"/>
  <c r="Y476" i="15" s="1"/>
  <c r="W475" i="15"/>
  <c r="X475" i="15" s="1"/>
  <c r="W474" i="15"/>
  <c r="X474" i="15" s="1"/>
  <c r="W473" i="15"/>
  <c r="X473" i="15" s="1"/>
  <c r="W472" i="15"/>
  <c r="X472" i="15" s="1"/>
  <c r="W471" i="15"/>
  <c r="X471" i="15" s="1"/>
  <c r="Y471" i="15" s="1"/>
  <c r="W527" i="15"/>
  <c r="X527" i="15" s="1"/>
  <c r="Y527" i="15" s="1"/>
  <c r="W499" i="15"/>
  <c r="X499" i="15" s="1"/>
  <c r="W514" i="15"/>
  <c r="X514" i="15" s="1"/>
  <c r="W129" i="15"/>
  <c r="X129" i="15" s="1"/>
  <c r="W128" i="15"/>
  <c r="X128" i="15" s="1"/>
  <c r="W126" i="15"/>
  <c r="W125" i="15"/>
  <c r="X125" i="15" s="1"/>
  <c r="AC125" i="15" s="1"/>
  <c r="W48" i="15"/>
  <c r="W46" i="15"/>
  <c r="X46" i="15" s="1"/>
  <c r="W40" i="15"/>
  <c r="W39" i="15"/>
  <c r="X39" i="15" s="1"/>
  <c r="Y39" i="15" s="1"/>
  <c r="W31" i="15"/>
  <c r="X31" i="15" s="1"/>
  <c r="AC31" i="15" s="1"/>
  <c r="W28" i="15"/>
  <c r="X28" i="15" s="1"/>
  <c r="Y28" i="15" s="1"/>
  <c r="W27" i="15"/>
  <c r="W108" i="15"/>
  <c r="X108" i="15" s="1"/>
  <c r="Y108" i="15" s="1"/>
  <c r="W523" i="15"/>
  <c r="W77" i="15"/>
  <c r="X77" i="15" s="1"/>
  <c r="Y77" i="15" s="1"/>
  <c r="W466" i="15"/>
  <c r="X466" i="15" s="1"/>
  <c r="Y466" i="15" s="1"/>
  <c r="W533" i="15"/>
  <c r="W532" i="15"/>
  <c r="X532" i="15" s="1"/>
  <c r="Y532" i="15" s="1"/>
  <c r="W480" i="15"/>
  <c r="W78" i="15"/>
  <c r="W88" i="15"/>
  <c r="W86" i="15"/>
  <c r="X86" i="15" s="1"/>
  <c r="AC86" i="15" s="1"/>
  <c r="W80" i="15"/>
  <c r="X80" i="15" s="1"/>
  <c r="Y80" i="15" s="1"/>
  <c r="W528" i="15"/>
  <c r="X528" i="15" s="1"/>
  <c r="Y528" i="15" s="1"/>
  <c r="W505" i="15"/>
  <c r="X505" i="15" s="1"/>
  <c r="Y505" i="15" s="1"/>
  <c r="W204" i="15"/>
  <c r="X204" i="15" s="1"/>
  <c r="Y204" i="15" s="1"/>
  <c r="W380" i="15"/>
  <c r="W261" i="15"/>
  <c r="X261" i="15" s="1"/>
  <c r="Y261" i="15" s="1"/>
  <c r="W312" i="15"/>
  <c r="W311" i="15"/>
  <c r="W310" i="15"/>
  <c r="X310" i="15" s="1"/>
  <c r="Y310" i="15" s="1"/>
  <c r="W308" i="15"/>
  <c r="X308" i="15" s="1"/>
  <c r="W298" i="15"/>
  <c r="X298" i="15" s="1"/>
  <c r="AC298" i="15" s="1"/>
  <c r="W286" i="15"/>
  <c r="X286" i="15" s="1"/>
  <c r="W285" i="15"/>
  <c r="X285" i="15" s="1"/>
  <c r="Y285" i="15" s="1"/>
  <c r="W242" i="15"/>
  <c r="W241" i="15"/>
  <c r="W240" i="15"/>
  <c r="X240" i="15" s="1"/>
  <c r="Y240" i="15" s="1"/>
  <c r="W239" i="15"/>
  <c r="X239" i="15" s="1"/>
  <c r="W238" i="15"/>
  <c r="X238" i="15" s="1"/>
  <c r="Y238" i="15" s="1"/>
  <c r="W170" i="15"/>
  <c r="W169" i="15"/>
  <c r="W117" i="15"/>
  <c r="X117" i="15" s="1"/>
  <c r="Y117" i="15" s="1"/>
  <c r="Z117" i="15" s="1"/>
  <c r="AA117" i="15" s="1"/>
  <c r="AB117" i="15" s="1"/>
  <c r="W64" i="15"/>
  <c r="X64" i="15" s="1"/>
  <c r="W58" i="15"/>
  <c r="W56" i="15"/>
  <c r="X56" i="15" s="1"/>
  <c r="AC56" i="15" s="1"/>
  <c r="W54" i="15"/>
  <c r="X54" i="15" s="1"/>
  <c r="Y54" i="15" s="1"/>
  <c r="W36" i="15"/>
  <c r="W35" i="15"/>
  <c r="X35" i="15" s="1"/>
  <c r="Y35" i="15" s="1"/>
  <c r="W33" i="15"/>
  <c r="X33" i="15" s="1"/>
  <c r="Y33" i="15" s="1"/>
  <c r="W30" i="15"/>
  <c r="W29" i="15"/>
  <c r="W232" i="15"/>
  <c r="X232" i="15" s="1"/>
  <c r="Y232" i="15" s="1"/>
  <c r="W231" i="15"/>
  <c r="W230" i="15"/>
  <c r="W229" i="15"/>
  <c r="W228" i="15"/>
  <c r="X228" i="15" s="1"/>
  <c r="Y228" i="15" s="1"/>
  <c r="W227" i="15"/>
  <c r="X227" i="15" s="1"/>
  <c r="Y227" i="15" s="1"/>
  <c r="W226" i="15"/>
  <c r="X226" i="15" s="1"/>
  <c r="Y226" i="15" s="1"/>
  <c r="W225" i="15"/>
  <c r="W224" i="15"/>
  <c r="X224" i="15" s="1"/>
  <c r="Y224" i="15" s="1"/>
  <c r="W223" i="15"/>
  <c r="X223" i="15" s="1"/>
  <c r="Y223" i="15" s="1"/>
  <c r="W222" i="15"/>
  <c r="X222" i="15" s="1"/>
  <c r="Y222" i="15" s="1"/>
  <c r="W221" i="15"/>
  <c r="W220" i="15"/>
  <c r="X220" i="15" s="1"/>
  <c r="Y220" i="15" s="1"/>
  <c r="W219" i="15"/>
  <c r="W218" i="15"/>
  <c r="W217" i="15"/>
  <c r="X217" i="15" s="1"/>
  <c r="Y217" i="15" s="1"/>
  <c r="W216" i="15"/>
  <c r="X216" i="15" s="1"/>
  <c r="Y216" i="15" s="1"/>
  <c r="W215" i="15"/>
  <c r="X215" i="15" s="1"/>
  <c r="Y215" i="15" s="1"/>
  <c r="W214" i="15"/>
  <c r="X214" i="15" s="1"/>
  <c r="AC214" i="15" s="1"/>
  <c r="W213" i="15"/>
  <c r="X213" i="15" s="1"/>
  <c r="Y213" i="15" s="1"/>
  <c r="W212" i="15"/>
  <c r="W211" i="15"/>
  <c r="X211" i="15" s="1"/>
  <c r="AC211" i="15" s="1"/>
  <c r="W210" i="15"/>
  <c r="W209" i="15"/>
  <c r="X209" i="15" s="1"/>
  <c r="W360" i="15"/>
  <c r="X360" i="15" s="1"/>
  <c r="W359" i="15"/>
  <c r="W358" i="15"/>
  <c r="W357" i="15"/>
  <c r="X357" i="15" s="1"/>
  <c r="Y357" i="15" s="1"/>
  <c r="W356" i="15"/>
  <c r="W355" i="15"/>
  <c r="W354" i="15"/>
  <c r="X354" i="15" s="1"/>
  <c r="W353" i="15"/>
  <c r="X353" i="15" s="1"/>
  <c r="Y353" i="15" s="1"/>
  <c r="W352" i="15"/>
  <c r="X352" i="15" s="1"/>
  <c r="Y352" i="15" s="1"/>
  <c r="W297" i="15"/>
  <c r="X297" i="15" s="1"/>
  <c r="Y297" i="15" s="1"/>
  <c r="W296" i="15"/>
  <c r="X296" i="15" s="1"/>
  <c r="Y296" i="15" s="1"/>
  <c r="W295" i="15"/>
  <c r="X295" i="15" s="1"/>
  <c r="Y295" i="15" s="1"/>
  <c r="W260" i="15"/>
  <c r="X260" i="15" s="1"/>
  <c r="AC260" i="15" s="1"/>
  <c r="W259" i="15"/>
  <c r="W258" i="15"/>
  <c r="W257" i="15"/>
  <c r="X257" i="15" s="1"/>
  <c r="AC257" i="15" s="1"/>
  <c r="W256" i="15"/>
  <c r="X256" i="15" s="1"/>
  <c r="Y256" i="15" s="1"/>
  <c r="W255" i="15"/>
  <c r="X255" i="15" s="1"/>
  <c r="AC255" i="15" s="1"/>
  <c r="W254" i="15"/>
  <c r="X254" i="15" s="1"/>
  <c r="W253" i="15"/>
  <c r="W252" i="15"/>
  <c r="X252" i="15" s="1"/>
  <c r="Y252" i="15" s="1"/>
  <c r="W194" i="15"/>
  <c r="X194" i="15" s="1"/>
  <c r="Y194" i="15" s="1"/>
  <c r="W193" i="15"/>
  <c r="X193" i="15" s="1"/>
  <c r="Y193" i="15" s="1"/>
  <c r="W192" i="15"/>
  <c r="W191" i="15"/>
  <c r="X191" i="15" s="1"/>
  <c r="AC191" i="15" s="1"/>
  <c r="W291" i="15"/>
  <c r="X291" i="15" s="1"/>
  <c r="Y291" i="15" s="1"/>
  <c r="W381" i="15"/>
  <c r="W180" i="15"/>
  <c r="X180" i="15" s="1"/>
  <c r="AC180" i="15" s="1"/>
  <c r="W339" i="15"/>
  <c r="X339" i="15" s="1"/>
  <c r="Y339" i="15" s="1"/>
  <c r="W338" i="15"/>
  <c r="X338" i="15" s="1"/>
  <c r="W337" i="15"/>
  <c r="X337" i="15" s="1"/>
  <c r="Y337" i="15" s="1"/>
  <c r="W336" i="15"/>
  <c r="W335" i="15"/>
  <c r="X335" i="15" s="1"/>
  <c r="AC335" i="15" s="1"/>
  <c r="W334" i="15"/>
  <c r="X334" i="15" s="1"/>
  <c r="AC334" i="15" s="1"/>
  <c r="W333" i="15"/>
  <c r="W332" i="15"/>
  <c r="X332" i="15" s="1"/>
  <c r="AC332" i="15" s="1"/>
  <c r="W331" i="15"/>
  <c r="X331" i="15" s="1"/>
  <c r="W330" i="15"/>
  <c r="W329" i="15"/>
  <c r="X329" i="15" s="1"/>
  <c r="Y329" i="15" s="1"/>
  <c r="W328" i="15"/>
  <c r="X328" i="15" s="1"/>
  <c r="Y328" i="15" s="1"/>
  <c r="W327" i="15"/>
  <c r="X327" i="15" s="1"/>
  <c r="Y327" i="15" s="1"/>
  <c r="W326" i="15"/>
  <c r="X326" i="15" s="1"/>
  <c r="Y326" i="15" s="1"/>
  <c r="W325" i="15"/>
  <c r="X325" i="15" s="1"/>
  <c r="Y325" i="15" s="1"/>
  <c r="W324" i="15"/>
  <c r="W323" i="15"/>
  <c r="W322" i="15"/>
  <c r="X322" i="15" s="1"/>
  <c r="AC322" i="15" s="1"/>
  <c r="W321" i="15"/>
  <c r="W320" i="15"/>
  <c r="X320" i="15" s="1"/>
  <c r="W319" i="15"/>
  <c r="X319" i="15" s="1"/>
  <c r="AC319" i="15" s="1"/>
  <c r="W318" i="15"/>
  <c r="W317" i="15"/>
  <c r="X317" i="15" s="1"/>
  <c r="Y317" i="15" s="1"/>
  <c r="W316" i="15"/>
  <c r="X316" i="15" s="1"/>
  <c r="AC316" i="15" s="1"/>
  <c r="W315" i="15"/>
  <c r="X315" i="15" s="1"/>
  <c r="Y315" i="15" s="1"/>
  <c r="W314" i="15"/>
  <c r="W289" i="15"/>
  <c r="X289" i="15" s="1"/>
  <c r="W287" i="15"/>
  <c r="W183" i="15"/>
  <c r="X183" i="15" s="1"/>
  <c r="Y183" i="15" s="1"/>
  <c r="W182" i="15"/>
  <c r="X182" i="15" s="1"/>
  <c r="AC182" i="15" s="1"/>
  <c r="W181" i="15"/>
  <c r="W179" i="15"/>
  <c r="W178" i="15"/>
  <c r="X178" i="15" s="1"/>
  <c r="W177" i="15"/>
  <c r="X177" i="15" s="1"/>
  <c r="Y177" i="15" s="1"/>
  <c r="W176" i="15"/>
  <c r="W174" i="15"/>
  <c r="X174" i="15" s="1"/>
  <c r="Y174" i="15" s="1"/>
  <c r="W173" i="15"/>
  <c r="X173" i="15" s="1"/>
  <c r="Y173" i="15" s="1"/>
  <c r="W172" i="15"/>
  <c r="W171" i="15"/>
  <c r="X171" i="15" s="1"/>
  <c r="Y171" i="15" s="1"/>
  <c r="W269" i="15"/>
  <c r="W379" i="15"/>
  <c r="W378" i="15"/>
  <c r="X378" i="15" s="1"/>
  <c r="W377" i="15"/>
  <c r="X377" i="15" s="1"/>
  <c r="Y377" i="15" s="1"/>
  <c r="W376" i="15"/>
  <c r="X376" i="15" s="1"/>
  <c r="Y376" i="15" s="1"/>
  <c r="W375" i="15"/>
  <c r="X375" i="15" s="1"/>
  <c r="Y375" i="15" s="1"/>
  <c r="W374" i="15"/>
  <c r="W373" i="15"/>
  <c r="X373" i="15" s="1"/>
  <c r="W372" i="15"/>
  <c r="X372" i="15" s="1"/>
  <c r="W371" i="15"/>
  <c r="W370" i="15"/>
  <c r="X370" i="15" s="1"/>
  <c r="W369" i="15"/>
  <c r="X369" i="15" s="1"/>
  <c r="W368" i="15"/>
  <c r="W367" i="15"/>
  <c r="X367" i="15" s="1"/>
  <c r="Y367" i="15" s="1"/>
  <c r="W366" i="15"/>
  <c r="X366" i="15" s="1"/>
  <c r="W365" i="15"/>
  <c r="X365" i="15" s="1"/>
  <c r="Y365" i="15" s="1"/>
  <c r="W309" i="15"/>
  <c r="X309" i="15" s="1"/>
  <c r="Y309" i="15" s="1"/>
  <c r="W307" i="15"/>
  <c r="X307" i="15" s="1"/>
  <c r="Y307" i="15" s="1"/>
  <c r="W306" i="15"/>
  <c r="W305" i="15"/>
  <c r="W304" i="15"/>
  <c r="X304" i="15" s="1"/>
  <c r="W303" i="15"/>
  <c r="X303" i="15" s="1"/>
  <c r="Y303" i="15" s="1"/>
  <c r="W302" i="15"/>
  <c r="W276" i="15"/>
  <c r="X276" i="15" s="1"/>
  <c r="AC276" i="15" s="1"/>
  <c r="W275" i="15"/>
  <c r="W274" i="15"/>
  <c r="X274" i="15" s="1"/>
  <c r="Y274" i="15" s="1"/>
  <c r="W273" i="15"/>
  <c r="X273" i="15" s="1"/>
  <c r="Y273" i="15" s="1"/>
  <c r="W272" i="15"/>
  <c r="X272" i="15" s="1"/>
  <c r="Y272" i="15" s="1"/>
  <c r="W271" i="15"/>
  <c r="X271" i="15" s="1"/>
  <c r="W270" i="15"/>
  <c r="X270" i="15" s="1"/>
  <c r="W268" i="15"/>
  <c r="W267" i="15"/>
  <c r="W266" i="15"/>
  <c r="X266" i="15" s="1"/>
  <c r="W265" i="15"/>
  <c r="W264" i="15"/>
  <c r="X264" i="15" s="1"/>
  <c r="Y264" i="15" s="1"/>
  <c r="W263" i="15"/>
  <c r="X263" i="15" s="1"/>
  <c r="AC263" i="15" s="1"/>
  <c r="W262" i="15"/>
  <c r="W203" i="15"/>
  <c r="W202" i="15"/>
  <c r="X202" i="15" s="1"/>
  <c r="Y202" i="15" s="1"/>
  <c r="W201" i="15"/>
  <c r="X201" i="15" s="1"/>
  <c r="Y201" i="15" s="1"/>
  <c r="W200" i="15"/>
  <c r="W199" i="15"/>
  <c r="X199" i="15" s="1"/>
  <c r="W198" i="15"/>
  <c r="X198" i="15" s="1"/>
  <c r="Y198" i="15" s="1"/>
  <c r="W197" i="15"/>
  <c r="X197" i="15" s="1"/>
  <c r="Y197" i="15" s="1"/>
  <c r="W196" i="15"/>
  <c r="X196" i="15" s="1"/>
  <c r="W282" i="15"/>
  <c r="W167" i="15"/>
  <c r="X167" i="15" s="1"/>
  <c r="Y167" i="15" s="1"/>
  <c r="W166" i="15"/>
  <c r="X166" i="15" s="1"/>
  <c r="W124" i="15"/>
  <c r="X124" i="15" s="1"/>
  <c r="Y124" i="15" s="1"/>
  <c r="W122" i="15"/>
  <c r="W121" i="15"/>
  <c r="X121" i="15" s="1"/>
  <c r="W140" i="15"/>
  <c r="X140" i="15" s="1"/>
  <c r="Y140" i="15" s="1"/>
  <c r="W294" i="15"/>
  <c r="W281" i="15"/>
  <c r="W45" i="15"/>
  <c r="W44" i="15"/>
  <c r="X44" i="15" s="1"/>
  <c r="Y44" i="15" s="1"/>
  <c r="W42" i="15"/>
  <c r="X42" i="15" s="1"/>
  <c r="AC42" i="15" s="1"/>
  <c r="W41" i="15"/>
  <c r="X41" i="15" s="1"/>
  <c r="Y41" i="15" s="1"/>
  <c r="W38" i="15"/>
  <c r="W37" i="15"/>
  <c r="X37" i="15" s="1"/>
  <c r="Y37" i="15" s="1"/>
  <c r="W34" i="15"/>
  <c r="X34" i="15" s="1"/>
  <c r="Y34" i="15" s="1"/>
  <c r="W32" i="15"/>
  <c r="X32" i="15" s="1"/>
  <c r="W26" i="15"/>
  <c r="X26" i="15" s="1"/>
  <c r="W236" i="15"/>
  <c r="W348" i="15"/>
  <c r="X348" i="15" s="1"/>
  <c r="Y348" i="15" s="1"/>
  <c r="W347" i="15"/>
  <c r="X347" i="15" s="1"/>
  <c r="W346" i="15"/>
  <c r="W345" i="15"/>
  <c r="X345" i="15" s="1"/>
  <c r="AC345" i="15" s="1"/>
  <c r="W344" i="15"/>
  <c r="X344" i="15" s="1"/>
  <c r="Y344" i="15" s="1"/>
  <c r="W293" i="15"/>
  <c r="X293" i="15" s="1"/>
  <c r="Y293" i="15" s="1"/>
  <c r="W292" i="15"/>
  <c r="W237" i="15"/>
  <c r="X237" i="15" s="1"/>
  <c r="AC237" i="15" s="1"/>
  <c r="W235" i="15"/>
  <c r="W234" i="15"/>
  <c r="W233" i="15"/>
  <c r="X233" i="15" s="1"/>
  <c r="W189" i="15"/>
  <c r="X189" i="15" s="1"/>
  <c r="Y189" i="15" s="1"/>
  <c r="W188" i="15"/>
  <c r="W187" i="15"/>
  <c r="X187" i="15" s="1"/>
  <c r="W250" i="15"/>
  <c r="W249" i="15"/>
  <c r="X249" i="15" s="1"/>
  <c r="Y249" i="15" s="1"/>
  <c r="W351" i="15"/>
  <c r="X351" i="15" s="1"/>
  <c r="Y351" i="15" s="1"/>
  <c r="W350" i="15"/>
  <c r="X350" i="15" s="1"/>
  <c r="Y350" i="15" s="1"/>
  <c r="W349" i="15"/>
  <c r="X349" i="15" s="1"/>
  <c r="AC349" i="15" s="1"/>
  <c r="W299" i="15"/>
  <c r="X299" i="15" s="1"/>
  <c r="W251" i="15"/>
  <c r="X251" i="15" s="1"/>
  <c r="Y251" i="15" s="1"/>
  <c r="W195" i="15"/>
  <c r="W76" i="15"/>
  <c r="X76" i="15" s="1"/>
  <c r="Y76" i="15" s="1"/>
  <c r="W75" i="15"/>
  <c r="W382" i="15"/>
  <c r="X382" i="15" s="1"/>
  <c r="Y382" i="15" s="1"/>
  <c r="W205" i="15"/>
  <c r="X205" i="15" s="1"/>
  <c r="AC205" i="15" s="1"/>
  <c r="W97" i="15"/>
  <c r="W96" i="15"/>
  <c r="W342" i="15"/>
  <c r="X342" i="15" s="1"/>
  <c r="Y342" i="15" s="1"/>
  <c r="W290" i="15"/>
  <c r="X290" i="15" s="1"/>
  <c r="Y290" i="15" s="1"/>
  <c r="W247" i="15"/>
  <c r="W246" i="15"/>
  <c r="X246" i="15" s="1"/>
  <c r="W245" i="15"/>
  <c r="W248" i="15"/>
  <c r="X248" i="15" s="1"/>
  <c r="Y248" i="15" s="1"/>
  <c r="W340" i="15"/>
  <c r="X340" i="15" s="1"/>
  <c r="W186" i="15"/>
  <c r="W343" i="15"/>
  <c r="X343" i="15" s="1"/>
  <c r="W185" i="15"/>
  <c r="X185" i="15" s="1"/>
  <c r="W341" i="15"/>
  <c r="X341" i="15" s="1"/>
  <c r="Y341" i="15" s="1"/>
  <c r="W184" i="15"/>
  <c r="W362" i="15"/>
  <c r="X362" i="15" s="1"/>
  <c r="Y362" i="15" s="1"/>
  <c r="W364" i="15"/>
  <c r="X364" i="15" s="1"/>
  <c r="Y364" i="15" s="1"/>
  <c r="W363" i="15"/>
  <c r="W361" i="15"/>
  <c r="W301" i="15"/>
  <c r="W300" i="15"/>
  <c r="X300" i="15" s="1"/>
  <c r="Y300" i="15" s="1"/>
  <c r="W280" i="15"/>
  <c r="X280" i="15" s="1"/>
  <c r="W279" i="15"/>
  <c r="X279" i="15" s="1"/>
  <c r="Y279" i="15" s="1"/>
  <c r="W278" i="15"/>
  <c r="X278" i="15" s="1"/>
  <c r="Y278" i="15" s="1"/>
  <c r="W277" i="15"/>
  <c r="X277" i="15" s="1"/>
  <c r="AC277" i="15" s="1"/>
  <c r="W206" i="15"/>
  <c r="X206" i="15" s="1"/>
  <c r="Y206" i="15" s="1"/>
  <c r="W207" i="15"/>
  <c r="X207" i="15" s="1"/>
  <c r="W5" i="15"/>
  <c r="X5" i="15" s="1"/>
  <c r="W4" i="15"/>
  <c r="X4" i="15" s="1"/>
  <c r="Y4" i="15" s="1"/>
  <c r="W383" i="15"/>
  <c r="X383" i="15" s="1"/>
  <c r="W288" i="15"/>
  <c r="X288" i="15" s="1"/>
  <c r="W93" i="15"/>
  <c r="W92" i="15"/>
  <c r="X92" i="15" s="1"/>
  <c r="W89" i="15"/>
  <c r="X89" i="15" s="1"/>
  <c r="Y89" i="15" s="1"/>
  <c r="W85" i="15"/>
  <c r="X85" i="15" s="1"/>
  <c r="Y85" i="15" s="1"/>
  <c r="W84" i="15"/>
  <c r="X84" i="15" s="1"/>
  <c r="Y84" i="15" s="1"/>
  <c r="W83" i="15"/>
  <c r="X83" i="15" s="1"/>
  <c r="AC83" i="15" s="1"/>
  <c r="W81" i="15"/>
  <c r="W79" i="15"/>
  <c r="W313" i="15"/>
  <c r="X313" i="15" s="1"/>
  <c r="W243" i="15"/>
  <c r="X243" i="15" s="1"/>
  <c r="Y243" i="15" s="1"/>
  <c r="W190" i="15"/>
  <c r="W106" i="15"/>
  <c r="X106" i="15" s="1"/>
  <c r="W3" i="15"/>
  <c r="W284" i="15"/>
  <c r="X284" i="15" s="1"/>
  <c r="Y284" i="15" s="1"/>
  <c r="W283" i="15"/>
  <c r="X283" i="15" s="1"/>
  <c r="W244" i="15"/>
  <c r="X244" i="15" s="1"/>
  <c r="Y244" i="15" s="1"/>
  <c r="W175" i="15"/>
  <c r="X175" i="15" s="1"/>
  <c r="AC175" i="15" s="1"/>
  <c r="W168" i="15"/>
  <c r="X168" i="15" s="1"/>
  <c r="W208" i="15"/>
  <c r="W582" i="15"/>
  <c r="W584" i="15"/>
  <c r="W589" i="15"/>
  <c r="W588" i="15"/>
  <c r="X588" i="15" s="1"/>
  <c r="Y588" i="15" s="1"/>
  <c r="W151" i="15"/>
  <c r="X151" i="15" s="1"/>
  <c r="W155" i="15"/>
  <c r="X155" i="15" s="1"/>
  <c r="Y155" i="15" s="1"/>
  <c r="W154" i="15"/>
  <c r="X154" i="15" s="1"/>
  <c r="AC154" i="15" s="1"/>
  <c r="W153" i="15"/>
  <c r="W150" i="15"/>
  <c r="X150" i="15" s="1"/>
  <c r="Y150" i="15" s="1"/>
  <c r="W149" i="15"/>
  <c r="X149" i="15" s="1"/>
  <c r="W148" i="15"/>
  <c r="X148" i="15" s="1"/>
  <c r="Y148" i="15" s="1"/>
  <c r="W147" i="15"/>
  <c r="W146" i="15"/>
  <c r="X146" i="15" s="1"/>
  <c r="W145" i="15"/>
  <c r="X145" i="15" s="1"/>
  <c r="Y145" i="15" s="1"/>
  <c r="W144" i="15"/>
  <c r="W143" i="15"/>
  <c r="X143" i="15" s="1"/>
  <c r="Y143" i="15" s="1"/>
  <c r="W142" i="15"/>
  <c r="W141" i="15"/>
  <c r="W570" i="15"/>
  <c r="X570" i="15" s="1"/>
  <c r="Y570" i="15" s="1"/>
  <c r="W569" i="15"/>
  <c r="X569" i="15" s="1"/>
  <c r="W568" i="15"/>
  <c r="X568" i="15" s="1"/>
  <c r="W586" i="15"/>
  <c r="X586" i="15" s="1"/>
  <c r="W581" i="15"/>
  <c r="W579" i="15"/>
  <c r="X579" i="15" s="1"/>
  <c r="AC579" i="15" s="1"/>
  <c r="W580" i="15"/>
  <c r="X580" i="15" s="1"/>
  <c r="W139" i="15"/>
  <c r="X139" i="15" s="1"/>
  <c r="Y139" i="15" s="1"/>
  <c r="W138" i="15"/>
  <c r="X138" i="15" s="1"/>
  <c r="W572" i="15"/>
  <c r="W571" i="15"/>
  <c r="W567" i="15"/>
  <c r="X567" i="15" s="1"/>
  <c r="W590" i="15"/>
  <c r="W583" i="15"/>
  <c r="W585" i="15"/>
  <c r="W587" i="15"/>
  <c r="W152" i="15"/>
  <c r="X152" i="15" s="1"/>
  <c r="Y152" i="15" s="1"/>
  <c r="W132" i="15"/>
  <c r="X132" i="15" s="1"/>
  <c r="Y132" i="15" s="1"/>
  <c r="W592" i="15"/>
  <c r="X592" i="15" s="1"/>
  <c r="AC592" i="15" s="1"/>
  <c r="W591" i="15"/>
  <c r="X591" i="15" s="1"/>
  <c r="Y591" i="15" s="1"/>
  <c r="W566" i="15"/>
  <c r="W397" i="15"/>
  <c r="W165" i="15"/>
  <c r="W164" i="15"/>
  <c r="W163" i="15"/>
  <c r="X163" i="15" s="1"/>
  <c r="Y163" i="15" s="1"/>
  <c r="W162" i="15"/>
  <c r="X162" i="15" s="1"/>
  <c r="Y162" i="15" s="1"/>
  <c r="W161" i="15"/>
  <c r="W160" i="15"/>
  <c r="X160" i="15" s="1"/>
  <c r="AC160" i="15" s="1"/>
  <c r="W159" i="15"/>
  <c r="X159" i="15" s="1"/>
  <c r="AC159" i="15" s="1"/>
  <c r="W158" i="15"/>
  <c r="X158" i="15" s="1"/>
  <c r="Y158" i="15" s="1"/>
  <c r="W157" i="15"/>
  <c r="W156" i="15"/>
  <c r="X156" i="15" s="1"/>
  <c r="W137" i="15"/>
  <c r="X137" i="15" s="1"/>
  <c r="Y137" i="15" s="1"/>
  <c r="W123" i="15"/>
  <c r="W119" i="15"/>
  <c r="X119" i="15" s="1"/>
  <c r="Y119" i="15" s="1"/>
  <c r="W98" i="15"/>
  <c r="X98" i="15" s="1"/>
  <c r="AC98" i="15" s="1"/>
  <c r="W95" i="15"/>
  <c r="W82" i="15"/>
  <c r="W66" i="15"/>
  <c r="W43" i="15"/>
  <c r="X43" i="15" s="1"/>
  <c r="W24" i="15"/>
  <c r="X24" i="15" s="1"/>
  <c r="Y24" i="15" s="1"/>
  <c r="W23" i="15"/>
  <c r="X23" i="15" s="1"/>
  <c r="Y23" i="15" s="1"/>
  <c r="J1185" i="1"/>
  <c r="W7" i="1"/>
  <c r="X7" i="1" s="1"/>
  <c r="Y7" i="1" l="1"/>
  <c r="AC7" i="1" s="1"/>
  <c r="AC438" i="15"/>
  <c r="AC20" i="15"/>
  <c r="AC447" i="15"/>
  <c r="AC223" i="15"/>
  <c r="AC113" i="15"/>
  <c r="AC375" i="15"/>
  <c r="Y116" i="15"/>
  <c r="Y120" i="15"/>
  <c r="AC534" i="15"/>
  <c r="AC12" i="15"/>
  <c r="AC65" i="15"/>
  <c r="AC220" i="15"/>
  <c r="AC395" i="15"/>
  <c r="Y432" i="15"/>
  <c r="AC254" i="15"/>
  <c r="Y254" i="15"/>
  <c r="AC283" i="15"/>
  <c r="Y283" i="15"/>
  <c r="Y316" i="15"/>
  <c r="AC541" i="15"/>
  <c r="AC444" i="15"/>
  <c r="AC297" i="15"/>
  <c r="AC490" i="15"/>
  <c r="AC348" i="15"/>
  <c r="AC535" i="15"/>
  <c r="AC70" i="15"/>
  <c r="AC459" i="15"/>
  <c r="AC577" i="15"/>
  <c r="AC37" i="15"/>
  <c r="AC382" i="15"/>
  <c r="AC215" i="15"/>
  <c r="Y538" i="15"/>
  <c r="AC226" i="15"/>
  <c r="AC505" i="15"/>
  <c r="AC8" i="15"/>
  <c r="AC15" i="15"/>
  <c r="X503" i="15"/>
  <c r="Y503" i="15" s="1"/>
  <c r="X529" i="15"/>
  <c r="Y529" i="15" s="1"/>
  <c r="AC562" i="15"/>
  <c r="AC531" i="15"/>
  <c r="AC516" i="15"/>
  <c r="AC544" i="15"/>
  <c r="AC507" i="15"/>
  <c r="AC497" i="15"/>
  <c r="AC479" i="15"/>
  <c r="AC475" i="15"/>
  <c r="Y475" i="15"/>
  <c r="AC514" i="15"/>
  <c r="Y514" i="15"/>
  <c r="X40" i="15"/>
  <c r="Y40" i="15" s="1"/>
  <c r="AC28" i="15"/>
  <c r="AC77" i="15"/>
  <c r="AC466" i="15"/>
  <c r="AC196" i="15"/>
  <c r="Y196" i="15"/>
  <c r="Y266" i="15"/>
  <c r="AC266" i="15"/>
  <c r="Y121" i="15"/>
  <c r="AC121" i="15"/>
  <c r="AC362" i="15"/>
  <c r="X281" i="15"/>
  <c r="Y281" i="15" s="1"/>
  <c r="AC174" i="15"/>
  <c r="AC328" i="15"/>
  <c r="AC329" i="15"/>
  <c r="X229" i="15"/>
  <c r="Y229" i="15" s="1"/>
  <c r="AC357" i="15"/>
  <c r="AC300" i="15"/>
  <c r="AC171" i="15"/>
  <c r="AC309" i="15"/>
  <c r="Y182" i="15"/>
  <c r="AC326" i="15"/>
  <c r="AC232" i="15"/>
  <c r="Y175" i="15"/>
  <c r="AC249" i="15"/>
  <c r="Y276" i="15"/>
  <c r="Y335" i="15"/>
  <c r="X29" i="15"/>
  <c r="Y29" i="15" s="1"/>
  <c r="Y146" i="15"/>
  <c r="AC146" i="15"/>
  <c r="Y154" i="15"/>
  <c r="X590" i="15"/>
  <c r="Y590" i="15" s="1"/>
  <c r="Y98" i="15"/>
  <c r="AC156" i="15"/>
  <c r="Y156" i="15"/>
  <c r="Y354" i="15"/>
  <c r="AC354" i="15"/>
  <c r="AC43" i="15"/>
  <c r="Y43" i="15"/>
  <c r="AC370" i="15"/>
  <c r="Y370" i="15"/>
  <c r="Y338" i="15"/>
  <c r="AC338" i="15"/>
  <c r="AC320" i="15"/>
  <c r="Y320" i="15"/>
  <c r="Y521" i="15"/>
  <c r="AC521" i="15"/>
  <c r="Y495" i="15"/>
  <c r="AC495" i="15"/>
  <c r="AC580" i="15"/>
  <c r="Y580" i="15"/>
  <c r="AC209" i="15"/>
  <c r="Y209" i="15"/>
  <c r="AC101" i="15"/>
  <c r="Y101" i="15"/>
  <c r="X141" i="15"/>
  <c r="Y141" i="15" s="1"/>
  <c r="AC280" i="15"/>
  <c r="Y280" i="15"/>
  <c r="AC271" i="15"/>
  <c r="Y271" i="15"/>
  <c r="X172" i="15"/>
  <c r="Y172" i="15" s="1"/>
  <c r="AC119" i="15"/>
  <c r="Y160" i="15"/>
  <c r="X587" i="15"/>
  <c r="Y587" i="15" s="1"/>
  <c r="AC150" i="15"/>
  <c r="AC342" i="15"/>
  <c r="Y42" i="15"/>
  <c r="AC264" i="15"/>
  <c r="AC325" i="15"/>
  <c r="X480" i="15"/>
  <c r="Y480" i="15" s="1"/>
  <c r="AC564" i="15"/>
  <c r="AC524" i="15"/>
  <c r="AC9" i="15"/>
  <c r="X103" i="15"/>
  <c r="Y103" i="15" s="1"/>
  <c r="Y136" i="15"/>
  <c r="AC136" i="15"/>
  <c r="AC399" i="15"/>
  <c r="X411" i="15"/>
  <c r="Y411" i="15" s="1"/>
  <c r="AC429" i="15"/>
  <c r="AC455" i="15"/>
  <c r="X405" i="15"/>
  <c r="Y405" i="15" s="1"/>
  <c r="AC143" i="15"/>
  <c r="X589" i="15"/>
  <c r="Y589" i="15" s="1"/>
  <c r="X355" i="15"/>
  <c r="Y355" i="15" s="1"/>
  <c r="AC537" i="15"/>
  <c r="AC162" i="15"/>
  <c r="X144" i="15"/>
  <c r="Y144" i="15" s="1"/>
  <c r="AC344" i="15"/>
  <c r="AC273" i="15"/>
  <c r="AC307" i="15"/>
  <c r="X212" i="15"/>
  <c r="Y212" i="15" s="1"/>
  <c r="AC217" i="15"/>
  <c r="AC35" i="15"/>
  <c r="X170" i="15"/>
  <c r="Y170" i="15" s="1"/>
  <c r="AC532" i="15"/>
  <c r="Y31" i="15"/>
  <c r="X477" i="15"/>
  <c r="Y477" i="15" s="1"/>
  <c r="AC510" i="15"/>
  <c r="AC517" i="15"/>
  <c r="X482" i="15"/>
  <c r="Y482" i="15" s="1"/>
  <c r="X488" i="15"/>
  <c r="Y488" i="15" s="1"/>
  <c r="AC559" i="15"/>
  <c r="X526" i="15"/>
  <c r="Y526" i="15" s="1"/>
  <c r="AC62" i="15"/>
  <c r="AC7" i="15"/>
  <c r="AC16" i="15"/>
  <c r="AC385" i="15"/>
  <c r="AC392" i="15"/>
  <c r="Y550" i="15"/>
  <c r="AC550" i="15"/>
  <c r="AC343" i="15"/>
  <c r="Y343" i="15"/>
  <c r="AC496" i="15"/>
  <c r="Y496" i="15"/>
  <c r="AC487" i="15"/>
  <c r="AC158" i="15"/>
  <c r="AC89" i="15"/>
  <c r="X361" i="15"/>
  <c r="Y361" i="15" s="1"/>
  <c r="AC340" i="15"/>
  <c r="Y340" i="15"/>
  <c r="AC167" i="15"/>
  <c r="AC378" i="15"/>
  <c r="Y378" i="15"/>
  <c r="AC39" i="15"/>
  <c r="AC99" i="15"/>
  <c r="Y99" i="15"/>
  <c r="X133" i="15"/>
  <c r="Y133" i="15" s="1"/>
  <c r="X135" i="15"/>
  <c r="Y135" i="15" s="1"/>
  <c r="AC187" i="15"/>
  <c r="Y187" i="15"/>
  <c r="X379" i="15"/>
  <c r="Y379" i="15" s="1"/>
  <c r="X539" i="15"/>
  <c r="Y539" i="15" s="1"/>
  <c r="X363" i="15"/>
  <c r="Y363" i="15" s="1"/>
  <c r="AC106" i="15"/>
  <c r="Y106" i="15"/>
  <c r="Y277" i="15"/>
  <c r="Y349" i="15"/>
  <c r="X294" i="15"/>
  <c r="Y294" i="15" s="1"/>
  <c r="AC54" i="15"/>
  <c r="AC238" i="15"/>
  <c r="Y86" i="15"/>
  <c r="X48" i="15"/>
  <c r="Y48" i="15" s="1"/>
  <c r="Y125" i="15"/>
  <c r="AC512" i="15"/>
  <c r="AC548" i="15"/>
  <c r="AC519" i="15"/>
  <c r="Y483" i="15"/>
  <c r="X561" i="15"/>
  <c r="Y561" i="15" s="1"/>
  <c r="Y551" i="15"/>
  <c r="AC22" i="15"/>
  <c r="X6" i="15"/>
  <c r="Y6" i="15" s="1"/>
  <c r="AC433" i="15"/>
  <c r="X448" i="15"/>
  <c r="Y448" i="15" s="1"/>
  <c r="AC578" i="15"/>
  <c r="AC202" i="15"/>
  <c r="AC337" i="15"/>
  <c r="Y494" i="15"/>
  <c r="AC494" i="15"/>
  <c r="X50" i="15"/>
  <c r="Y50" i="15" s="1"/>
  <c r="X426" i="15"/>
  <c r="Y426" i="15" s="1"/>
  <c r="AC453" i="15"/>
  <c r="AC351" i="15"/>
  <c r="Y366" i="15"/>
  <c r="AC366" i="15"/>
  <c r="AC552" i="15"/>
  <c r="Y552" i="15"/>
  <c r="AC396" i="15"/>
  <c r="Y396" i="15"/>
  <c r="AC563" i="15"/>
  <c r="Y563" i="15"/>
  <c r="X389" i="15"/>
  <c r="Y389" i="15" s="1"/>
  <c r="X566" i="15"/>
  <c r="Y566" i="15" s="1"/>
  <c r="AC383" i="15"/>
  <c r="Y383" i="15"/>
  <c r="AC76" i="15"/>
  <c r="X292" i="15"/>
  <c r="Y292" i="15" s="1"/>
  <c r="X179" i="15"/>
  <c r="Y179" i="15" s="1"/>
  <c r="AC33" i="15"/>
  <c r="AC240" i="15"/>
  <c r="X312" i="15"/>
  <c r="Y312" i="15" s="1"/>
  <c r="Y128" i="15"/>
  <c r="AC128" i="15"/>
  <c r="AC542" i="15"/>
  <c r="AC549" i="15"/>
  <c r="AC486" i="15"/>
  <c r="AC19" i="15"/>
  <c r="AC53" i="15"/>
  <c r="AC47" i="15"/>
  <c r="Y47" i="15"/>
  <c r="AC63" i="15"/>
  <c r="X114" i="15"/>
  <c r="Y114" i="15" s="1"/>
  <c r="AC194" i="15"/>
  <c r="AC310" i="15"/>
  <c r="AC527" i="15"/>
  <c r="AC522" i="15"/>
  <c r="AC492" i="15"/>
  <c r="AC152" i="15"/>
  <c r="X91" i="15"/>
  <c r="Y91" i="15" s="1"/>
  <c r="Y401" i="15"/>
  <c r="AC484" i="15"/>
  <c r="AC469" i="15"/>
  <c r="Y414" i="15"/>
  <c r="AC452" i="15"/>
  <c r="AC464" i="15"/>
  <c r="AC92" i="15"/>
  <c r="Y92" i="15"/>
  <c r="Y159" i="15"/>
  <c r="X397" i="15"/>
  <c r="Y397" i="15" s="1"/>
  <c r="AC24" i="15"/>
  <c r="X165" i="15"/>
  <c r="Y165" i="15" s="1"/>
  <c r="X79" i="15"/>
  <c r="Y79" i="15" s="1"/>
  <c r="AC44" i="15"/>
  <c r="X192" i="15"/>
  <c r="Y192" i="15" s="1"/>
  <c r="Y470" i="15"/>
  <c r="AC470" i="15"/>
  <c r="X59" i="15"/>
  <c r="Y59" i="15" s="1"/>
  <c r="Y579" i="15"/>
  <c r="X95" i="15"/>
  <c r="Y95" i="15" s="1"/>
  <c r="X585" i="15"/>
  <c r="Y585" i="15" s="1"/>
  <c r="AC304" i="15"/>
  <c r="Y304" i="15"/>
  <c r="AC372" i="15"/>
  <c r="Y372" i="15"/>
  <c r="X321" i="15"/>
  <c r="Y321" i="15" s="1"/>
  <c r="X533" i="15"/>
  <c r="Y533" i="15" s="1"/>
  <c r="AC129" i="15"/>
  <c r="Y129" i="15"/>
  <c r="X491" i="15"/>
  <c r="Y491" i="15" s="1"/>
  <c r="X66" i="15"/>
  <c r="Y66" i="15" s="1"/>
  <c r="X265" i="15"/>
  <c r="Y265" i="15" s="1"/>
  <c r="X208" i="15"/>
  <c r="Y208" i="15" s="1"/>
  <c r="AC284" i="15"/>
  <c r="AC5" i="15"/>
  <c r="Y5" i="15"/>
  <c r="X75" i="15"/>
  <c r="Y75" i="15" s="1"/>
  <c r="AC198" i="15"/>
  <c r="X203" i="15"/>
  <c r="Y203" i="15" s="1"/>
  <c r="X305" i="15"/>
  <c r="Y305" i="15" s="1"/>
  <c r="AC367" i="15"/>
  <c r="AC474" i="15"/>
  <c r="Y474" i="15"/>
  <c r="AC513" i="15"/>
  <c r="AC151" i="15"/>
  <c r="Y151" i="15"/>
  <c r="Y207" i="15"/>
  <c r="AC207" i="15"/>
  <c r="X82" i="15"/>
  <c r="Y82" i="15" s="1"/>
  <c r="X123" i="15"/>
  <c r="Y123" i="15" s="1"/>
  <c r="AC163" i="15"/>
  <c r="AC168" i="15"/>
  <c r="Y168" i="15"/>
  <c r="Y83" i="15"/>
  <c r="X38" i="15"/>
  <c r="Y38" i="15" s="1"/>
  <c r="X268" i="15"/>
  <c r="Y268" i="15" s="1"/>
  <c r="AC274" i="15"/>
  <c r="Y255" i="15"/>
  <c r="AC286" i="15"/>
  <c r="Y286" i="15"/>
  <c r="X571" i="15"/>
  <c r="Y571" i="15" s="1"/>
  <c r="AC233" i="15"/>
  <c r="Y233" i="15"/>
  <c r="AC317" i="15"/>
  <c r="X380" i="15"/>
  <c r="Y380" i="15" s="1"/>
  <c r="AC528" i="15"/>
  <c r="X58" i="15"/>
  <c r="Y58" i="15" s="1"/>
  <c r="X164" i="15"/>
  <c r="Y164" i="15" s="1"/>
  <c r="AC568" i="15"/>
  <c r="Y568" i="15"/>
  <c r="AC84" i="15"/>
  <c r="X287" i="15"/>
  <c r="Y287" i="15" s="1"/>
  <c r="X230" i="15"/>
  <c r="Y230" i="15" s="1"/>
  <c r="AC239" i="15"/>
  <c r="Y239" i="15"/>
  <c r="X572" i="15"/>
  <c r="Y572" i="15" s="1"/>
  <c r="Y569" i="15"/>
  <c r="AC569" i="15"/>
  <c r="AC26" i="15"/>
  <c r="Y26" i="15"/>
  <c r="AC376" i="15"/>
  <c r="Y345" i="15"/>
  <c r="Y32" i="15"/>
  <c r="AC32" i="15"/>
  <c r="AC289" i="15"/>
  <c r="Y289" i="15"/>
  <c r="X96" i="15"/>
  <c r="Y96" i="15" s="1"/>
  <c r="AC132" i="15"/>
  <c r="Y567" i="15"/>
  <c r="AC567" i="15"/>
  <c r="AC246" i="15"/>
  <c r="Y246" i="15"/>
  <c r="AC299" i="15"/>
  <c r="Y299" i="15"/>
  <c r="Y237" i="15"/>
  <c r="X314" i="15"/>
  <c r="Y314" i="15" s="1"/>
  <c r="X258" i="15"/>
  <c r="Y258" i="15" s="1"/>
  <c r="AC137" i="15"/>
  <c r="X161" i="15"/>
  <c r="Y161" i="15" s="1"/>
  <c r="Y138" i="15"/>
  <c r="AC138" i="15"/>
  <c r="AC313" i="15"/>
  <c r="Y313" i="15"/>
  <c r="AC4" i="15"/>
  <c r="X247" i="15"/>
  <c r="Y247" i="15" s="1"/>
  <c r="X371" i="15"/>
  <c r="Y371" i="15" s="1"/>
  <c r="X583" i="15"/>
  <c r="Y583" i="15" s="1"/>
  <c r="X234" i="15"/>
  <c r="Y234" i="15" s="1"/>
  <c r="AC199" i="15"/>
  <c r="Y199" i="15"/>
  <c r="Y373" i="15"/>
  <c r="AC373" i="15"/>
  <c r="X157" i="15"/>
  <c r="Y157" i="15" s="1"/>
  <c r="Y592" i="15"/>
  <c r="X581" i="15"/>
  <c r="Y581" i="15" s="1"/>
  <c r="AC278" i="15"/>
  <c r="X245" i="15"/>
  <c r="Y245" i="15" s="1"/>
  <c r="AC251" i="15"/>
  <c r="X236" i="15"/>
  <c r="Y236" i="15" s="1"/>
  <c r="X200" i="15"/>
  <c r="Y200" i="15" s="1"/>
  <c r="AC270" i="15"/>
  <c r="Y270" i="15"/>
  <c r="X323" i="15"/>
  <c r="Y323" i="15" s="1"/>
  <c r="Y260" i="15"/>
  <c r="X311" i="15"/>
  <c r="Y311" i="15" s="1"/>
  <c r="X359" i="15"/>
  <c r="Y359" i="15" s="1"/>
  <c r="X478" i="15"/>
  <c r="Y478" i="15" s="1"/>
  <c r="X545" i="15"/>
  <c r="Y545" i="15" s="1"/>
  <c r="Y485" i="15"/>
  <c r="AC485" i="15"/>
  <c r="Y51" i="15"/>
  <c r="AC51" i="15"/>
  <c r="X14" i="15"/>
  <c r="Y14" i="15" s="1"/>
  <c r="X73" i="15"/>
  <c r="Y73" i="15" s="1"/>
  <c r="AC139" i="15"/>
  <c r="X582" i="15"/>
  <c r="Y582" i="15" s="1"/>
  <c r="Y205" i="15"/>
  <c r="X195" i="15"/>
  <c r="Y195" i="15" s="1"/>
  <c r="Y263" i="15"/>
  <c r="X267" i="15"/>
  <c r="Y267" i="15" s="1"/>
  <c r="X374" i="15"/>
  <c r="Y374" i="15" s="1"/>
  <c r="Y319" i="15"/>
  <c r="X336" i="15"/>
  <c r="Y336" i="15" s="1"/>
  <c r="AC216" i="15"/>
  <c r="X36" i="15"/>
  <c r="Y36" i="15" s="1"/>
  <c r="X242" i="15"/>
  <c r="Y242" i="15" s="1"/>
  <c r="X78" i="15"/>
  <c r="Y78" i="15" s="1"/>
  <c r="Y472" i="15"/>
  <c r="AC472" i="15"/>
  <c r="Y556" i="15"/>
  <c r="AC556" i="15"/>
  <c r="Y67" i="15"/>
  <c r="AC67" i="15"/>
  <c r="X90" i="15"/>
  <c r="Y90" i="15" s="1"/>
  <c r="AC445" i="15"/>
  <c r="AC206" i="15"/>
  <c r="AC177" i="15"/>
  <c r="AC331" i="15"/>
  <c r="Y331" i="15"/>
  <c r="AC515" i="15"/>
  <c r="X381" i="15"/>
  <c r="Y381" i="15" s="1"/>
  <c r="X259" i="15"/>
  <c r="Y259" i="15" s="1"/>
  <c r="AC360" i="15"/>
  <c r="Y360" i="15"/>
  <c r="Y64" i="15"/>
  <c r="AC64" i="15"/>
  <c r="X520" i="15"/>
  <c r="Y520" i="15" s="1"/>
  <c r="AC148" i="15"/>
  <c r="AC244" i="15"/>
  <c r="AC341" i="15"/>
  <c r="AC350" i="15"/>
  <c r="AC34" i="15"/>
  <c r="AC124" i="15"/>
  <c r="AC272" i="15"/>
  <c r="Y467" i="15"/>
  <c r="AC467" i="15"/>
  <c r="AC591" i="15"/>
  <c r="AC145" i="15"/>
  <c r="AC149" i="15"/>
  <c r="Y149" i="15"/>
  <c r="AC155" i="15"/>
  <c r="X190" i="15"/>
  <c r="Y190" i="15" s="1"/>
  <c r="AC364" i="15"/>
  <c r="AC185" i="15"/>
  <c r="Y185" i="15"/>
  <c r="AC248" i="15"/>
  <c r="X188" i="15"/>
  <c r="Y188" i="15" s="1"/>
  <c r="AC140" i="15"/>
  <c r="AC166" i="15"/>
  <c r="Y166" i="15"/>
  <c r="AC197" i="15"/>
  <c r="X302" i="15"/>
  <c r="Y302" i="15" s="1"/>
  <c r="AC173" i="15"/>
  <c r="AC178" i="15"/>
  <c r="Y178" i="15"/>
  <c r="AC183" i="15"/>
  <c r="X324" i="15"/>
  <c r="Y324" i="15" s="1"/>
  <c r="Y332" i="15"/>
  <c r="AC291" i="15"/>
  <c r="AC352" i="15"/>
  <c r="AC213" i="15"/>
  <c r="X221" i="15"/>
  <c r="Y221" i="15" s="1"/>
  <c r="X30" i="15"/>
  <c r="Y30" i="15" s="1"/>
  <c r="AC546" i="15"/>
  <c r="AC557" i="15"/>
  <c r="AC506" i="15"/>
  <c r="X49" i="15"/>
  <c r="Y49" i="15" s="1"/>
  <c r="X558" i="15"/>
  <c r="Y558" i="15" s="1"/>
  <c r="X457" i="15"/>
  <c r="Y457" i="15" s="1"/>
  <c r="AC252" i="15"/>
  <c r="X511" i="15"/>
  <c r="Y511" i="15" s="1"/>
  <c r="Y18" i="15"/>
  <c r="AC18" i="15"/>
  <c r="X504" i="15"/>
  <c r="Y504" i="15" s="1"/>
  <c r="Y540" i="15"/>
  <c r="AC540" i="15"/>
  <c r="Y334" i="15"/>
  <c r="Y191" i="15"/>
  <c r="AC295" i="15"/>
  <c r="X210" i="15"/>
  <c r="Y210" i="15" s="1"/>
  <c r="Y214" i="15"/>
  <c r="X218" i="15"/>
  <c r="Y218" i="15" s="1"/>
  <c r="Y56" i="15"/>
  <c r="X169" i="15"/>
  <c r="Y169" i="15" s="1"/>
  <c r="Y298" i="15"/>
  <c r="AC80" i="15"/>
  <c r="X27" i="15"/>
  <c r="Y27" i="15" s="1"/>
  <c r="AC46" i="15"/>
  <c r="Y46" i="15"/>
  <c r="X508" i="15"/>
  <c r="Y508" i="15" s="1"/>
  <c r="Y560" i="15"/>
  <c r="AC560" i="15"/>
  <c r="AC530" i="15"/>
  <c r="Y530" i="15"/>
  <c r="AC407" i="15"/>
  <c r="Y407" i="15"/>
  <c r="X147" i="15"/>
  <c r="Y147" i="15" s="1"/>
  <c r="X153" i="15"/>
  <c r="Y153" i="15" s="1"/>
  <c r="X3" i="15"/>
  <c r="Y3" i="15" s="1"/>
  <c r="X93" i="15"/>
  <c r="Y93" i="15" s="1"/>
  <c r="X184" i="15"/>
  <c r="Y184" i="15" s="1"/>
  <c r="X186" i="15"/>
  <c r="Y186" i="15" s="1"/>
  <c r="X250" i="15"/>
  <c r="Y250" i="15" s="1"/>
  <c r="X346" i="15"/>
  <c r="Y346" i="15" s="1"/>
  <c r="X122" i="15"/>
  <c r="Y122" i="15" s="1"/>
  <c r="X282" i="15"/>
  <c r="Y282" i="15" s="1"/>
  <c r="X275" i="15"/>
  <c r="Y275" i="15" s="1"/>
  <c r="X368" i="15"/>
  <c r="Y368" i="15" s="1"/>
  <c r="X176" i="15"/>
  <c r="Y176" i="15" s="1"/>
  <c r="X181" i="15"/>
  <c r="Y181" i="15" s="1"/>
  <c r="X330" i="15"/>
  <c r="Y330" i="15" s="1"/>
  <c r="AC339" i="15"/>
  <c r="AC296" i="15"/>
  <c r="X358" i="15"/>
  <c r="Y358" i="15" s="1"/>
  <c r="X219" i="15"/>
  <c r="Y219" i="15" s="1"/>
  <c r="AC227" i="15"/>
  <c r="AC261" i="15"/>
  <c r="X523" i="15"/>
  <c r="Y523" i="15" s="1"/>
  <c r="X536" i="15"/>
  <c r="Y536" i="15" s="1"/>
  <c r="Y574" i="15"/>
  <c r="AC574" i="15"/>
  <c r="AC498" i="15"/>
  <c r="Y498" i="15"/>
  <c r="AC586" i="15"/>
  <c r="Y586" i="15"/>
  <c r="AC85" i="15"/>
  <c r="AC288" i="15"/>
  <c r="Y288" i="15"/>
  <c r="AC293" i="15"/>
  <c r="AC347" i="15"/>
  <c r="Y347" i="15"/>
  <c r="AC365" i="15"/>
  <c r="AC369" i="15"/>
  <c r="Y369" i="15"/>
  <c r="AC327" i="15"/>
  <c r="AC224" i="15"/>
  <c r="X241" i="15"/>
  <c r="Y241" i="15" s="1"/>
  <c r="Y308" i="15"/>
  <c r="AC308" i="15"/>
  <c r="X126" i="15"/>
  <c r="Y126" i="15" s="1"/>
  <c r="AC543" i="15"/>
  <c r="X481" i="15"/>
  <c r="Y481" i="15" s="1"/>
  <c r="AC489" i="15"/>
  <c r="Y489" i="15"/>
  <c r="Y409" i="15"/>
  <c r="AC409" i="15"/>
  <c r="X10" i="15"/>
  <c r="Y10" i="15" s="1"/>
  <c r="X25" i="15"/>
  <c r="Y25" i="15" s="1"/>
  <c r="X55" i="15"/>
  <c r="Y55" i="15" s="1"/>
  <c r="X142" i="15"/>
  <c r="Y142" i="15" s="1"/>
  <c r="X584" i="15"/>
  <c r="Y584" i="15" s="1"/>
  <c r="X81" i="15"/>
  <c r="Y81" i="15" s="1"/>
  <c r="X301" i="15"/>
  <c r="Y301" i="15" s="1"/>
  <c r="X97" i="15"/>
  <c r="Y97" i="15" s="1"/>
  <c r="X235" i="15"/>
  <c r="Y235" i="15" s="1"/>
  <c r="X45" i="15"/>
  <c r="Y45" i="15" s="1"/>
  <c r="X262" i="15"/>
  <c r="Y262" i="15" s="1"/>
  <c r="X306" i="15"/>
  <c r="Y306" i="15" s="1"/>
  <c r="X269" i="15"/>
  <c r="Y269" i="15" s="1"/>
  <c r="X318" i="15"/>
  <c r="Y318" i="15" s="1"/>
  <c r="Y322" i="15"/>
  <c r="Y180" i="15"/>
  <c r="Y257" i="15"/>
  <c r="X356" i="15"/>
  <c r="Y356" i="15" s="1"/>
  <c r="Y211" i="15"/>
  <c r="X88" i="15"/>
  <c r="Y88" i="15" s="1"/>
  <c r="AC108" i="15"/>
  <c r="Y547" i="15"/>
  <c r="AC555" i="15"/>
  <c r="X502" i="15"/>
  <c r="Y502" i="15" s="1"/>
  <c r="AC570" i="15"/>
  <c r="AC588" i="15"/>
  <c r="AC243" i="15"/>
  <c r="AC279" i="15"/>
  <c r="AC290" i="15"/>
  <c r="AC189" i="15"/>
  <c r="AC41" i="15"/>
  <c r="AC201" i="15"/>
  <c r="AC303" i="15"/>
  <c r="AC377" i="15"/>
  <c r="AC315" i="15"/>
  <c r="X333" i="15"/>
  <c r="Y333" i="15" s="1"/>
  <c r="AC353" i="15"/>
  <c r="X231" i="15"/>
  <c r="Y231" i="15" s="1"/>
  <c r="AC499" i="15"/>
  <c r="Y499" i="15"/>
  <c r="AC473" i="15"/>
  <c r="Y473" i="15"/>
  <c r="AC476" i="15"/>
  <c r="X493" i="15"/>
  <c r="Y493" i="15" s="1"/>
  <c r="X109" i="15"/>
  <c r="Y109" i="15" s="1"/>
  <c r="Y127" i="15"/>
  <c r="AC127" i="15"/>
  <c r="X427" i="15"/>
  <c r="Y427" i="15" s="1"/>
  <c r="Y456" i="15"/>
  <c r="AC456" i="15"/>
  <c r="Y420" i="15"/>
  <c r="AC420" i="15"/>
  <c r="Y463" i="15"/>
  <c r="AC463" i="15"/>
  <c r="X404" i="15"/>
  <c r="Y404" i="15" s="1"/>
  <c r="X68" i="15"/>
  <c r="Y68" i="15" s="1"/>
  <c r="X87" i="15"/>
  <c r="Y87" i="15" s="1"/>
  <c r="X575" i="15"/>
  <c r="Y575" i="15" s="1"/>
  <c r="AC256" i="15"/>
  <c r="AC228" i="15"/>
  <c r="X11" i="15"/>
  <c r="Y11" i="15" s="1"/>
  <c r="AC130" i="15"/>
  <c r="Y130" i="15"/>
  <c r="AC134" i="15"/>
  <c r="Y134" i="15"/>
  <c r="AC423" i="15"/>
  <c r="Y423" i="15"/>
  <c r="AC430" i="15"/>
  <c r="Y430" i="15"/>
  <c r="X72" i="15"/>
  <c r="Y72" i="15" s="1"/>
  <c r="X424" i="15"/>
  <c r="Y424" i="15" s="1"/>
  <c r="AC193" i="15"/>
  <c r="X253" i="15"/>
  <c r="Y253" i="15" s="1"/>
  <c r="AC222" i="15"/>
  <c r="X225" i="15"/>
  <c r="Y225" i="15" s="1"/>
  <c r="AC204" i="15"/>
  <c r="AC471" i="15"/>
  <c r="AC509" i="15"/>
  <c r="AC468" i="15"/>
  <c r="AC501" i="15"/>
  <c r="X525" i="15"/>
  <c r="Y525" i="15" s="1"/>
  <c r="Y21" i="15"/>
  <c r="AC21" i="15"/>
  <c r="X74" i="15"/>
  <c r="Y74" i="15" s="1"/>
  <c r="X386" i="15"/>
  <c r="Y386" i="15" s="1"/>
  <c r="AC449" i="15"/>
  <c r="X52" i="15"/>
  <c r="Y52" i="15" s="1"/>
  <c r="X69" i="15"/>
  <c r="Y69" i="15" s="1"/>
  <c r="X110" i="15"/>
  <c r="Y110" i="15" s="1"/>
  <c r="X434" i="15"/>
  <c r="Y434" i="15" s="1"/>
  <c r="Y518" i="15"/>
  <c r="AC518" i="15"/>
  <c r="X94" i="15"/>
  <c r="Y94" i="15" s="1"/>
  <c r="X104" i="15"/>
  <c r="Y104" i="15" s="1"/>
  <c r="AC285" i="15"/>
  <c r="AC415" i="15"/>
  <c r="Y500" i="15"/>
  <c r="AC500" i="15"/>
  <c r="AC387" i="15"/>
  <c r="Y387" i="15"/>
  <c r="Y403" i="15"/>
  <c r="AC403" i="15"/>
  <c r="X416" i="15"/>
  <c r="Y416" i="15" s="1"/>
  <c r="X573" i="15"/>
  <c r="Y573" i="15" s="1"/>
  <c r="X61" i="15"/>
  <c r="Y61" i="15" s="1"/>
  <c r="AC13" i="15"/>
  <c r="X17" i="15"/>
  <c r="Y17" i="15" s="1"/>
  <c r="X418" i="15"/>
  <c r="Y418" i="15" s="1"/>
  <c r="AC435" i="15"/>
  <c r="Y435" i="15"/>
  <c r="Y402" i="15"/>
  <c r="AC402" i="15"/>
  <c r="AC412" i="15"/>
  <c r="X425" i="15"/>
  <c r="Y425" i="15" s="1"/>
  <c r="X436" i="15"/>
  <c r="Y436" i="15" s="1"/>
  <c r="AC441" i="15"/>
  <c r="Y461" i="15"/>
  <c r="X60" i="15"/>
  <c r="Y60" i="15" s="1"/>
  <c r="X71" i="15"/>
  <c r="Y71" i="15" s="1"/>
  <c r="AC400" i="15"/>
  <c r="AC451" i="15"/>
  <c r="Y451" i="15"/>
  <c r="AC384" i="15"/>
  <c r="X408" i="15"/>
  <c r="Y408" i="15" s="1"/>
  <c r="AC431" i="15"/>
  <c r="AC115" i="15"/>
  <c r="AC393" i="15"/>
  <c r="AC417" i="15"/>
  <c r="Y417" i="15"/>
  <c r="AC442" i="15"/>
  <c r="AC112" i="15"/>
  <c r="X394" i="15"/>
  <c r="Y394" i="15" s="1"/>
  <c r="AC413" i="15"/>
  <c r="X443" i="15"/>
  <c r="Y443" i="15" s="1"/>
  <c r="X450" i="15"/>
  <c r="Y450" i="15" s="1"/>
  <c r="AC458" i="15"/>
  <c r="Y458" i="15"/>
  <c r="X57" i="15"/>
  <c r="Y57" i="15" s="1"/>
  <c r="X107" i="15"/>
  <c r="Y107" i="15" s="1"/>
  <c r="AC454" i="15"/>
  <c r="X100" i="15"/>
  <c r="Y100" i="15" s="1"/>
  <c r="X102" i="15"/>
  <c r="Y102" i="15" s="1"/>
  <c r="X105" i="15"/>
  <c r="Y105" i="15" s="1"/>
  <c r="X390" i="15"/>
  <c r="Y390" i="15" s="1"/>
  <c r="X398" i="15"/>
  <c r="Y398" i="15" s="1"/>
  <c r="X406" i="15"/>
  <c r="Y406" i="15" s="1"/>
  <c r="X410" i="15"/>
  <c r="Y410" i="15" s="1"/>
  <c r="X421" i="15"/>
  <c r="Y421" i="15" s="1"/>
  <c r="X428" i="15"/>
  <c r="Y428" i="15" s="1"/>
  <c r="X439" i="15"/>
  <c r="Y439" i="15" s="1"/>
  <c r="X446" i="15"/>
  <c r="Y446" i="15" s="1"/>
  <c r="X465" i="15"/>
  <c r="Y465" i="15" s="1"/>
  <c r="X554" i="15"/>
  <c r="Y554" i="15" s="1"/>
  <c r="X576" i="15"/>
  <c r="Y576" i="15" s="1"/>
  <c r="X118" i="15"/>
  <c r="Y118" i="15" s="1"/>
  <c r="AC391" i="15"/>
  <c r="AC422" i="15"/>
  <c r="AC440" i="15"/>
  <c r="AC462" i="15"/>
  <c r="AC565" i="15"/>
  <c r="X111" i="15"/>
  <c r="Y111" i="15" s="1"/>
  <c r="AC131" i="15"/>
  <c r="AC388" i="15"/>
  <c r="AC419" i="15"/>
  <c r="AC437" i="15"/>
  <c r="AC460" i="15"/>
  <c r="AC553" i="15"/>
  <c r="AC404" i="15" l="1"/>
  <c r="AC336" i="15"/>
  <c r="AC91" i="15"/>
  <c r="AC478" i="15"/>
  <c r="AC68" i="15"/>
  <c r="AC242" i="15"/>
  <c r="AC294" i="15"/>
  <c r="AC363" i="15"/>
  <c r="AC503" i="15"/>
  <c r="AC225" i="15"/>
  <c r="AC179" i="15"/>
  <c r="AC73" i="15"/>
  <c r="AC234" i="15"/>
  <c r="AC411" i="15"/>
  <c r="AC585" i="15"/>
  <c r="AC90" i="15"/>
  <c r="AC324" i="15"/>
  <c r="AC79" i="15"/>
  <c r="AC72" i="15"/>
  <c r="AC114" i="15"/>
  <c r="AC426" i="15"/>
  <c r="AC103" i="15"/>
  <c r="AC575" i="15"/>
  <c r="AC69" i="15"/>
  <c r="AC135" i="15"/>
  <c r="AC50" i="15"/>
  <c r="AC59" i="15"/>
  <c r="AC502" i="15"/>
  <c r="AC526" i="15"/>
  <c r="AC488" i="15"/>
  <c r="AC481" i="15"/>
  <c r="AC561" i="15"/>
  <c r="AC539" i="15"/>
  <c r="AC520" i="15"/>
  <c r="AC529" i="15"/>
  <c r="AC504" i="15"/>
  <c r="AC40" i="15"/>
  <c r="AC27" i="15"/>
  <c r="AC480" i="15"/>
  <c r="AC29" i="15"/>
  <c r="AC359" i="15"/>
  <c r="AC208" i="15"/>
  <c r="AC292" i="15"/>
  <c r="AC170" i="15"/>
  <c r="AC229" i="15"/>
  <c r="AC281" i="15"/>
  <c r="AC236" i="15"/>
  <c r="AC355" i="15"/>
  <c r="AC231" i="15"/>
  <c r="AC267" i="15"/>
  <c r="AC212" i="15"/>
  <c r="AC144" i="15"/>
  <c r="AC141" i="15"/>
  <c r="AC590" i="15"/>
  <c r="AC566" i="15"/>
  <c r="AC165" i="15"/>
  <c r="AC157" i="15"/>
  <c r="AC61" i="15"/>
  <c r="AC390" i="15"/>
  <c r="AC74" i="15"/>
  <c r="AC558" i="15"/>
  <c r="AC184" i="15"/>
  <c r="AC448" i="15"/>
  <c r="AC100" i="15"/>
  <c r="AC421" i="15"/>
  <c r="AC389" i="15"/>
  <c r="AC6" i="15"/>
  <c r="AC133" i="15"/>
  <c r="AC589" i="15"/>
  <c r="AC245" i="15"/>
  <c r="AC230" i="15"/>
  <c r="AC493" i="15"/>
  <c r="AC554" i="15"/>
  <c r="AC312" i="15"/>
  <c r="AC259" i="15"/>
  <c r="AC247" i="15"/>
  <c r="AC265" i="15"/>
  <c r="AC428" i="15"/>
  <c r="AC361" i="15"/>
  <c r="AC482" i="15"/>
  <c r="AC172" i="15"/>
  <c r="AC410" i="15"/>
  <c r="AC398" i="15"/>
  <c r="AC356" i="15"/>
  <c r="AC330" i="15"/>
  <c r="AC188" i="15"/>
  <c r="AC545" i="15"/>
  <c r="AC48" i="15"/>
  <c r="AC405" i="15"/>
  <c r="AC436" i="15"/>
  <c r="AC181" i="15"/>
  <c r="AC323" i="15"/>
  <c r="AC379" i="15"/>
  <c r="AC477" i="15"/>
  <c r="AC210" i="15"/>
  <c r="AC425" i="15"/>
  <c r="AC55" i="15"/>
  <c r="AC587" i="15"/>
  <c r="AC60" i="15"/>
  <c r="AC573" i="15"/>
  <c r="AC262" i="15"/>
  <c r="AC416" i="15"/>
  <c r="AC424" i="15"/>
  <c r="AC45" i="15"/>
  <c r="AC250" i="15"/>
  <c r="AC221" i="15"/>
  <c r="AC386" i="15"/>
  <c r="AC576" i="15"/>
  <c r="AC102" i="15"/>
  <c r="AC434" i="15"/>
  <c r="AC97" i="15"/>
  <c r="AC93" i="15"/>
  <c r="AC358" i="15"/>
  <c r="AC176" i="15"/>
  <c r="AC203" i="15"/>
  <c r="AC582" i="15"/>
  <c r="AC446" i="15"/>
  <c r="AC584" i="15"/>
  <c r="AC107" i="15"/>
  <c r="AC443" i="15"/>
  <c r="AC57" i="15"/>
  <c r="AC104" i="15"/>
  <c r="AC525" i="15"/>
  <c r="AC218" i="15"/>
  <c r="AC94" i="15"/>
  <c r="AC465" i="15"/>
  <c r="AC87" i="15"/>
  <c r="AC109" i="15"/>
  <c r="AC301" i="15"/>
  <c r="AC3" i="15"/>
  <c r="AC169" i="15"/>
  <c r="AC161" i="15"/>
  <c r="AC78" i="15"/>
  <c r="AC123" i="15"/>
  <c r="AC305" i="15"/>
  <c r="AC439" i="15"/>
  <c r="AC11" i="15"/>
  <c r="AC406" i="15"/>
  <c r="AC427" i="15"/>
  <c r="AC118" i="15"/>
  <c r="AC511" i="15"/>
  <c r="AC314" i="15"/>
  <c r="AC572" i="15"/>
  <c r="AC380" i="15"/>
  <c r="AC491" i="15"/>
  <c r="AC95" i="15"/>
  <c r="AC82" i="15"/>
  <c r="AC394" i="15"/>
  <c r="AC105" i="15"/>
  <c r="AC88" i="15"/>
  <c r="AC81" i="15"/>
  <c r="AC536" i="15"/>
  <c r="AC523" i="15"/>
  <c r="AC153" i="15"/>
  <c r="AC58" i="15"/>
  <c r="AC533" i="15"/>
  <c r="AC142" i="15"/>
  <c r="AC508" i="15"/>
  <c r="AC457" i="15"/>
  <c r="AC381" i="15"/>
  <c r="AC14" i="15"/>
  <c r="AC311" i="15"/>
  <c r="AC96" i="15"/>
  <c r="AC571" i="15"/>
  <c r="AC71" i="15"/>
  <c r="AC418" i="15"/>
  <c r="AC17" i="15"/>
  <c r="AC110" i="15"/>
  <c r="AC581" i="15"/>
  <c r="AC583" i="15"/>
  <c r="AC147" i="15"/>
  <c r="AC287" i="15"/>
  <c r="AC52" i="15"/>
  <c r="AC318" i="15"/>
  <c r="AC368" i="15"/>
  <c r="AC302" i="15"/>
  <c r="AC164" i="15"/>
  <c r="AC450" i="15"/>
  <c r="AC10" i="15"/>
  <c r="AC269" i="15"/>
  <c r="AC275" i="15"/>
  <c r="AC30" i="15"/>
  <c r="AC36" i="15"/>
  <c r="AC258" i="15"/>
  <c r="AC38" i="15"/>
  <c r="AC75" i="15"/>
  <c r="AC321" i="15"/>
  <c r="AC192" i="15"/>
  <c r="AC306" i="15"/>
  <c r="AC282" i="15"/>
  <c r="AC190" i="15"/>
  <c r="AC195" i="15"/>
  <c r="AC122" i="15"/>
  <c r="AC25" i="15"/>
  <c r="AC346" i="15"/>
  <c r="AC49" i="15"/>
  <c r="AC333" i="15"/>
  <c r="AC408" i="15"/>
  <c r="AC111" i="15"/>
  <c r="AC219" i="15"/>
  <c r="AC397" i="15"/>
  <c r="AC253" i="15"/>
  <c r="AC235" i="15"/>
  <c r="AC241" i="15"/>
  <c r="AC126" i="15"/>
  <c r="AC186" i="15"/>
  <c r="AC374" i="15"/>
  <c r="AC200" i="15"/>
  <c r="AC371" i="15"/>
  <c r="AC268" i="15"/>
  <c r="AC66" i="15"/>
  <c r="W966" i="1" l="1"/>
  <c r="W49" i="1"/>
  <c r="W6" i="1"/>
  <c r="X6" i="1" l="1"/>
  <c r="Y6" i="1"/>
  <c r="Y49" i="1"/>
  <c r="AA49" i="1" s="1"/>
  <c r="X49" i="1"/>
  <c r="Y966" i="1"/>
  <c r="AA966" i="1" s="1"/>
  <c r="X966" i="1"/>
  <c r="Z966" i="1" s="1"/>
  <c r="W937" i="1"/>
  <c r="W1084" i="1"/>
  <c r="W1130" i="1"/>
  <c r="W1075" i="1"/>
  <c r="W1074" i="1"/>
  <c r="W963" i="1"/>
  <c r="W1041" i="1"/>
  <c r="W892" i="1"/>
  <c r="W858" i="1"/>
  <c r="W848" i="1"/>
  <c r="W857" i="1"/>
  <c r="W1017" i="1"/>
  <c r="W1052" i="1"/>
  <c r="W1051" i="1"/>
  <c r="W1050" i="1"/>
  <c r="W1001" i="1"/>
  <c r="W1042" i="1"/>
  <c r="W1040" i="1"/>
  <c r="W1183" i="1"/>
  <c r="W1182" i="1"/>
  <c r="W974" i="1"/>
  <c r="W965" i="1"/>
  <c r="W956" i="1"/>
  <c r="W955" i="1"/>
  <c r="W954" i="1"/>
  <c r="W953" i="1"/>
  <c r="W951" i="1"/>
  <c r="W906" i="1"/>
  <c r="W1159" i="1"/>
  <c r="W1181" i="1"/>
  <c r="W1098" i="1"/>
  <c r="W1097" i="1"/>
  <c r="W1096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28" i="1"/>
  <c r="W1127" i="1"/>
  <c r="W1126" i="1"/>
  <c r="W1125" i="1"/>
  <c r="W1124" i="1"/>
  <c r="W1123" i="1"/>
  <c r="W1122" i="1"/>
  <c r="W1121" i="1"/>
  <c r="W1120" i="1"/>
  <c r="W1119" i="1"/>
  <c r="W1095" i="1"/>
  <c r="W1094" i="1"/>
  <c r="W1093" i="1"/>
  <c r="W1092" i="1"/>
  <c r="W1091" i="1"/>
  <c r="W1090" i="1"/>
  <c r="W1089" i="1"/>
  <c r="W863" i="1"/>
  <c r="W942" i="1"/>
  <c r="W849" i="1"/>
  <c r="W847" i="1"/>
  <c r="W845" i="1"/>
  <c r="W975" i="1"/>
  <c r="W1072" i="1"/>
  <c r="W1071" i="1"/>
  <c r="W1070" i="1"/>
  <c r="W1100" i="1"/>
  <c r="W1076" i="1"/>
  <c r="W1180" i="1"/>
  <c r="W1179" i="1"/>
  <c r="W1178" i="1"/>
  <c r="W1177" i="1"/>
  <c r="W1176" i="1"/>
  <c r="W1099" i="1"/>
  <c r="W1079" i="1"/>
  <c r="W973" i="1"/>
  <c r="W331" i="1"/>
  <c r="W1153" i="1"/>
  <c r="W1152" i="1"/>
  <c r="W1151" i="1"/>
  <c r="W1150" i="1"/>
  <c r="W1149" i="1"/>
  <c r="W1148" i="1"/>
  <c r="W1144" i="1"/>
  <c r="W1143" i="1"/>
  <c r="W1142" i="1"/>
  <c r="W1141" i="1"/>
  <c r="W1140" i="1"/>
  <c r="W1139" i="1"/>
  <c r="W1138" i="1"/>
  <c r="W1137" i="1"/>
  <c r="W1136" i="1"/>
  <c r="W1133" i="1"/>
  <c r="W1154" i="1"/>
  <c r="W1135" i="1"/>
  <c r="W1147" i="1"/>
  <c r="W1146" i="1"/>
  <c r="W1145" i="1"/>
  <c r="W1134" i="1"/>
  <c r="W962" i="1"/>
  <c r="W1020" i="1"/>
  <c r="W911" i="1"/>
  <c r="W1038" i="1"/>
  <c r="W1037" i="1"/>
  <c r="W936" i="1"/>
  <c r="W945" i="1"/>
  <c r="W1173" i="1"/>
  <c r="W893" i="1"/>
  <c r="W903" i="1"/>
  <c r="W902" i="1"/>
  <c r="W843" i="1"/>
  <c r="W914" i="1"/>
  <c r="W913" i="1"/>
  <c r="W912" i="1"/>
  <c r="W919" i="1"/>
  <c r="W1169" i="1"/>
  <c r="W1170" i="1"/>
  <c r="W924" i="1"/>
  <c r="W968" i="1"/>
  <c r="W967" i="1"/>
  <c r="W1045" i="1"/>
  <c r="W1044" i="1"/>
  <c r="W1063" i="1"/>
  <c r="W1168" i="1"/>
  <c r="W854" i="1"/>
  <c r="W850" i="1"/>
  <c r="W840" i="1"/>
  <c r="W839" i="1"/>
  <c r="W891" i="1"/>
  <c r="W889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884" i="1"/>
  <c r="W888" i="1"/>
  <c r="W887" i="1"/>
  <c r="W886" i="1"/>
  <c r="W885" i="1"/>
  <c r="W883" i="1"/>
  <c r="W882" i="1"/>
  <c r="W881" i="1"/>
  <c r="W880" i="1"/>
  <c r="W879" i="1"/>
  <c r="W878" i="1"/>
  <c r="W877" i="1"/>
  <c r="W876" i="1"/>
  <c r="W875" i="1"/>
  <c r="W874" i="1"/>
  <c r="W871" i="1"/>
  <c r="W870" i="1"/>
  <c r="W869" i="1"/>
  <c r="W868" i="1"/>
  <c r="W980" i="1"/>
  <c r="W979" i="1"/>
  <c r="W978" i="1"/>
  <c r="W977" i="1"/>
  <c r="W976" i="1"/>
  <c r="W987" i="1"/>
  <c r="W986" i="1"/>
  <c r="W985" i="1"/>
  <c r="W984" i="1"/>
  <c r="W983" i="1"/>
  <c r="W982" i="1"/>
  <c r="W981" i="1"/>
  <c r="W1011" i="1"/>
  <c r="W1012" i="1"/>
  <c r="W1016" i="1"/>
  <c r="W1015" i="1"/>
  <c r="W1014" i="1"/>
  <c r="W1013" i="1"/>
  <c r="W943" i="1"/>
  <c r="W944" i="1"/>
  <c r="W958" i="1"/>
  <c r="W957" i="1"/>
  <c r="W1167" i="1"/>
  <c r="W1166" i="1"/>
  <c r="W1165" i="1"/>
  <c r="W1164" i="1"/>
  <c r="W1163" i="1"/>
  <c r="W1162" i="1"/>
  <c r="W950" i="1"/>
  <c r="W949" i="1"/>
  <c r="W947" i="1"/>
  <c r="W1086" i="1"/>
  <c r="W1083" i="1"/>
  <c r="W1082" i="1"/>
  <c r="W1081" i="1"/>
  <c r="W1078" i="1"/>
  <c r="W1129" i="1"/>
  <c r="W1088" i="1"/>
  <c r="W1085" i="1"/>
  <c r="W1077" i="1"/>
  <c r="W931" i="1"/>
  <c r="W930" i="1"/>
  <c r="W1175" i="1"/>
  <c r="W933" i="1"/>
  <c r="W932" i="1"/>
  <c r="W1160" i="1"/>
  <c r="W1161" i="1"/>
  <c r="W873" i="1"/>
  <c r="W872" i="1"/>
  <c r="W1080" i="1"/>
  <c r="W900" i="1"/>
  <c r="W899" i="1"/>
  <c r="W898" i="1"/>
  <c r="W897" i="1"/>
  <c r="W896" i="1"/>
  <c r="W895" i="1"/>
  <c r="W894" i="1"/>
  <c r="W917" i="1"/>
  <c r="W905" i="1"/>
  <c r="W904" i="1"/>
  <c r="W971" i="1"/>
  <c r="W970" i="1"/>
  <c r="W969" i="1"/>
  <c r="W972" i="1"/>
  <c r="W1018" i="1"/>
  <c r="W1010" i="1"/>
  <c r="W1009" i="1"/>
  <c r="W1008" i="1"/>
  <c r="W1007" i="1"/>
  <c r="W1000" i="1"/>
  <c r="W999" i="1"/>
  <c r="W998" i="1"/>
  <c r="W997" i="1"/>
  <c r="W1004" i="1"/>
  <c r="W1003" i="1"/>
  <c r="W1002" i="1"/>
  <c r="W995" i="1"/>
  <c r="W994" i="1"/>
  <c r="W993" i="1"/>
  <c r="W992" i="1"/>
  <c r="W991" i="1"/>
  <c r="W990" i="1"/>
  <c r="W989" i="1"/>
  <c r="W988" i="1"/>
  <c r="W1156" i="1"/>
  <c r="W926" i="1"/>
  <c r="W1035" i="1"/>
  <c r="W960" i="1"/>
  <c r="W890" i="1"/>
  <c r="W1043" i="1"/>
  <c r="W1039" i="1"/>
  <c r="W925" i="1"/>
  <c r="W1171" i="1"/>
  <c r="W1155" i="1"/>
  <c r="W315" i="1"/>
  <c r="W935" i="1"/>
  <c r="W916" i="1"/>
  <c r="W1019" i="1"/>
  <c r="W842" i="1"/>
  <c r="W841" i="1"/>
  <c r="W946" i="1"/>
  <c r="W929" i="1"/>
  <c r="W1132" i="1"/>
  <c r="W1131" i="1"/>
  <c r="W1087" i="1"/>
  <c r="W1055" i="1"/>
  <c r="W1054" i="1"/>
  <c r="W1053" i="1"/>
  <c r="W1158" i="1"/>
  <c r="W1157" i="1"/>
  <c r="W831" i="1"/>
  <c r="W838" i="1"/>
  <c r="W837" i="1"/>
  <c r="W836" i="1"/>
  <c r="W835" i="1"/>
  <c r="W834" i="1"/>
  <c r="W833" i="1"/>
  <c r="W829" i="1"/>
  <c r="W828" i="1"/>
  <c r="W826" i="1"/>
  <c r="W832" i="1"/>
  <c r="W830" i="1"/>
  <c r="W827" i="1"/>
  <c r="W825" i="1"/>
  <c r="W824" i="1"/>
  <c r="W948" i="1"/>
  <c r="W1049" i="1"/>
  <c r="W1048" i="1"/>
  <c r="W1047" i="1"/>
  <c r="W1046" i="1"/>
  <c r="W1036" i="1"/>
  <c r="W923" i="1"/>
  <c r="W922" i="1"/>
  <c r="W921" i="1"/>
  <c r="W907" i="1"/>
  <c r="W901" i="1"/>
  <c r="W908" i="1"/>
  <c r="W1061" i="1"/>
  <c r="W952" i="1"/>
  <c r="W1060" i="1"/>
  <c r="W1058" i="1"/>
  <c r="W1059" i="1"/>
  <c r="W1006" i="1"/>
  <c r="W1005" i="1"/>
  <c r="W928" i="1"/>
  <c r="W1056" i="1"/>
  <c r="W927" i="1"/>
  <c r="W1062" i="1"/>
  <c r="W1057" i="1"/>
  <c r="W1069" i="1"/>
  <c r="W1068" i="1"/>
  <c r="W1067" i="1"/>
  <c r="W1066" i="1"/>
  <c r="W1065" i="1"/>
  <c r="W1064" i="1"/>
  <c r="W959" i="1"/>
  <c r="W1184" i="1"/>
  <c r="W961" i="1"/>
  <c r="W1174" i="1"/>
  <c r="W860" i="1"/>
  <c r="W865" i="1"/>
  <c r="W823" i="1"/>
  <c r="W822" i="1"/>
  <c r="W821" i="1"/>
  <c r="W862" i="1"/>
  <c r="W861" i="1"/>
  <c r="W859" i="1"/>
  <c r="W856" i="1"/>
  <c r="W855" i="1"/>
  <c r="W853" i="1"/>
  <c r="W852" i="1"/>
  <c r="W851" i="1"/>
  <c r="W867" i="1"/>
  <c r="W866" i="1"/>
  <c r="W864" i="1"/>
  <c r="W934" i="1"/>
  <c r="W915" i="1"/>
  <c r="W939" i="1"/>
  <c r="W938" i="1"/>
  <c r="W940" i="1"/>
  <c r="W910" i="1"/>
  <c r="W909" i="1"/>
  <c r="W1172" i="1"/>
  <c r="W964" i="1"/>
  <c r="W846" i="1"/>
  <c r="W844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329" i="1"/>
  <c r="W359" i="1"/>
  <c r="W488" i="1"/>
  <c r="W564" i="1"/>
  <c r="W446" i="1"/>
  <c r="W445" i="1"/>
  <c r="W444" i="1"/>
  <c r="W443" i="1"/>
  <c r="W442" i="1"/>
  <c r="W441" i="1"/>
  <c r="W358" i="1"/>
  <c r="W440" i="1"/>
  <c r="W439" i="1"/>
  <c r="W438" i="1"/>
  <c r="W437" i="1"/>
  <c r="W436" i="1"/>
  <c r="W435" i="1"/>
  <c r="W434" i="1"/>
  <c r="W433" i="1"/>
  <c r="W432" i="1"/>
  <c r="W342" i="1"/>
  <c r="W341" i="1"/>
  <c r="W343" i="1"/>
  <c r="W340" i="1"/>
  <c r="W514" i="1"/>
  <c r="W513" i="1"/>
  <c r="W512" i="1"/>
  <c r="W511" i="1"/>
  <c r="W510" i="1"/>
  <c r="W509" i="1"/>
  <c r="W508" i="1"/>
  <c r="W507" i="1"/>
  <c r="W506" i="1"/>
  <c r="W367" i="1"/>
  <c r="W366" i="1"/>
  <c r="W365" i="1"/>
  <c r="W383" i="1"/>
  <c r="W382" i="1"/>
  <c r="W381" i="1"/>
  <c r="W380" i="1"/>
  <c r="W379" i="1"/>
  <c r="W347" i="1"/>
  <c r="W355" i="1"/>
  <c r="W345" i="1"/>
  <c r="W349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319" i="1"/>
  <c r="W562" i="1"/>
  <c r="W561" i="1"/>
  <c r="W560" i="1"/>
  <c r="W431" i="1"/>
  <c r="W559" i="1"/>
  <c r="W430" i="1"/>
  <c r="W429" i="1"/>
  <c r="W428" i="1"/>
  <c r="W427" i="1"/>
  <c r="W426" i="1"/>
  <c r="W425" i="1"/>
  <c r="W339" i="1"/>
  <c r="W338" i="1"/>
  <c r="W364" i="1"/>
  <c r="W558" i="1"/>
  <c r="W505" i="1"/>
  <c r="W504" i="1"/>
  <c r="W503" i="1"/>
  <c r="W395" i="1"/>
  <c r="W378" i="1"/>
  <c r="W377" i="1"/>
  <c r="W489" i="1"/>
  <c r="W354" i="1"/>
  <c r="W460" i="1"/>
  <c r="W328" i="1"/>
  <c r="W459" i="1"/>
  <c r="W557" i="1"/>
  <c r="W556" i="1"/>
  <c r="W314" i="1"/>
  <c r="W313" i="1"/>
  <c r="W402" i="1"/>
  <c r="W394" i="1"/>
  <c r="W337" i="1"/>
  <c r="W336" i="1"/>
  <c r="W335" i="1"/>
  <c r="W334" i="1"/>
  <c r="W424" i="1"/>
  <c r="W423" i="1"/>
  <c r="W422" i="1"/>
  <c r="W421" i="1"/>
  <c r="W420" i="1"/>
  <c r="W419" i="1"/>
  <c r="W418" i="1"/>
  <c r="W447" i="1"/>
  <c r="W417" i="1"/>
  <c r="W416" i="1"/>
  <c r="W415" i="1"/>
  <c r="W414" i="1"/>
  <c r="W413" i="1"/>
  <c r="W412" i="1"/>
  <c r="W411" i="1"/>
  <c r="W563" i="1"/>
  <c r="W502" i="1"/>
  <c r="W501" i="1"/>
  <c r="W500" i="1"/>
  <c r="W499" i="1"/>
  <c r="W498" i="1"/>
  <c r="W497" i="1"/>
  <c r="W496" i="1"/>
  <c r="W495" i="1"/>
  <c r="W494" i="1"/>
  <c r="W363" i="1"/>
  <c r="W369" i="1"/>
  <c r="W368" i="1"/>
  <c r="W350" i="1"/>
  <c r="W353" i="1"/>
  <c r="W352" i="1"/>
  <c r="W351" i="1"/>
  <c r="W312" i="1"/>
  <c r="W318" i="1"/>
  <c r="W555" i="1"/>
  <c r="W554" i="1"/>
  <c r="W553" i="1"/>
  <c r="W552" i="1"/>
  <c r="W551" i="1"/>
  <c r="W376" i="1"/>
  <c r="W384" i="1"/>
  <c r="W375" i="1"/>
  <c r="W374" i="1"/>
  <c r="W373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396" i="1"/>
  <c r="W516" i="1"/>
  <c r="W515" i="1"/>
  <c r="W309" i="1"/>
  <c r="W565" i="1"/>
  <c r="W410" i="1"/>
  <c r="W409" i="1"/>
  <c r="W408" i="1"/>
  <c r="W407" i="1"/>
  <c r="W406" i="1"/>
  <c r="W405" i="1"/>
  <c r="W404" i="1"/>
  <c r="W403" i="1"/>
  <c r="W333" i="1"/>
  <c r="W332" i="1"/>
  <c r="W362" i="1"/>
  <c r="W493" i="1"/>
  <c r="W492" i="1"/>
  <c r="W491" i="1"/>
  <c r="W490" i="1"/>
  <c r="W317" i="1"/>
  <c r="W372" i="1"/>
  <c r="W371" i="1"/>
  <c r="W370" i="1"/>
  <c r="W348" i="1"/>
  <c r="W346" i="1"/>
  <c r="W344" i="1"/>
  <c r="W458" i="1"/>
  <c r="W457" i="1"/>
  <c r="W456" i="1"/>
  <c r="W487" i="1"/>
  <c r="W455" i="1"/>
  <c r="W454" i="1"/>
  <c r="W453" i="1"/>
  <c r="W452" i="1"/>
  <c r="W311" i="1"/>
  <c r="W451" i="1"/>
  <c r="W450" i="1"/>
  <c r="W449" i="1"/>
  <c r="W448" i="1"/>
  <c r="W550" i="1"/>
  <c r="W549" i="1"/>
  <c r="W310" i="1"/>
  <c r="W401" i="1"/>
  <c r="W316" i="1"/>
  <c r="W357" i="1"/>
  <c r="W356" i="1"/>
  <c r="W327" i="1"/>
  <c r="W326" i="1"/>
  <c r="W325" i="1"/>
  <c r="W324" i="1"/>
  <c r="W323" i="1"/>
  <c r="W322" i="1"/>
  <c r="W321" i="1"/>
  <c r="W320" i="1"/>
  <c r="W920" i="1"/>
  <c r="W918" i="1"/>
  <c r="W361" i="1"/>
  <c r="W360" i="1"/>
  <c r="W547" i="1"/>
  <c r="W546" i="1"/>
  <c r="W545" i="1"/>
  <c r="W544" i="1"/>
  <c r="W393" i="1"/>
  <c r="W392" i="1"/>
  <c r="W391" i="1"/>
  <c r="W390" i="1"/>
  <c r="W389" i="1"/>
  <c r="W388" i="1"/>
  <c r="W543" i="1"/>
  <c r="W542" i="1"/>
  <c r="W941" i="1"/>
  <c r="W387" i="1"/>
  <c r="W541" i="1"/>
  <c r="W386" i="1"/>
  <c r="W540" i="1"/>
  <c r="W539" i="1"/>
  <c r="W385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89" i="1"/>
  <c r="W181" i="1"/>
  <c r="W153" i="1"/>
  <c r="W103" i="1"/>
  <c r="W98" i="1"/>
  <c r="W95" i="1"/>
  <c r="W67" i="1"/>
  <c r="W66" i="1"/>
  <c r="W65" i="1"/>
  <c r="W183" i="1"/>
  <c r="W111" i="1"/>
  <c r="W102" i="1"/>
  <c r="W72" i="1"/>
  <c r="W85" i="1"/>
  <c r="W84" i="1"/>
  <c r="W83" i="1"/>
  <c r="W179" i="1"/>
  <c r="W82" i="1"/>
  <c r="W80" i="1"/>
  <c r="W76" i="1"/>
  <c r="W58" i="1"/>
  <c r="W57" i="1"/>
  <c r="W56" i="1"/>
  <c r="W23" i="1"/>
  <c r="W190" i="1"/>
  <c r="W189" i="1"/>
  <c r="W130" i="1"/>
  <c r="W129" i="1"/>
  <c r="W128" i="1"/>
  <c r="W126" i="1"/>
  <c r="W127" i="1"/>
  <c r="W178" i="1"/>
  <c r="W186" i="1"/>
  <c r="W78" i="1"/>
  <c r="W93" i="1"/>
  <c r="W185" i="1"/>
  <c r="W184" i="1"/>
  <c r="W173" i="1"/>
  <c r="W172" i="1"/>
  <c r="W171" i="1"/>
  <c r="W170" i="1"/>
  <c r="W169" i="1"/>
  <c r="W168" i="1"/>
  <c r="W167" i="1"/>
  <c r="W166" i="1"/>
  <c r="W164" i="1"/>
  <c r="W163" i="1"/>
  <c r="W162" i="1"/>
  <c r="W161" i="1"/>
  <c r="W160" i="1"/>
  <c r="W159" i="1"/>
  <c r="W158" i="1"/>
  <c r="W157" i="1"/>
  <c r="W156" i="1"/>
  <c r="W155" i="1"/>
  <c r="W154" i="1"/>
  <c r="W152" i="1"/>
  <c r="W151" i="1"/>
  <c r="W150" i="1"/>
  <c r="W149" i="1"/>
  <c r="W148" i="1"/>
  <c r="W147" i="1"/>
  <c r="W146" i="1"/>
  <c r="W145" i="1"/>
  <c r="W144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81" i="1"/>
  <c r="W77" i="1"/>
  <c r="W75" i="1"/>
  <c r="W54" i="1"/>
  <c r="W188" i="1"/>
  <c r="W125" i="1"/>
  <c r="W34" i="1"/>
  <c r="W29" i="1"/>
  <c r="W124" i="1"/>
  <c r="W165" i="1"/>
  <c r="W91" i="1"/>
  <c r="W182" i="1"/>
  <c r="W53" i="1"/>
  <c r="W123" i="1"/>
  <c r="W122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51" i="1"/>
  <c r="W50" i="1"/>
  <c r="W143" i="1"/>
  <c r="W99" i="1"/>
  <c r="W180" i="1"/>
  <c r="W121" i="1"/>
  <c r="W120" i="1"/>
  <c r="W119" i="1"/>
  <c r="W96" i="1"/>
  <c r="W176" i="1"/>
  <c r="W175" i="1"/>
  <c r="W174" i="1"/>
  <c r="W28" i="1"/>
  <c r="W25" i="1"/>
  <c r="W27" i="1"/>
  <c r="W26" i="1"/>
  <c r="W24" i="1"/>
  <c r="W118" i="1"/>
  <c r="W117" i="1"/>
  <c r="W116" i="1"/>
  <c r="W177" i="1"/>
  <c r="W79" i="1"/>
  <c r="W48" i="1"/>
  <c r="W47" i="1"/>
  <c r="W115" i="1"/>
  <c r="W55" i="1"/>
  <c r="W114" i="1"/>
  <c r="W113" i="1"/>
  <c r="W69" i="1"/>
  <c r="W110" i="1"/>
  <c r="W106" i="1"/>
  <c r="W105" i="1"/>
  <c r="W104" i="1"/>
  <c r="W101" i="1"/>
  <c r="W92" i="1"/>
  <c r="W73" i="1"/>
  <c r="W71" i="1"/>
  <c r="W70" i="1"/>
  <c r="W88" i="1"/>
  <c r="W97" i="1"/>
  <c r="W112" i="1"/>
  <c r="W187" i="1"/>
  <c r="W109" i="1"/>
  <c r="W108" i="1"/>
  <c r="W107" i="1"/>
  <c r="W64" i="1"/>
  <c r="W32" i="1"/>
  <c r="W46" i="1"/>
  <c r="W45" i="1"/>
  <c r="W44" i="1"/>
  <c r="W43" i="1"/>
  <c r="W42" i="1"/>
  <c r="W41" i="1"/>
  <c r="W40" i="1"/>
  <c r="W39" i="1"/>
  <c r="W38" i="1"/>
  <c r="W37" i="1"/>
  <c r="W36" i="1"/>
  <c r="W35" i="1"/>
  <c r="W33" i="1"/>
  <c r="W31" i="1"/>
  <c r="W30" i="1"/>
  <c r="W63" i="1"/>
  <c r="W94" i="1"/>
  <c r="W62" i="1"/>
  <c r="W61" i="1"/>
  <c r="W60" i="1"/>
  <c r="W59" i="1"/>
  <c r="W90" i="1"/>
  <c r="W68" i="1"/>
  <c r="W74" i="1"/>
  <c r="W87" i="1"/>
  <c r="W86" i="1"/>
  <c r="W100" i="1"/>
  <c r="W52" i="1"/>
  <c r="W996" i="1"/>
  <c r="W1073" i="1"/>
  <c r="W330" i="1"/>
  <c r="W400" i="1"/>
  <c r="W399" i="1"/>
  <c r="W398" i="1"/>
  <c r="W397" i="1"/>
  <c r="W548" i="1"/>
  <c r="Y182" i="1" l="1"/>
  <c r="X182" i="1"/>
  <c r="Y157" i="1"/>
  <c r="X157" i="1"/>
  <c r="AC157" i="1" s="1"/>
  <c r="Y179" i="1"/>
  <c r="X179" i="1"/>
  <c r="X198" i="1"/>
  <c r="Y198" i="1"/>
  <c r="Y222" i="1"/>
  <c r="X222" i="1"/>
  <c r="Y258" i="1"/>
  <c r="X258" i="1"/>
  <c r="AC258" i="1" s="1"/>
  <c r="Y294" i="1"/>
  <c r="X294" i="1"/>
  <c r="Y388" i="1"/>
  <c r="X388" i="1"/>
  <c r="AC388" i="1" s="1"/>
  <c r="Y316" i="1"/>
  <c r="X316" i="1"/>
  <c r="Y317" i="1"/>
  <c r="X317" i="1"/>
  <c r="X532" i="1"/>
  <c r="Y532" i="1"/>
  <c r="Y369" i="1"/>
  <c r="X369" i="1"/>
  <c r="AC369" i="1" s="1"/>
  <c r="Y422" i="1"/>
  <c r="X422" i="1"/>
  <c r="Y558" i="1"/>
  <c r="X558" i="1"/>
  <c r="AC558" i="1" s="1"/>
  <c r="Y469" i="1"/>
  <c r="X469" i="1"/>
  <c r="Y381" i="1"/>
  <c r="X381" i="1"/>
  <c r="X488" i="1"/>
  <c r="Y488" i="1"/>
  <c r="Y599" i="1"/>
  <c r="X599" i="1"/>
  <c r="AC599" i="1" s="1"/>
  <c r="Y635" i="1"/>
  <c r="X635" i="1"/>
  <c r="X659" i="1"/>
  <c r="Y659" i="1"/>
  <c r="Y683" i="1"/>
  <c r="X683" i="1"/>
  <c r="Y719" i="1"/>
  <c r="X719" i="1"/>
  <c r="Y743" i="1"/>
  <c r="X743" i="1"/>
  <c r="Y779" i="1"/>
  <c r="X779" i="1"/>
  <c r="AC779" i="1" s="1"/>
  <c r="Y815" i="1"/>
  <c r="X815" i="1"/>
  <c r="Y856" i="1"/>
  <c r="X856" i="1"/>
  <c r="AC856" i="1" s="1"/>
  <c r="Y923" i="1"/>
  <c r="X923" i="1"/>
  <c r="Y1053" i="1"/>
  <c r="X1053" i="1"/>
  <c r="Y998" i="1"/>
  <c r="X998" i="1"/>
  <c r="Y1078" i="1"/>
  <c r="X1078" i="1"/>
  <c r="AC1078" i="1" s="1"/>
  <c r="Y882" i="1"/>
  <c r="X882" i="1"/>
  <c r="Y1038" i="1"/>
  <c r="X1038" i="1"/>
  <c r="AC1038" i="1" s="1"/>
  <c r="Y1091" i="1"/>
  <c r="X1091" i="1"/>
  <c r="X1181" i="1"/>
  <c r="Y1181" i="1"/>
  <c r="Y1040" i="1"/>
  <c r="X1040" i="1"/>
  <c r="Y14" i="1"/>
  <c r="X14" i="1"/>
  <c r="AC14" i="1" s="1"/>
  <c r="Y131" i="1"/>
  <c r="X131" i="1"/>
  <c r="Y128" i="1"/>
  <c r="X128" i="1"/>
  <c r="AC128" i="1" s="1"/>
  <c r="Y98" i="1"/>
  <c r="X98" i="1"/>
  <c r="X210" i="1"/>
  <c r="Y210" i="1"/>
  <c r="Y234" i="1"/>
  <c r="X234" i="1"/>
  <c r="Y246" i="1"/>
  <c r="X246" i="1"/>
  <c r="AC246" i="1" s="1"/>
  <c r="Y270" i="1"/>
  <c r="X270" i="1"/>
  <c r="Y282" i="1"/>
  <c r="X282" i="1"/>
  <c r="AC282" i="1" s="1"/>
  <c r="Y306" i="1"/>
  <c r="X306" i="1"/>
  <c r="Y918" i="1"/>
  <c r="X918" i="1"/>
  <c r="Y454" i="1"/>
  <c r="X454" i="1"/>
  <c r="Y407" i="1"/>
  <c r="X407" i="1"/>
  <c r="AC407" i="1" s="1"/>
  <c r="Y520" i="1"/>
  <c r="X520" i="1"/>
  <c r="Y551" i="1"/>
  <c r="X551" i="1"/>
  <c r="AC551" i="1" s="1"/>
  <c r="Y411" i="1"/>
  <c r="X411" i="1"/>
  <c r="Y557" i="1"/>
  <c r="X557" i="1"/>
  <c r="Y560" i="1"/>
  <c r="X560" i="1"/>
  <c r="Y481" i="1"/>
  <c r="X481" i="1"/>
  <c r="AC481" i="1" s="1"/>
  <c r="Y512" i="1"/>
  <c r="X512" i="1"/>
  <c r="Y437" i="1"/>
  <c r="X437" i="1"/>
  <c r="AC437" i="1" s="1"/>
  <c r="Y575" i="1"/>
  <c r="X575" i="1"/>
  <c r="Y587" i="1"/>
  <c r="X587" i="1"/>
  <c r="Y611" i="1"/>
  <c r="X611" i="1"/>
  <c r="X623" i="1"/>
  <c r="Y623" i="1"/>
  <c r="Y647" i="1"/>
  <c r="X647" i="1"/>
  <c r="Y671" i="1"/>
  <c r="X671" i="1"/>
  <c r="AC671" i="1" s="1"/>
  <c r="Y695" i="1"/>
  <c r="X695" i="1"/>
  <c r="Y707" i="1"/>
  <c r="X707" i="1"/>
  <c r="Y731" i="1"/>
  <c r="X731" i="1"/>
  <c r="Y755" i="1"/>
  <c r="X755" i="1"/>
  <c r="AC755" i="1" s="1"/>
  <c r="Y767" i="1"/>
  <c r="X767" i="1"/>
  <c r="Y791" i="1"/>
  <c r="X791" i="1"/>
  <c r="AC791" i="1" s="1"/>
  <c r="X803" i="1"/>
  <c r="Y803" i="1"/>
  <c r="Y940" i="1"/>
  <c r="X940" i="1"/>
  <c r="Y959" i="1"/>
  <c r="X959" i="1"/>
  <c r="Y1005" i="1"/>
  <c r="X1005" i="1"/>
  <c r="AC1005" i="1" s="1"/>
  <c r="Y826" i="1"/>
  <c r="X826" i="1"/>
  <c r="X935" i="1"/>
  <c r="Y935" i="1"/>
  <c r="Y988" i="1"/>
  <c r="X988" i="1"/>
  <c r="X904" i="1"/>
  <c r="Y904" i="1"/>
  <c r="X873" i="1"/>
  <c r="Y873" i="1"/>
  <c r="Y1166" i="1"/>
  <c r="X1166" i="1"/>
  <c r="AC1166" i="1" s="1"/>
  <c r="Y981" i="1"/>
  <c r="X981" i="1"/>
  <c r="Y868" i="1"/>
  <c r="X868" i="1"/>
  <c r="AC868" i="1" s="1"/>
  <c r="Y1026" i="1"/>
  <c r="X1026" i="1"/>
  <c r="Y840" i="1"/>
  <c r="X840" i="1"/>
  <c r="Y919" i="1"/>
  <c r="X919" i="1"/>
  <c r="Y1137" i="1"/>
  <c r="X1137" i="1"/>
  <c r="AC1137" i="1" s="1"/>
  <c r="Y1152" i="1"/>
  <c r="X1152" i="1"/>
  <c r="Y1100" i="1"/>
  <c r="X1100" i="1"/>
  <c r="AC1100" i="1" s="1"/>
  <c r="Y1126" i="1"/>
  <c r="X1126" i="1"/>
  <c r="Y1110" i="1"/>
  <c r="X1110" i="1"/>
  <c r="Y963" i="1"/>
  <c r="AA963" i="1" s="1"/>
  <c r="X963" i="1"/>
  <c r="Y62" i="1"/>
  <c r="X62" i="1"/>
  <c r="AC62" i="1" s="1"/>
  <c r="Y41" i="1"/>
  <c r="X41" i="1"/>
  <c r="Y112" i="1"/>
  <c r="X112" i="1"/>
  <c r="AC112" i="1" s="1"/>
  <c r="Y69" i="1"/>
  <c r="X69" i="1"/>
  <c r="Y24" i="1"/>
  <c r="X24" i="1"/>
  <c r="X180" i="1"/>
  <c r="Y180" i="1"/>
  <c r="Y15" i="1"/>
  <c r="X15" i="1"/>
  <c r="AC15" i="1" s="1"/>
  <c r="Y91" i="1"/>
  <c r="X91" i="1"/>
  <c r="Y132" i="1"/>
  <c r="X132" i="1"/>
  <c r="AC132" i="1" s="1"/>
  <c r="X145" i="1"/>
  <c r="Y145" i="1"/>
  <c r="Y158" i="1"/>
  <c r="X158" i="1"/>
  <c r="Y171" i="1"/>
  <c r="X171" i="1"/>
  <c r="Y129" i="1"/>
  <c r="X129" i="1"/>
  <c r="AC129" i="1" s="1"/>
  <c r="Y83" i="1"/>
  <c r="X83" i="1"/>
  <c r="X103" i="1"/>
  <c r="Y103" i="1"/>
  <c r="Y199" i="1"/>
  <c r="X199" i="1"/>
  <c r="Y211" i="1"/>
  <c r="X211" i="1"/>
  <c r="Y223" i="1"/>
  <c r="X223" i="1"/>
  <c r="Y235" i="1"/>
  <c r="X235" i="1"/>
  <c r="AC235" i="1" s="1"/>
  <c r="Y247" i="1"/>
  <c r="X247" i="1"/>
  <c r="Y259" i="1"/>
  <c r="X259" i="1"/>
  <c r="AC259" i="1" s="1"/>
  <c r="Y271" i="1"/>
  <c r="X271" i="1"/>
  <c r="Y283" i="1"/>
  <c r="X283" i="1"/>
  <c r="Y295" i="1"/>
  <c r="X295" i="1"/>
  <c r="Y307" i="1"/>
  <c r="X307" i="1"/>
  <c r="AC307" i="1" s="1"/>
  <c r="Y389" i="1"/>
  <c r="X389" i="1"/>
  <c r="Y920" i="1"/>
  <c r="X920" i="1"/>
  <c r="AC920" i="1" s="1"/>
  <c r="Y401" i="1"/>
  <c r="X401" i="1"/>
  <c r="Y455" i="1"/>
  <c r="X455" i="1"/>
  <c r="Y490" i="1"/>
  <c r="X490" i="1"/>
  <c r="Y408" i="1"/>
  <c r="X408" i="1"/>
  <c r="AC408" i="1" s="1"/>
  <c r="X521" i="1"/>
  <c r="Y521" i="1"/>
  <c r="Y533" i="1"/>
  <c r="X533" i="1"/>
  <c r="AC533" i="1" s="1"/>
  <c r="Y552" i="1"/>
  <c r="X552" i="1"/>
  <c r="Y363" i="1"/>
  <c r="X363" i="1"/>
  <c r="Y412" i="1"/>
  <c r="X412" i="1"/>
  <c r="Y423" i="1"/>
  <c r="X423" i="1"/>
  <c r="AC423" i="1" s="1"/>
  <c r="Y459" i="1"/>
  <c r="X459" i="1"/>
  <c r="Y364" i="1"/>
  <c r="X364" i="1"/>
  <c r="AC364" i="1" s="1"/>
  <c r="Y561" i="1"/>
  <c r="X561" i="1"/>
  <c r="Y470" i="1"/>
  <c r="X470" i="1"/>
  <c r="Y482" i="1"/>
  <c r="X482" i="1"/>
  <c r="Y382" i="1"/>
  <c r="X382" i="1"/>
  <c r="AC382" i="1" s="1"/>
  <c r="Y513" i="1"/>
  <c r="X513" i="1"/>
  <c r="Y438" i="1"/>
  <c r="X438" i="1"/>
  <c r="AC438" i="1" s="1"/>
  <c r="Y359" i="1"/>
  <c r="X359" i="1"/>
  <c r="Y576" i="1"/>
  <c r="X576" i="1"/>
  <c r="Y588" i="1"/>
  <c r="X588" i="1"/>
  <c r="Y600" i="1"/>
  <c r="X600" i="1"/>
  <c r="AC600" i="1" s="1"/>
  <c r="Y612" i="1"/>
  <c r="X612" i="1"/>
  <c r="Y624" i="1"/>
  <c r="X624" i="1"/>
  <c r="AC624" i="1" s="1"/>
  <c r="Y636" i="1"/>
  <c r="X636" i="1"/>
  <c r="Y648" i="1"/>
  <c r="X648" i="1"/>
  <c r="Y660" i="1"/>
  <c r="X660" i="1"/>
  <c r="Y672" i="1"/>
  <c r="X672" i="1"/>
  <c r="AC672" i="1" s="1"/>
  <c r="Y684" i="1"/>
  <c r="X684" i="1"/>
  <c r="Y696" i="1"/>
  <c r="X696" i="1"/>
  <c r="AC696" i="1" s="1"/>
  <c r="Y708" i="1"/>
  <c r="X708" i="1"/>
  <c r="Y720" i="1"/>
  <c r="X720" i="1"/>
  <c r="Y732" i="1"/>
  <c r="X732" i="1"/>
  <c r="Y744" i="1"/>
  <c r="X744" i="1"/>
  <c r="AC744" i="1" s="1"/>
  <c r="Y756" i="1"/>
  <c r="X756" i="1"/>
  <c r="Y768" i="1"/>
  <c r="X768" i="1"/>
  <c r="AC768" i="1" s="1"/>
  <c r="Y780" i="1"/>
  <c r="X780" i="1"/>
  <c r="Y792" i="1"/>
  <c r="X792" i="1"/>
  <c r="Y804" i="1"/>
  <c r="X804" i="1"/>
  <c r="Y816" i="1"/>
  <c r="X816" i="1"/>
  <c r="AC816" i="1" s="1"/>
  <c r="Y938" i="1"/>
  <c r="X938" i="1"/>
  <c r="Y859" i="1"/>
  <c r="X859" i="1"/>
  <c r="AC859" i="1" s="1"/>
  <c r="Y1064" i="1"/>
  <c r="X1064" i="1"/>
  <c r="Y1006" i="1"/>
  <c r="X1006" i="1"/>
  <c r="Y1036" i="1"/>
  <c r="X1036" i="1"/>
  <c r="Y828" i="1"/>
  <c r="X828" i="1"/>
  <c r="AC828" i="1" s="1"/>
  <c r="X1054" i="1"/>
  <c r="Y1054" i="1"/>
  <c r="Y315" i="1"/>
  <c r="X315" i="1"/>
  <c r="AC315" i="1" s="1"/>
  <c r="Y989" i="1"/>
  <c r="X989" i="1"/>
  <c r="Y999" i="1"/>
  <c r="X999" i="1"/>
  <c r="Y905" i="1"/>
  <c r="X905" i="1"/>
  <c r="Y1161" i="1"/>
  <c r="X1161" i="1"/>
  <c r="AC1161" i="1" s="1"/>
  <c r="Y1081" i="1"/>
  <c r="X1081" i="1"/>
  <c r="Y1167" i="1"/>
  <c r="X1167" i="1"/>
  <c r="AC1167" i="1" s="1"/>
  <c r="Y982" i="1"/>
  <c r="X982" i="1"/>
  <c r="Y869" i="1"/>
  <c r="X869" i="1"/>
  <c r="Y883" i="1"/>
  <c r="X883" i="1"/>
  <c r="Y1027" i="1"/>
  <c r="X1027" i="1"/>
  <c r="AC1027" i="1" s="1"/>
  <c r="Y850" i="1"/>
  <c r="X850" i="1"/>
  <c r="Y912" i="1"/>
  <c r="X912" i="1"/>
  <c r="AC912" i="1" s="1"/>
  <c r="Y911" i="1"/>
  <c r="X911" i="1"/>
  <c r="Y1138" i="1"/>
  <c r="X1138" i="1"/>
  <c r="Y1153" i="1"/>
  <c r="X1153" i="1"/>
  <c r="Y1070" i="1"/>
  <c r="X1070" i="1"/>
  <c r="AC1070" i="1" s="1"/>
  <c r="Y1092" i="1"/>
  <c r="X1092" i="1"/>
  <c r="Y1127" i="1"/>
  <c r="X1127" i="1"/>
  <c r="AC1127" i="1" s="1"/>
  <c r="Y1111" i="1"/>
  <c r="X1111" i="1"/>
  <c r="Y1159" i="1"/>
  <c r="X1159" i="1"/>
  <c r="Y1042" i="1"/>
  <c r="X1042" i="1"/>
  <c r="Y1074" i="1"/>
  <c r="X1074" i="1"/>
  <c r="AC1074" i="1" s="1"/>
  <c r="Y130" i="1"/>
  <c r="X130" i="1"/>
  <c r="Y491" i="1"/>
  <c r="X491" i="1"/>
  <c r="AC491" i="1" s="1"/>
  <c r="Y439" i="1"/>
  <c r="X439" i="1"/>
  <c r="Y817" i="1"/>
  <c r="X817" i="1"/>
  <c r="Y1112" i="1"/>
  <c r="X1112" i="1"/>
  <c r="Y27" i="1"/>
  <c r="X27" i="1"/>
  <c r="AC27" i="1" s="1"/>
  <c r="Y273" i="1"/>
  <c r="X273" i="1"/>
  <c r="X554" i="1"/>
  <c r="Y554" i="1"/>
  <c r="X566" i="1"/>
  <c r="Y566" i="1"/>
  <c r="Y794" i="1"/>
  <c r="X794" i="1"/>
  <c r="X951" i="1"/>
  <c r="Y951" i="1"/>
  <c r="Y44" i="1"/>
  <c r="X44" i="1"/>
  <c r="AC44" i="1" s="1"/>
  <c r="Y135" i="1"/>
  <c r="X135" i="1"/>
  <c r="X72" i="1"/>
  <c r="Y72" i="1"/>
  <c r="Y214" i="1"/>
  <c r="X214" i="1"/>
  <c r="Y238" i="1"/>
  <c r="X238" i="1"/>
  <c r="Y262" i="1"/>
  <c r="X262" i="1"/>
  <c r="Y274" i="1"/>
  <c r="X274" i="1"/>
  <c r="AC274" i="1" s="1"/>
  <c r="Y286" i="1"/>
  <c r="X286" i="1"/>
  <c r="Y298" i="1"/>
  <c r="X298" i="1"/>
  <c r="AC298" i="1" s="1"/>
  <c r="X539" i="1"/>
  <c r="Y539" i="1"/>
  <c r="Y392" i="1"/>
  <c r="X392" i="1"/>
  <c r="Y457" i="1"/>
  <c r="X457" i="1"/>
  <c r="Y493" i="1"/>
  <c r="X493" i="1"/>
  <c r="AC493" i="1" s="1"/>
  <c r="Y565" i="1"/>
  <c r="X565" i="1"/>
  <c r="Y524" i="1"/>
  <c r="X524" i="1"/>
  <c r="AC524" i="1" s="1"/>
  <c r="Y536" i="1"/>
  <c r="X536" i="1"/>
  <c r="Y555" i="1"/>
  <c r="X555" i="1"/>
  <c r="Y496" i="1"/>
  <c r="X496" i="1"/>
  <c r="Y415" i="1"/>
  <c r="X415" i="1"/>
  <c r="AC415" i="1" s="1"/>
  <c r="Y335" i="1"/>
  <c r="X335" i="1"/>
  <c r="Y354" i="1"/>
  <c r="X354" i="1"/>
  <c r="AC354" i="1" s="1"/>
  <c r="Y425" i="1"/>
  <c r="X425" i="1"/>
  <c r="Y461" i="1"/>
  <c r="X461" i="1"/>
  <c r="Y473" i="1"/>
  <c r="X473" i="1"/>
  <c r="X485" i="1"/>
  <c r="Y485" i="1"/>
  <c r="Y366" i="1"/>
  <c r="X366" i="1"/>
  <c r="X343" i="1"/>
  <c r="Y343" i="1"/>
  <c r="Y358" i="1"/>
  <c r="X358" i="1"/>
  <c r="Y567" i="1"/>
  <c r="X567" i="1"/>
  <c r="Y579" i="1"/>
  <c r="X579" i="1"/>
  <c r="Y591" i="1"/>
  <c r="X591" i="1"/>
  <c r="AC591" i="1" s="1"/>
  <c r="Y603" i="1"/>
  <c r="X603" i="1"/>
  <c r="Y615" i="1"/>
  <c r="X615" i="1"/>
  <c r="AC615" i="1" s="1"/>
  <c r="Y627" i="1"/>
  <c r="X627" i="1"/>
  <c r="Y639" i="1"/>
  <c r="X639" i="1"/>
  <c r="Y651" i="1"/>
  <c r="X651" i="1"/>
  <c r="Y663" i="1"/>
  <c r="X663" i="1"/>
  <c r="AC663" i="1" s="1"/>
  <c r="Y675" i="1"/>
  <c r="X675" i="1"/>
  <c r="Y687" i="1"/>
  <c r="X687" i="1"/>
  <c r="AC687" i="1" s="1"/>
  <c r="Y699" i="1"/>
  <c r="X699" i="1"/>
  <c r="X711" i="1"/>
  <c r="Y711" i="1"/>
  <c r="X723" i="1"/>
  <c r="Y723" i="1"/>
  <c r="Y735" i="1"/>
  <c r="X735" i="1"/>
  <c r="AC735" i="1" s="1"/>
  <c r="Y747" i="1"/>
  <c r="X747" i="1"/>
  <c r="X759" i="1"/>
  <c r="Y759" i="1"/>
  <c r="Y771" i="1"/>
  <c r="X771" i="1"/>
  <c r="Y783" i="1"/>
  <c r="X783" i="1"/>
  <c r="X795" i="1"/>
  <c r="Y795" i="1"/>
  <c r="Y807" i="1"/>
  <c r="X807" i="1"/>
  <c r="AC807" i="1" s="1"/>
  <c r="X819" i="1"/>
  <c r="Y819" i="1"/>
  <c r="X934" i="1"/>
  <c r="Y934" i="1"/>
  <c r="Y821" i="1"/>
  <c r="X821" i="1"/>
  <c r="Y1067" i="1"/>
  <c r="X1067" i="1"/>
  <c r="Y1060" i="1"/>
  <c r="X1060" i="1"/>
  <c r="X1048" i="1"/>
  <c r="Y1048" i="1"/>
  <c r="Y834" i="1"/>
  <c r="X834" i="1"/>
  <c r="Y1131" i="1"/>
  <c r="X1131" i="1"/>
  <c r="AC1131" i="1" s="1"/>
  <c r="Y925" i="1"/>
  <c r="X925" i="1"/>
  <c r="Y992" i="1"/>
  <c r="X992" i="1"/>
  <c r="Y1008" i="1"/>
  <c r="X1008" i="1"/>
  <c r="Y895" i="1"/>
  <c r="X895" i="1"/>
  <c r="AC895" i="1" s="1"/>
  <c r="Y933" i="1"/>
  <c r="X933" i="1"/>
  <c r="Y1086" i="1"/>
  <c r="X1086" i="1"/>
  <c r="AC1086" i="1" s="1"/>
  <c r="Y944" i="1"/>
  <c r="X944" i="1"/>
  <c r="Y985" i="1"/>
  <c r="X985" i="1"/>
  <c r="Y874" i="1"/>
  <c r="X874" i="1"/>
  <c r="Y887" i="1"/>
  <c r="X887" i="1"/>
  <c r="AC887" i="1" s="1"/>
  <c r="Y1030" i="1"/>
  <c r="X1030" i="1"/>
  <c r="Y1063" i="1"/>
  <c r="X1063" i="1"/>
  <c r="AC1063" i="1" s="1"/>
  <c r="Y843" i="1"/>
  <c r="X843" i="1"/>
  <c r="Y1134" i="1"/>
  <c r="X1134" i="1"/>
  <c r="Y1141" i="1"/>
  <c r="X1141" i="1"/>
  <c r="Y1079" i="1"/>
  <c r="X1079" i="1"/>
  <c r="AC1079" i="1" s="1"/>
  <c r="X975" i="1"/>
  <c r="Y975" i="1"/>
  <c r="Y1095" i="1"/>
  <c r="X1095" i="1"/>
  <c r="AC1095" i="1" s="1"/>
  <c r="Y1102" i="1"/>
  <c r="X1102" i="1"/>
  <c r="Y1114" i="1"/>
  <c r="X1114" i="1"/>
  <c r="Y953" i="1"/>
  <c r="X953" i="1"/>
  <c r="Y1051" i="1"/>
  <c r="X1051" i="1"/>
  <c r="AC1051" i="1" s="1"/>
  <c r="Y1084" i="1"/>
  <c r="X1084" i="1"/>
  <c r="Y118" i="1"/>
  <c r="X118" i="1"/>
  <c r="AC118" i="1" s="1"/>
  <c r="Y170" i="1"/>
  <c r="X170" i="1"/>
  <c r="Y94" i="1"/>
  <c r="X94" i="1"/>
  <c r="Y26" i="1"/>
  <c r="X26" i="1"/>
  <c r="Y165" i="1"/>
  <c r="X165" i="1"/>
  <c r="AC165" i="1" s="1"/>
  <c r="Y159" i="1"/>
  <c r="X159" i="1"/>
  <c r="Y153" i="1"/>
  <c r="X153" i="1"/>
  <c r="AC153" i="1" s="1"/>
  <c r="Y248" i="1"/>
  <c r="X248" i="1"/>
  <c r="Y308" i="1"/>
  <c r="X308" i="1"/>
  <c r="Y310" i="1"/>
  <c r="X310" i="1"/>
  <c r="Y534" i="1"/>
  <c r="X534" i="1"/>
  <c r="AC534" i="1" s="1"/>
  <c r="Y424" i="1"/>
  <c r="X424" i="1"/>
  <c r="Y562" i="1"/>
  <c r="X562" i="1"/>
  <c r="AC562" i="1" s="1"/>
  <c r="Y514" i="1"/>
  <c r="X514" i="1"/>
  <c r="Y613" i="1"/>
  <c r="X613" i="1"/>
  <c r="Y637" i="1"/>
  <c r="X637" i="1"/>
  <c r="Y685" i="1"/>
  <c r="X685" i="1"/>
  <c r="AC685" i="1" s="1"/>
  <c r="Y709" i="1"/>
  <c r="X709" i="1"/>
  <c r="Y745" i="1"/>
  <c r="X745" i="1"/>
  <c r="AC745" i="1" s="1"/>
  <c r="Y769" i="1"/>
  <c r="X769" i="1"/>
  <c r="Y805" i="1"/>
  <c r="X805" i="1"/>
  <c r="Y1046" i="1"/>
  <c r="X1046" i="1"/>
  <c r="Y1155" i="1"/>
  <c r="X1155" i="1"/>
  <c r="AC1155" i="1" s="1"/>
  <c r="Y1000" i="1"/>
  <c r="X1000" i="1"/>
  <c r="Y1160" i="1"/>
  <c r="X1160" i="1"/>
  <c r="AC1160" i="1" s="1"/>
  <c r="Y957" i="1"/>
  <c r="X957" i="1"/>
  <c r="Y870" i="1"/>
  <c r="X870" i="1"/>
  <c r="Y1028" i="1"/>
  <c r="X1028" i="1"/>
  <c r="Y913" i="1"/>
  <c r="X913" i="1"/>
  <c r="AC913" i="1" s="1"/>
  <c r="Y1139" i="1"/>
  <c r="X1139" i="1"/>
  <c r="Y1001" i="1"/>
  <c r="X1001" i="1"/>
  <c r="AC1001" i="1" s="1"/>
  <c r="Y52" i="1"/>
  <c r="X52" i="1"/>
  <c r="Y88" i="1"/>
  <c r="X88" i="1"/>
  <c r="Y17" i="1"/>
  <c r="X17" i="1"/>
  <c r="Y189" i="1"/>
  <c r="X189" i="1"/>
  <c r="AC189" i="1" s="1"/>
  <c r="Y181" i="1"/>
  <c r="X181" i="1"/>
  <c r="Y237" i="1"/>
  <c r="X237" i="1"/>
  <c r="AC237" i="1" s="1"/>
  <c r="Y297" i="1"/>
  <c r="X297" i="1"/>
  <c r="Y456" i="1"/>
  <c r="X456" i="1"/>
  <c r="Y523" i="1"/>
  <c r="X523" i="1"/>
  <c r="Y414" i="1"/>
  <c r="X414" i="1"/>
  <c r="AC414" i="1" s="1"/>
  <c r="Y339" i="1"/>
  <c r="X339" i="1"/>
  <c r="Y484" i="1"/>
  <c r="X484" i="1"/>
  <c r="AC484" i="1" s="1"/>
  <c r="Y340" i="1"/>
  <c r="X340" i="1"/>
  <c r="Y614" i="1"/>
  <c r="X614" i="1"/>
  <c r="Y662" i="1"/>
  <c r="X662" i="1"/>
  <c r="Y686" i="1"/>
  <c r="X686" i="1"/>
  <c r="AC686" i="1" s="1"/>
  <c r="Y710" i="1"/>
  <c r="X710" i="1"/>
  <c r="X734" i="1"/>
  <c r="Y734" i="1"/>
  <c r="Y758" i="1"/>
  <c r="X758" i="1"/>
  <c r="Y806" i="1"/>
  <c r="X806" i="1"/>
  <c r="Y862" i="1"/>
  <c r="X862" i="1"/>
  <c r="Y1047" i="1"/>
  <c r="X1047" i="1"/>
  <c r="AC1047" i="1" s="1"/>
  <c r="Y1171" i="1"/>
  <c r="X1171" i="1"/>
  <c r="Y894" i="1"/>
  <c r="X894" i="1"/>
  <c r="AC894" i="1" s="1"/>
  <c r="X1083" i="1"/>
  <c r="Y1083" i="1"/>
  <c r="Y984" i="1"/>
  <c r="X984" i="1"/>
  <c r="Y886" i="1"/>
  <c r="X886" i="1"/>
  <c r="Y914" i="1"/>
  <c r="X914" i="1"/>
  <c r="AC914" i="1" s="1"/>
  <c r="Y1140" i="1"/>
  <c r="X1140" i="1"/>
  <c r="Y1050" i="1"/>
  <c r="X1050" i="1"/>
  <c r="AC1050" i="1" s="1"/>
  <c r="X30" i="1"/>
  <c r="Y30" i="1"/>
  <c r="Y55" i="1"/>
  <c r="X55" i="1"/>
  <c r="X50" i="1"/>
  <c r="Y50" i="1"/>
  <c r="Y29" i="1"/>
  <c r="X29" i="1"/>
  <c r="AC29" i="1" s="1"/>
  <c r="Y148" i="1"/>
  <c r="X148" i="1"/>
  <c r="Y184" i="1"/>
  <c r="X184" i="1"/>
  <c r="AC184" i="1" s="1"/>
  <c r="Y190" i="1"/>
  <c r="X190" i="1"/>
  <c r="Y202" i="1"/>
  <c r="X202" i="1"/>
  <c r="Y226" i="1"/>
  <c r="X226" i="1"/>
  <c r="Y250" i="1"/>
  <c r="X250" i="1"/>
  <c r="AC250" i="1" s="1"/>
  <c r="Y322" i="1"/>
  <c r="X322" i="1"/>
  <c r="Y86" i="1"/>
  <c r="X86" i="1"/>
  <c r="AC86" i="1" s="1"/>
  <c r="Y28" i="1"/>
  <c r="X28" i="1"/>
  <c r="X162" i="1"/>
  <c r="Y162" i="1"/>
  <c r="Y23" i="1"/>
  <c r="X23" i="1"/>
  <c r="Y191" i="1"/>
  <c r="X191" i="1"/>
  <c r="AC191" i="1" s="1"/>
  <c r="Y203" i="1"/>
  <c r="X203" i="1"/>
  <c r="Y215" i="1"/>
  <c r="X215" i="1"/>
  <c r="AC215" i="1" s="1"/>
  <c r="Y227" i="1"/>
  <c r="X227" i="1"/>
  <c r="Y239" i="1"/>
  <c r="X239" i="1"/>
  <c r="Y251" i="1"/>
  <c r="X251" i="1"/>
  <c r="Y263" i="1"/>
  <c r="X263" i="1"/>
  <c r="AC263" i="1" s="1"/>
  <c r="Y275" i="1"/>
  <c r="X275" i="1"/>
  <c r="Y287" i="1"/>
  <c r="X287" i="1"/>
  <c r="AC287" i="1" s="1"/>
  <c r="Y299" i="1"/>
  <c r="X299" i="1"/>
  <c r="Y540" i="1"/>
  <c r="X540" i="1"/>
  <c r="X393" i="1"/>
  <c r="Y393" i="1"/>
  <c r="Y323" i="1"/>
  <c r="X323" i="1"/>
  <c r="AC323" i="1" s="1"/>
  <c r="Y448" i="1"/>
  <c r="X448" i="1"/>
  <c r="Y458" i="1"/>
  <c r="X458" i="1"/>
  <c r="AC458" i="1" s="1"/>
  <c r="Y362" i="1"/>
  <c r="X362" i="1"/>
  <c r="Y309" i="1"/>
  <c r="X309" i="1"/>
  <c r="Y525" i="1"/>
  <c r="X525" i="1"/>
  <c r="X537" i="1"/>
  <c r="Y537" i="1"/>
  <c r="Y318" i="1"/>
  <c r="X318" i="1"/>
  <c r="Y497" i="1"/>
  <c r="X497" i="1"/>
  <c r="AC497" i="1" s="1"/>
  <c r="Y416" i="1"/>
  <c r="X416" i="1"/>
  <c r="Y336" i="1"/>
  <c r="X336" i="1"/>
  <c r="Y489" i="1"/>
  <c r="X489" i="1"/>
  <c r="Y426" i="1"/>
  <c r="X426" i="1"/>
  <c r="AC426" i="1" s="1"/>
  <c r="Y462" i="1"/>
  <c r="X462" i="1"/>
  <c r="Y474" i="1"/>
  <c r="X474" i="1"/>
  <c r="AC474" i="1" s="1"/>
  <c r="X486" i="1"/>
  <c r="Y486" i="1"/>
  <c r="Y367" i="1"/>
  <c r="X367" i="1"/>
  <c r="Y341" i="1"/>
  <c r="X341" i="1"/>
  <c r="Y441" i="1"/>
  <c r="X441" i="1"/>
  <c r="AC441" i="1" s="1"/>
  <c r="Y568" i="1"/>
  <c r="X568" i="1"/>
  <c r="Y580" i="1"/>
  <c r="X580" i="1"/>
  <c r="AC580" i="1" s="1"/>
  <c r="X592" i="1"/>
  <c r="Y592" i="1"/>
  <c r="Y604" i="1"/>
  <c r="X604" i="1"/>
  <c r="Y616" i="1"/>
  <c r="X616" i="1"/>
  <c r="Y628" i="1"/>
  <c r="X628" i="1"/>
  <c r="AC628" i="1" s="1"/>
  <c r="Y640" i="1"/>
  <c r="X640" i="1"/>
  <c r="Y652" i="1"/>
  <c r="X652" i="1"/>
  <c r="AC652" i="1" s="1"/>
  <c r="Y664" i="1"/>
  <c r="X664" i="1"/>
  <c r="X676" i="1"/>
  <c r="Y676" i="1"/>
  <c r="Y688" i="1"/>
  <c r="X688" i="1"/>
  <c r="Y700" i="1"/>
  <c r="X700" i="1"/>
  <c r="AC700" i="1" s="1"/>
  <c r="X712" i="1"/>
  <c r="Y712" i="1"/>
  <c r="Y724" i="1"/>
  <c r="X724" i="1"/>
  <c r="AC724" i="1" s="1"/>
  <c r="Y736" i="1"/>
  <c r="X736" i="1"/>
  <c r="Y748" i="1"/>
  <c r="X748" i="1"/>
  <c r="X760" i="1"/>
  <c r="Y760" i="1"/>
  <c r="Y772" i="1"/>
  <c r="X772" i="1"/>
  <c r="AC772" i="1" s="1"/>
  <c r="Y784" i="1"/>
  <c r="X784" i="1"/>
  <c r="X796" i="1"/>
  <c r="Y796" i="1"/>
  <c r="Y808" i="1"/>
  <c r="X808" i="1"/>
  <c r="Y820" i="1"/>
  <c r="X820" i="1"/>
  <c r="Y864" i="1"/>
  <c r="X864" i="1"/>
  <c r="Y822" i="1"/>
  <c r="X822" i="1"/>
  <c r="AC822" i="1" s="1"/>
  <c r="Y1068" i="1"/>
  <c r="X1068" i="1"/>
  <c r="Y952" i="1"/>
  <c r="X952" i="1"/>
  <c r="AC952" i="1" s="1"/>
  <c r="Y1049" i="1"/>
  <c r="X1049" i="1"/>
  <c r="AC1049" i="1" s="1"/>
  <c r="Y835" i="1"/>
  <c r="X835" i="1"/>
  <c r="Y1132" i="1"/>
  <c r="X1132" i="1"/>
  <c r="Y1039" i="1"/>
  <c r="X1039" i="1"/>
  <c r="AC1039" i="1" s="1"/>
  <c r="X993" i="1"/>
  <c r="Y993" i="1"/>
  <c r="Y1009" i="1"/>
  <c r="X1009" i="1"/>
  <c r="AC1009" i="1" s="1"/>
  <c r="Y896" i="1"/>
  <c r="X896" i="1"/>
  <c r="AC896" i="1" s="1"/>
  <c r="Y1175" i="1"/>
  <c r="X1175" i="1"/>
  <c r="Y947" i="1"/>
  <c r="AA947" i="1" s="1"/>
  <c r="X947" i="1"/>
  <c r="Y943" i="1"/>
  <c r="X943" i="1"/>
  <c r="AC943" i="1" s="1"/>
  <c r="Y986" i="1"/>
  <c r="X986" i="1"/>
  <c r="Y875" i="1"/>
  <c r="X875" i="1"/>
  <c r="AC875" i="1" s="1"/>
  <c r="Y888" i="1"/>
  <c r="X888" i="1"/>
  <c r="AC888" i="1" s="1"/>
  <c r="Y1031" i="1"/>
  <c r="X1031" i="1"/>
  <c r="Y1044" i="1"/>
  <c r="X1044" i="1"/>
  <c r="Y902" i="1"/>
  <c r="X902" i="1"/>
  <c r="AC902" i="1" s="1"/>
  <c r="Y1145" i="1"/>
  <c r="X1145" i="1"/>
  <c r="Y1142" i="1"/>
  <c r="X1142" i="1"/>
  <c r="AC1142" i="1" s="1"/>
  <c r="Y1099" i="1"/>
  <c r="X1099" i="1"/>
  <c r="AC1099" i="1" s="1"/>
  <c r="Y845" i="1"/>
  <c r="X845" i="1"/>
  <c r="Y1119" i="1"/>
  <c r="X1119" i="1"/>
  <c r="Y1103" i="1"/>
  <c r="X1103" i="1"/>
  <c r="AC1103" i="1" s="1"/>
  <c r="Y1115" i="1"/>
  <c r="X1115" i="1"/>
  <c r="Y954" i="1"/>
  <c r="X954" i="1"/>
  <c r="AC954" i="1" s="1"/>
  <c r="Y1052" i="1"/>
  <c r="X1052" i="1"/>
  <c r="AC1052" i="1" s="1"/>
  <c r="Y937" i="1"/>
  <c r="X937" i="1"/>
  <c r="Y110" i="1"/>
  <c r="X110" i="1"/>
  <c r="Y121" i="1"/>
  <c r="X121" i="1"/>
  <c r="AC121" i="1" s="1"/>
  <c r="Y144" i="1"/>
  <c r="X144" i="1"/>
  <c r="Y42" i="1"/>
  <c r="X42" i="1"/>
  <c r="AC42" i="1" s="1"/>
  <c r="X146" i="1"/>
  <c r="Y146" i="1"/>
  <c r="Y172" i="1"/>
  <c r="X172" i="1"/>
  <c r="Y200" i="1"/>
  <c r="X200" i="1"/>
  <c r="Y212" i="1"/>
  <c r="X212" i="1"/>
  <c r="AC212" i="1" s="1"/>
  <c r="Y260" i="1"/>
  <c r="X260" i="1"/>
  <c r="Y296" i="1"/>
  <c r="X296" i="1"/>
  <c r="AC296" i="1" s="1"/>
  <c r="X390" i="1"/>
  <c r="Y390" i="1"/>
  <c r="Y522" i="1"/>
  <c r="X522" i="1"/>
  <c r="Y413" i="1"/>
  <c r="X413" i="1"/>
  <c r="X338" i="1"/>
  <c r="Y338" i="1"/>
  <c r="Y383" i="1"/>
  <c r="X383" i="1"/>
  <c r="X329" i="1"/>
  <c r="Y329" i="1"/>
  <c r="Y625" i="1"/>
  <c r="X625" i="1"/>
  <c r="AC625" i="1" s="1"/>
  <c r="Y649" i="1"/>
  <c r="X649" i="1"/>
  <c r="Y697" i="1"/>
  <c r="X697" i="1"/>
  <c r="Y721" i="1"/>
  <c r="X721" i="1"/>
  <c r="AC721" i="1" s="1"/>
  <c r="Y757" i="1"/>
  <c r="X757" i="1"/>
  <c r="Y781" i="1"/>
  <c r="X781" i="1"/>
  <c r="AC781" i="1" s="1"/>
  <c r="X1059" i="1"/>
  <c r="Y1059" i="1"/>
  <c r="Y1055" i="1"/>
  <c r="X1055" i="1"/>
  <c r="Y990" i="1"/>
  <c r="X990" i="1"/>
  <c r="Y917" i="1"/>
  <c r="X917" i="1"/>
  <c r="AC917" i="1" s="1"/>
  <c r="Y1082" i="1"/>
  <c r="X1082" i="1"/>
  <c r="Y983" i="1"/>
  <c r="X983" i="1"/>
  <c r="AC983" i="1" s="1"/>
  <c r="Y885" i="1"/>
  <c r="X885" i="1"/>
  <c r="AC885" i="1" s="1"/>
  <c r="Y854" i="1"/>
  <c r="X854" i="1"/>
  <c r="Y1020" i="1"/>
  <c r="X1020" i="1"/>
  <c r="Y1075" i="1"/>
  <c r="X1075" i="1"/>
  <c r="AC1075" i="1" s="1"/>
  <c r="Y43" i="1"/>
  <c r="X43" i="1"/>
  <c r="Y114" i="1"/>
  <c r="X114" i="1"/>
  <c r="AC114" i="1" s="1"/>
  <c r="Y143" i="1"/>
  <c r="X143" i="1"/>
  <c r="AC143" i="1" s="1"/>
  <c r="Y173" i="1"/>
  <c r="X173" i="1"/>
  <c r="Y85" i="1"/>
  <c r="X85" i="1"/>
  <c r="Y213" i="1"/>
  <c r="X213" i="1"/>
  <c r="AC213" i="1" s="1"/>
  <c r="Y225" i="1"/>
  <c r="X225" i="1"/>
  <c r="Y249" i="1"/>
  <c r="X249" i="1"/>
  <c r="AC249" i="1" s="1"/>
  <c r="Y261" i="1"/>
  <c r="X261" i="1"/>
  <c r="AC261" i="1" s="1"/>
  <c r="X285" i="1"/>
  <c r="Y285" i="1"/>
  <c r="Y321" i="1"/>
  <c r="X321" i="1"/>
  <c r="Y410" i="1"/>
  <c r="X410" i="1"/>
  <c r="AC410" i="1" s="1"/>
  <c r="Y495" i="1"/>
  <c r="X495" i="1"/>
  <c r="Y460" i="1"/>
  <c r="X460" i="1"/>
  <c r="AC460" i="1" s="1"/>
  <c r="Y472" i="1"/>
  <c r="X472" i="1"/>
  <c r="AC472" i="1" s="1"/>
  <c r="Y365" i="1"/>
  <c r="X365" i="1"/>
  <c r="Y440" i="1"/>
  <c r="X440" i="1"/>
  <c r="Y638" i="1"/>
  <c r="X638" i="1"/>
  <c r="AC638" i="1" s="1"/>
  <c r="Y674" i="1"/>
  <c r="X674" i="1"/>
  <c r="X698" i="1"/>
  <c r="Y698" i="1"/>
  <c r="Y722" i="1"/>
  <c r="X722" i="1"/>
  <c r="AC722" i="1" s="1"/>
  <c r="Y746" i="1"/>
  <c r="X746" i="1"/>
  <c r="Y782" i="1"/>
  <c r="X782" i="1"/>
  <c r="Y915" i="1"/>
  <c r="X915" i="1"/>
  <c r="AC915" i="1" s="1"/>
  <c r="Y1066" i="1"/>
  <c r="X1066" i="1"/>
  <c r="Y1058" i="1"/>
  <c r="X1058" i="1"/>
  <c r="AC1058" i="1" s="1"/>
  <c r="Y833" i="1"/>
  <c r="X833" i="1"/>
  <c r="AC833" i="1" s="1"/>
  <c r="Y1087" i="1"/>
  <c r="X1087" i="1"/>
  <c r="Y991" i="1"/>
  <c r="X991" i="1"/>
  <c r="Y1007" i="1"/>
  <c r="X1007" i="1"/>
  <c r="AC1007" i="1" s="1"/>
  <c r="Y932" i="1"/>
  <c r="X932" i="1"/>
  <c r="Y958" i="1"/>
  <c r="X958" i="1"/>
  <c r="AC958" i="1" s="1"/>
  <c r="Y871" i="1"/>
  <c r="X871" i="1"/>
  <c r="AC871" i="1" s="1"/>
  <c r="Y1029" i="1"/>
  <c r="X1029" i="1"/>
  <c r="Y1168" i="1"/>
  <c r="X1168" i="1"/>
  <c r="Y962" i="1"/>
  <c r="X962" i="1"/>
  <c r="AC962" i="1" s="1"/>
  <c r="Y1130" i="1"/>
  <c r="X1130" i="1"/>
  <c r="Y100" i="1"/>
  <c r="X100" i="1"/>
  <c r="AC100" i="1" s="1"/>
  <c r="X70" i="1"/>
  <c r="Y70" i="1"/>
  <c r="Y25" i="1"/>
  <c r="X25" i="1"/>
  <c r="Y18" i="1"/>
  <c r="X18" i="1"/>
  <c r="Y161" i="1"/>
  <c r="X161" i="1"/>
  <c r="AC161" i="1" s="1"/>
  <c r="Y89" i="1"/>
  <c r="X89" i="1"/>
  <c r="Y550" i="1"/>
  <c r="X550" i="1"/>
  <c r="AC550" i="1" s="1"/>
  <c r="Y31" i="1"/>
  <c r="X31" i="1"/>
  <c r="AC31" i="1" s="1"/>
  <c r="Y45" i="1"/>
  <c r="X45" i="1"/>
  <c r="Y71" i="1"/>
  <c r="X71" i="1"/>
  <c r="Y115" i="1"/>
  <c r="X115" i="1"/>
  <c r="AC115" i="1" s="1"/>
  <c r="Y51" i="1"/>
  <c r="X51" i="1"/>
  <c r="Y19" i="1"/>
  <c r="X19" i="1"/>
  <c r="AC19" i="1" s="1"/>
  <c r="Y34" i="1"/>
  <c r="X34" i="1"/>
  <c r="AC34" i="1" s="1"/>
  <c r="Y136" i="1"/>
  <c r="X136" i="1"/>
  <c r="Y149" i="1"/>
  <c r="X149" i="1"/>
  <c r="Y185" i="1"/>
  <c r="X185" i="1"/>
  <c r="AC185" i="1" s="1"/>
  <c r="Y102" i="1"/>
  <c r="X102" i="1"/>
  <c r="Y87" i="1"/>
  <c r="X87" i="1"/>
  <c r="AC87" i="1" s="1"/>
  <c r="X33" i="1"/>
  <c r="Y33" i="1"/>
  <c r="Y46" i="1"/>
  <c r="X46" i="1"/>
  <c r="Y73" i="1"/>
  <c r="X73" i="1"/>
  <c r="Y47" i="1"/>
  <c r="X47" i="1"/>
  <c r="AC47" i="1" s="1"/>
  <c r="Y174" i="1"/>
  <c r="X174" i="1"/>
  <c r="Y8" i="1"/>
  <c r="X8" i="1"/>
  <c r="AC8" i="1" s="1"/>
  <c r="Y20" i="1"/>
  <c r="X20" i="1"/>
  <c r="AC20" i="1" s="1"/>
  <c r="Y125" i="1"/>
  <c r="X125" i="1"/>
  <c r="Y137" i="1"/>
  <c r="X137" i="1"/>
  <c r="Y150" i="1"/>
  <c r="X150" i="1"/>
  <c r="AC150" i="1" s="1"/>
  <c r="Y163" i="1"/>
  <c r="X163" i="1"/>
  <c r="Y93" i="1"/>
  <c r="X93" i="1"/>
  <c r="AC93" i="1" s="1"/>
  <c r="Y56" i="1"/>
  <c r="X56" i="1"/>
  <c r="AC56" i="1" s="1"/>
  <c r="Y111" i="1"/>
  <c r="X111" i="1"/>
  <c r="Y192" i="1"/>
  <c r="X192" i="1"/>
  <c r="Y204" i="1"/>
  <c r="X204" i="1"/>
  <c r="AC204" i="1" s="1"/>
  <c r="Y216" i="1"/>
  <c r="X216" i="1"/>
  <c r="Y228" i="1"/>
  <c r="X228" i="1"/>
  <c r="AC228" i="1" s="1"/>
  <c r="Y240" i="1"/>
  <c r="X240" i="1"/>
  <c r="AC240" i="1" s="1"/>
  <c r="Y252" i="1"/>
  <c r="X252" i="1"/>
  <c r="Y264" i="1"/>
  <c r="X264" i="1"/>
  <c r="Y276" i="1"/>
  <c r="X276" i="1"/>
  <c r="Y288" i="1"/>
  <c r="X288" i="1"/>
  <c r="Y300" i="1"/>
  <c r="X300" i="1"/>
  <c r="AC300" i="1" s="1"/>
  <c r="Y386" i="1"/>
  <c r="X386" i="1"/>
  <c r="AC386" i="1" s="1"/>
  <c r="Y544" i="1"/>
  <c r="X544" i="1"/>
  <c r="Y324" i="1"/>
  <c r="X324" i="1"/>
  <c r="Y449" i="1"/>
  <c r="X449" i="1"/>
  <c r="AC449" i="1" s="1"/>
  <c r="Y344" i="1"/>
  <c r="X344" i="1"/>
  <c r="Y332" i="1"/>
  <c r="X332" i="1"/>
  <c r="AC332" i="1" s="1"/>
  <c r="Y515" i="1"/>
  <c r="X515" i="1"/>
  <c r="AC515" i="1" s="1"/>
  <c r="Y526" i="1"/>
  <c r="X526" i="1"/>
  <c r="X538" i="1"/>
  <c r="Y538" i="1"/>
  <c r="Y312" i="1"/>
  <c r="X312" i="1"/>
  <c r="AC312" i="1" s="1"/>
  <c r="Y498" i="1"/>
  <c r="X498" i="1"/>
  <c r="Y417" i="1"/>
  <c r="X417" i="1"/>
  <c r="AC417" i="1" s="1"/>
  <c r="Y337" i="1"/>
  <c r="X337" i="1"/>
  <c r="AC337" i="1" s="1"/>
  <c r="Y377" i="1"/>
  <c r="X377" i="1"/>
  <c r="Y427" i="1"/>
  <c r="X427" i="1"/>
  <c r="Y463" i="1"/>
  <c r="X463" i="1"/>
  <c r="AC463" i="1" s="1"/>
  <c r="Y475" i="1"/>
  <c r="X475" i="1"/>
  <c r="Y349" i="1"/>
  <c r="X349" i="1"/>
  <c r="AC349" i="1" s="1"/>
  <c r="X506" i="1"/>
  <c r="Y506" i="1"/>
  <c r="X342" i="1"/>
  <c r="Y342" i="1"/>
  <c r="Y442" i="1"/>
  <c r="X442" i="1"/>
  <c r="Y569" i="1"/>
  <c r="X569" i="1"/>
  <c r="AC569" i="1" s="1"/>
  <c r="Y581" i="1"/>
  <c r="X581" i="1"/>
  <c r="Y593" i="1"/>
  <c r="X593" i="1"/>
  <c r="AC593" i="1" s="1"/>
  <c r="Y605" i="1"/>
  <c r="X605" i="1"/>
  <c r="AC605" i="1" s="1"/>
  <c r="Y617" i="1"/>
  <c r="X617" i="1"/>
  <c r="Y629" i="1"/>
  <c r="AA629" i="1" s="1"/>
  <c r="X629" i="1"/>
  <c r="Z629" i="1" s="1"/>
  <c r="Y641" i="1"/>
  <c r="X641" i="1"/>
  <c r="AC641" i="1" s="1"/>
  <c r="X653" i="1"/>
  <c r="Y653" i="1"/>
  <c r="Y665" i="1"/>
  <c r="X665" i="1"/>
  <c r="AC665" i="1" s="1"/>
  <c r="X677" i="1"/>
  <c r="Y677" i="1"/>
  <c r="Y689" i="1"/>
  <c r="X689" i="1"/>
  <c r="Y701" i="1"/>
  <c r="X701" i="1"/>
  <c r="X713" i="1"/>
  <c r="Y713" i="1"/>
  <c r="X725" i="1"/>
  <c r="Y725" i="1"/>
  <c r="Y737" i="1"/>
  <c r="X737" i="1"/>
  <c r="AC737" i="1" s="1"/>
  <c r="Y749" i="1"/>
  <c r="X749" i="1"/>
  <c r="AC749" i="1" s="1"/>
  <c r="Y761" i="1"/>
  <c r="X761" i="1"/>
  <c r="Y773" i="1"/>
  <c r="X773" i="1"/>
  <c r="Y785" i="1"/>
  <c r="X785" i="1"/>
  <c r="AC785" i="1" s="1"/>
  <c r="Y797" i="1"/>
  <c r="X797" i="1"/>
  <c r="Y809" i="1"/>
  <c r="X809" i="1"/>
  <c r="AC809" i="1" s="1"/>
  <c r="Y844" i="1"/>
  <c r="X844" i="1"/>
  <c r="AC844" i="1" s="1"/>
  <c r="Y866" i="1"/>
  <c r="X866" i="1"/>
  <c r="Y823" i="1"/>
  <c r="X823" i="1"/>
  <c r="Y1069" i="1"/>
  <c r="X1069" i="1"/>
  <c r="AC1069" i="1" s="1"/>
  <c r="Y1061" i="1"/>
  <c r="X1061" i="1"/>
  <c r="Y948" i="1"/>
  <c r="X948" i="1"/>
  <c r="AC948" i="1" s="1"/>
  <c r="Y836" i="1"/>
  <c r="X836" i="1"/>
  <c r="AC836" i="1" s="1"/>
  <c r="Y929" i="1"/>
  <c r="X929" i="1"/>
  <c r="Y1043" i="1"/>
  <c r="X1043" i="1"/>
  <c r="Y994" i="1"/>
  <c r="X994" i="1"/>
  <c r="AC994" i="1" s="1"/>
  <c r="Y1010" i="1"/>
  <c r="X1010" i="1"/>
  <c r="X897" i="1"/>
  <c r="Y897" i="1"/>
  <c r="Y930" i="1"/>
  <c r="X930" i="1"/>
  <c r="AC930" i="1" s="1"/>
  <c r="Y949" i="1"/>
  <c r="AA949" i="1" s="1"/>
  <c r="X949" i="1"/>
  <c r="Z949" i="1" s="1"/>
  <c r="X1013" i="1"/>
  <c r="Y1013" i="1"/>
  <c r="X987" i="1"/>
  <c r="Y987" i="1"/>
  <c r="Y876" i="1"/>
  <c r="X876" i="1"/>
  <c r="Y884" i="1"/>
  <c r="X884" i="1"/>
  <c r="AC884" i="1" s="1"/>
  <c r="Y1032" i="1"/>
  <c r="X1032" i="1"/>
  <c r="AC1032" i="1" s="1"/>
  <c r="Y1045" i="1"/>
  <c r="X1045" i="1"/>
  <c r="Y903" i="1"/>
  <c r="X903" i="1"/>
  <c r="Y1146" i="1"/>
  <c r="X1146" i="1"/>
  <c r="AC1146" i="1" s="1"/>
  <c r="X1143" i="1"/>
  <c r="Y1143" i="1"/>
  <c r="Y1176" i="1"/>
  <c r="X1176" i="1"/>
  <c r="AC1176" i="1" s="1"/>
  <c r="Y847" i="1"/>
  <c r="X847" i="1"/>
  <c r="AC847" i="1" s="1"/>
  <c r="Y1120" i="1"/>
  <c r="X1120" i="1"/>
  <c r="X1104" i="1"/>
  <c r="Y1104" i="1"/>
  <c r="Y1116" i="1"/>
  <c r="X1116" i="1"/>
  <c r="AC1116" i="1" s="1"/>
  <c r="Y955" i="1"/>
  <c r="X955" i="1"/>
  <c r="Y1017" i="1"/>
  <c r="X1017" i="1"/>
  <c r="AC1017" i="1" s="1"/>
  <c r="AB966" i="1"/>
  <c r="AC966" i="1" s="1"/>
  <c r="Y16" i="1"/>
  <c r="X16" i="1"/>
  <c r="Y284" i="1"/>
  <c r="X284" i="1"/>
  <c r="X494" i="1"/>
  <c r="Y494" i="1"/>
  <c r="Y601" i="1"/>
  <c r="X601" i="1"/>
  <c r="Y939" i="1"/>
  <c r="X939" i="1"/>
  <c r="Y906" i="1"/>
  <c r="X906" i="1"/>
  <c r="Y134" i="1"/>
  <c r="X134" i="1"/>
  <c r="Y385" i="1"/>
  <c r="X385" i="1"/>
  <c r="Y334" i="1"/>
  <c r="X334" i="1"/>
  <c r="X578" i="1"/>
  <c r="Y578" i="1"/>
  <c r="Y770" i="1"/>
  <c r="X770" i="1"/>
  <c r="X1072" i="1"/>
  <c r="Y1072" i="1"/>
  <c r="Y35" i="1"/>
  <c r="X35" i="1"/>
  <c r="X92" i="1"/>
  <c r="Y92" i="1"/>
  <c r="Y48" i="1"/>
  <c r="X48" i="1"/>
  <c r="Y9" i="1"/>
  <c r="X9" i="1"/>
  <c r="Y21" i="1"/>
  <c r="X21" i="1"/>
  <c r="Y188" i="1"/>
  <c r="X188" i="1"/>
  <c r="Y138" i="1"/>
  <c r="X138" i="1"/>
  <c r="Y151" i="1"/>
  <c r="X151" i="1"/>
  <c r="Y164" i="1"/>
  <c r="X164" i="1"/>
  <c r="Y78" i="1"/>
  <c r="X78" i="1"/>
  <c r="Y57" i="1"/>
  <c r="X57" i="1"/>
  <c r="Y183" i="1"/>
  <c r="X183" i="1"/>
  <c r="Y193" i="1"/>
  <c r="X193" i="1"/>
  <c r="Y205" i="1"/>
  <c r="X205" i="1"/>
  <c r="Y217" i="1"/>
  <c r="X217" i="1"/>
  <c r="X229" i="1"/>
  <c r="Y229" i="1"/>
  <c r="X241" i="1"/>
  <c r="Y241" i="1"/>
  <c r="Y253" i="1"/>
  <c r="X253" i="1"/>
  <c r="Y265" i="1"/>
  <c r="X265" i="1"/>
  <c r="Y277" i="1"/>
  <c r="X277" i="1"/>
  <c r="Y289" i="1"/>
  <c r="X289" i="1"/>
  <c r="Y301" i="1"/>
  <c r="X301" i="1"/>
  <c r="Y541" i="1"/>
  <c r="X541" i="1"/>
  <c r="Y545" i="1"/>
  <c r="X545" i="1"/>
  <c r="Y325" i="1"/>
  <c r="X325" i="1"/>
  <c r="X450" i="1"/>
  <c r="Y450" i="1"/>
  <c r="Y346" i="1"/>
  <c r="X346" i="1"/>
  <c r="Y333" i="1"/>
  <c r="X333" i="1"/>
  <c r="Y516" i="1"/>
  <c r="X516" i="1"/>
  <c r="Y527" i="1"/>
  <c r="X527" i="1"/>
  <c r="X373" i="1"/>
  <c r="Y373" i="1"/>
  <c r="X351" i="1"/>
  <c r="Y351" i="1"/>
  <c r="Y499" i="1"/>
  <c r="X499" i="1"/>
  <c r="Y447" i="1"/>
  <c r="X447" i="1"/>
  <c r="X394" i="1"/>
  <c r="Y394" i="1"/>
  <c r="Y378" i="1"/>
  <c r="X378" i="1"/>
  <c r="Y428" i="1"/>
  <c r="X428" i="1"/>
  <c r="Y464" i="1"/>
  <c r="X464" i="1"/>
  <c r="Y476" i="1"/>
  <c r="X476" i="1"/>
  <c r="Y345" i="1"/>
  <c r="X345" i="1"/>
  <c r="Y507" i="1"/>
  <c r="X507" i="1"/>
  <c r="Y432" i="1"/>
  <c r="X432" i="1"/>
  <c r="Y443" i="1"/>
  <c r="X443" i="1"/>
  <c r="Y570" i="1"/>
  <c r="X570" i="1"/>
  <c r="X582" i="1"/>
  <c r="Y582" i="1"/>
  <c r="Y594" i="1"/>
  <c r="X594" i="1"/>
  <c r="Y606" i="1"/>
  <c r="X606" i="1"/>
  <c r="Y618" i="1"/>
  <c r="X618" i="1"/>
  <c r="Y630" i="1"/>
  <c r="X630" i="1"/>
  <c r="Y642" i="1"/>
  <c r="X642" i="1"/>
  <c r="X654" i="1"/>
  <c r="Y654" i="1"/>
  <c r="Y666" i="1"/>
  <c r="X666" i="1"/>
  <c r="Y678" i="1"/>
  <c r="X678" i="1"/>
  <c r="X690" i="1"/>
  <c r="Y690" i="1"/>
  <c r="Y702" i="1"/>
  <c r="X702" i="1"/>
  <c r="Y714" i="1"/>
  <c r="X714" i="1"/>
  <c r="Y726" i="1"/>
  <c r="X726" i="1"/>
  <c r="Y738" i="1"/>
  <c r="X738" i="1"/>
  <c r="Y750" i="1"/>
  <c r="X750" i="1"/>
  <c r="Y762" i="1"/>
  <c r="X762" i="1"/>
  <c r="Y774" i="1"/>
  <c r="X774" i="1"/>
  <c r="Y786" i="1"/>
  <c r="X786" i="1"/>
  <c r="Y798" i="1"/>
  <c r="X798" i="1"/>
  <c r="Y810" i="1"/>
  <c r="X810" i="1"/>
  <c r="Y846" i="1"/>
  <c r="X846" i="1"/>
  <c r="X867" i="1"/>
  <c r="Y867" i="1"/>
  <c r="Y865" i="1"/>
  <c r="X865" i="1"/>
  <c r="Y1057" i="1"/>
  <c r="X1057" i="1"/>
  <c r="Y908" i="1"/>
  <c r="X908" i="1"/>
  <c r="Y824" i="1"/>
  <c r="X824" i="1"/>
  <c r="X837" i="1"/>
  <c r="Y837" i="1"/>
  <c r="Y946" i="1"/>
  <c r="X946" i="1"/>
  <c r="Y890" i="1"/>
  <c r="X890" i="1"/>
  <c r="Y995" i="1"/>
  <c r="X995" i="1"/>
  <c r="Y1018" i="1"/>
  <c r="X1018" i="1"/>
  <c r="X898" i="1"/>
  <c r="Y898" i="1"/>
  <c r="Y931" i="1"/>
  <c r="X931" i="1"/>
  <c r="Y950" i="1"/>
  <c r="AA950" i="1" s="1"/>
  <c r="X950" i="1"/>
  <c r="Z950" i="1" s="1"/>
  <c r="AB950" i="1" s="1"/>
  <c r="Y1014" i="1"/>
  <c r="X1014" i="1"/>
  <c r="Y976" i="1"/>
  <c r="X976" i="1"/>
  <c r="Y877" i="1"/>
  <c r="X877" i="1"/>
  <c r="Y1021" i="1"/>
  <c r="X1021" i="1"/>
  <c r="Y1033" i="1"/>
  <c r="X1033" i="1"/>
  <c r="Y967" i="1"/>
  <c r="X967" i="1"/>
  <c r="Y893" i="1"/>
  <c r="X893" i="1"/>
  <c r="Y1147" i="1"/>
  <c r="X1147" i="1"/>
  <c r="Y1144" i="1"/>
  <c r="X1144" i="1"/>
  <c r="Y1177" i="1"/>
  <c r="X1177" i="1"/>
  <c r="Y849" i="1"/>
  <c r="X849" i="1"/>
  <c r="X1121" i="1"/>
  <c r="Y1121" i="1"/>
  <c r="Y1105" i="1"/>
  <c r="X1105" i="1"/>
  <c r="Y1117" i="1"/>
  <c r="X1117" i="1"/>
  <c r="Y956" i="1"/>
  <c r="X956" i="1"/>
  <c r="Y857" i="1"/>
  <c r="X857" i="1"/>
  <c r="Y187" i="1"/>
  <c r="X187" i="1"/>
  <c r="Y133" i="1"/>
  <c r="X133" i="1"/>
  <c r="Y272" i="1"/>
  <c r="X272" i="1"/>
  <c r="Y409" i="1"/>
  <c r="X409" i="1"/>
  <c r="Y483" i="1"/>
  <c r="X483" i="1"/>
  <c r="Y661" i="1"/>
  <c r="X661" i="1"/>
  <c r="Y861" i="1"/>
  <c r="X861" i="1"/>
  <c r="Y1071" i="1"/>
  <c r="X1071" i="1"/>
  <c r="Y160" i="1"/>
  <c r="X160" i="1"/>
  <c r="Y492" i="1"/>
  <c r="X492" i="1"/>
  <c r="X602" i="1"/>
  <c r="Y602" i="1"/>
  <c r="Y1101" i="1"/>
  <c r="X1101" i="1"/>
  <c r="Y32" i="1"/>
  <c r="X32" i="1"/>
  <c r="Y175" i="1"/>
  <c r="X175" i="1"/>
  <c r="Y68" i="1"/>
  <c r="X68" i="1"/>
  <c r="Y36" i="1"/>
  <c r="X36" i="1"/>
  <c r="Y64" i="1"/>
  <c r="X64" i="1"/>
  <c r="Y101" i="1"/>
  <c r="X101" i="1"/>
  <c r="Y79" i="1"/>
  <c r="X79" i="1"/>
  <c r="Y176" i="1"/>
  <c r="X176" i="1"/>
  <c r="Y10" i="1"/>
  <c r="X10" i="1"/>
  <c r="Y22" i="1"/>
  <c r="X22" i="1"/>
  <c r="Y54" i="1"/>
  <c r="X54" i="1"/>
  <c r="Y139" i="1"/>
  <c r="X139" i="1"/>
  <c r="Y152" i="1"/>
  <c r="X152" i="1"/>
  <c r="Y166" i="1"/>
  <c r="X166" i="1"/>
  <c r="Y186" i="1"/>
  <c r="X186" i="1"/>
  <c r="Y58" i="1"/>
  <c r="X58" i="1"/>
  <c r="Y65" i="1"/>
  <c r="X65" i="1"/>
  <c r="Y194" i="1"/>
  <c r="X194" i="1"/>
  <c r="Y206" i="1"/>
  <c r="X206" i="1"/>
  <c r="Y218" i="1"/>
  <c r="X218" i="1"/>
  <c r="Y230" i="1"/>
  <c r="X230" i="1"/>
  <c r="Y242" i="1"/>
  <c r="X242" i="1"/>
  <c r="X254" i="1"/>
  <c r="Y254" i="1"/>
  <c r="Y266" i="1"/>
  <c r="X266" i="1"/>
  <c r="Y278" i="1"/>
  <c r="X278" i="1"/>
  <c r="Y290" i="1"/>
  <c r="X290" i="1"/>
  <c r="Y302" i="1"/>
  <c r="X302" i="1"/>
  <c r="Y387" i="1"/>
  <c r="X387" i="1"/>
  <c r="Y546" i="1"/>
  <c r="X546" i="1"/>
  <c r="X326" i="1"/>
  <c r="Y326" i="1"/>
  <c r="X451" i="1"/>
  <c r="Y451" i="1"/>
  <c r="Y348" i="1"/>
  <c r="X348" i="1"/>
  <c r="Y403" i="1"/>
  <c r="X403" i="1"/>
  <c r="Y396" i="1"/>
  <c r="X396" i="1"/>
  <c r="Y528" i="1"/>
  <c r="X528" i="1"/>
  <c r="Y374" i="1"/>
  <c r="X374" i="1"/>
  <c r="Y352" i="1"/>
  <c r="X352" i="1"/>
  <c r="Y500" i="1"/>
  <c r="X500" i="1"/>
  <c r="Y418" i="1"/>
  <c r="X418" i="1"/>
  <c r="X402" i="1"/>
  <c r="Y402" i="1"/>
  <c r="Y395" i="1"/>
  <c r="X395" i="1"/>
  <c r="Y429" i="1"/>
  <c r="X429" i="1"/>
  <c r="Y465" i="1"/>
  <c r="X465" i="1"/>
  <c r="Y477" i="1"/>
  <c r="X477" i="1"/>
  <c r="Y355" i="1"/>
  <c r="X355" i="1"/>
  <c r="Y508" i="1"/>
  <c r="X508" i="1"/>
  <c r="Y433" i="1"/>
  <c r="X433" i="1"/>
  <c r="Y444" i="1"/>
  <c r="X444" i="1"/>
  <c r="Y571" i="1"/>
  <c r="X571" i="1"/>
  <c r="Y583" i="1"/>
  <c r="X583" i="1"/>
  <c r="Y595" i="1"/>
  <c r="X595" i="1"/>
  <c r="X607" i="1"/>
  <c r="Y607" i="1"/>
  <c r="Y619" i="1"/>
  <c r="X619" i="1"/>
  <c r="Y631" i="1"/>
  <c r="X631" i="1"/>
  <c r="Y643" i="1"/>
  <c r="X643" i="1"/>
  <c r="Y655" i="1"/>
  <c r="X655" i="1"/>
  <c r="Y667" i="1"/>
  <c r="X667" i="1"/>
  <c r="Y679" i="1"/>
  <c r="X679" i="1"/>
  <c r="X691" i="1"/>
  <c r="Y691" i="1"/>
  <c r="Y703" i="1"/>
  <c r="X703" i="1"/>
  <c r="Y715" i="1"/>
  <c r="X715" i="1"/>
  <c r="Y727" i="1"/>
  <c r="X727" i="1"/>
  <c r="Y739" i="1"/>
  <c r="X739" i="1"/>
  <c r="Y751" i="1"/>
  <c r="X751" i="1"/>
  <c r="Y763" i="1"/>
  <c r="X763" i="1"/>
  <c r="Y775" i="1"/>
  <c r="X775" i="1"/>
  <c r="Y787" i="1"/>
  <c r="X787" i="1"/>
  <c r="Y799" i="1"/>
  <c r="X799" i="1"/>
  <c r="Y811" i="1"/>
  <c r="X811" i="1"/>
  <c r="Y964" i="1"/>
  <c r="X964" i="1"/>
  <c r="Y851" i="1"/>
  <c r="X851" i="1"/>
  <c r="Y860" i="1"/>
  <c r="X860" i="1"/>
  <c r="Y1062" i="1"/>
  <c r="X1062" i="1"/>
  <c r="Y901" i="1"/>
  <c r="X901" i="1"/>
  <c r="Y825" i="1"/>
  <c r="X825" i="1"/>
  <c r="Y838" i="1"/>
  <c r="X838" i="1"/>
  <c r="Y841" i="1"/>
  <c r="X841" i="1"/>
  <c r="Y960" i="1"/>
  <c r="X960" i="1"/>
  <c r="Y1002" i="1"/>
  <c r="X1002" i="1"/>
  <c r="Y972" i="1"/>
  <c r="X972" i="1"/>
  <c r="X899" i="1"/>
  <c r="Y899" i="1"/>
  <c r="Y1077" i="1"/>
  <c r="X1077" i="1"/>
  <c r="Y1162" i="1"/>
  <c r="X1162" i="1"/>
  <c r="Y1015" i="1"/>
  <c r="X1015" i="1"/>
  <c r="Y977" i="1"/>
  <c r="X977" i="1"/>
  <c r="Y878" i="1"/>
  <c r="X878" i="1"/>
  <c r="Y1022" i="1"/>
  <c r="X1022" i="1"/>
  <c r="Y1034" i="1"/>
  <c r="X1034" i="1"/>
  <c r="Y968" i="1"/>
  <c r="X968" i="1"/>
  <c r="Y1173" i="1"/>
  <c r="X1173" i="1"/>
  <c r="Y1135" i="1"/>
  <c r="X1135" i="1"/>
  <c r="Y1148" i="1"/>
  <c r="X1148" i="1"/>
  <c r="Y1178" i="1"/>
  <c r="X1178" i="1"/>
  <c r="Y942" i="1"/>
  <c r="X942" i="1"/>
  <c r="Y1122" i="1"/>
  <c r="X1122" i="1"/>
  <c r="Y1106" i="1"/>
  <c r="X1106" i="1"/>
  <c r="Y1118" i="1"/>
  <c r="X1118" i="1"/>
  <c r="Y965" i="1"/>
  <c r="X965" i="1"/>
  <c r="Y848" i="1"/>
  <c r="X848" i="1"/>
  <c r="Z49" i="1"/>
  <c r="AB49" i="1" s="1"/>
  <c r="Y97" i="1"/>
  <c r="X97" i="1"/>
  <c r="Y236" i="1"/>
  <c r="X236" i="1"/>
  <c r="Y553" i="1"/>
  <c r="X553" i="1"/>
  <c r="Y577" i="1"/>
  <c r="X577" i="1"/>
  <c r="Y793" i="1"/>
  <c r="X793" i="1"/>
  <c r="Y1128" i="1"/>
  <c r="X1128" i="1"/>
  <c r="Y147" i="1"/>
  <c r="X147" i="1"/>
  <c r="Y391" i="1"/>
  <c r="X391" i="1"/>
  <c r="Y319" i="1"/>
  <c r="X319" i="1"/>
  <c r="Y626" i="1"/>
  <c r="X626" i="1"/>
  <c r="Y818" i="1"/>
  <c r="X818" i="1"/>
  <c r="Y973" i="1"/>
  <c r="X973" i="1"/>
  <c r="Y104" i="1"/>
  <c r="X104" i="1"/>
  <c r="Y96" i="1"/>
  <c r="X96" i="1"/>
  <c r="Y11" i="1"/>
  <c r="X11" i="1"/>
  <c r="Y122" i="1"/>
  <c r="X122" i="1"/>
  <c r="Y75" i="1"/>
  <c r="X75" i="1"/>
  <c r="Y140" i="1"/>
  <c r="X140" i="1"/>
  <c r="Y154" i="1"/>
  <c r="X154" i="1"/>
  <c r="Y167" i="1"/>
  <c r="X167" i="1"/>
  <c r="Y178" i="1"/>
  <c r="X178" i="1"/>
  <c r="Y76" i="1"/>
  <c r="X76" i="1"/>
  <c r="Y66" i="1"/>
  <c r="X66" i="1"/>
  <c r="Y195" i="1"/>
  <c r="X195" i="1"/>
  <c r="Y207" i="1"/>
  <c r="X207" i="1"/>
  <c r="Y219" i="1"/>
  <c r="X219" i="1"/>
  <c r="Y231" i="1"/>
  <c r="X231" i="1"/>
  <c r="Y243" i="1"/>
  <c r="X243" i="1"/>
  <c r="X255" i="1"/>
  <c r="Y255" i="1"/>
  <c r="Y267" i="1"/>
  <c r="X267" i="1"/>
  <c r="X279" i="1"/>
  <c r="Y279" i="1"/>
  <c r="Y291" i="1"/>
  <c r="X291" i="1"/>
  <c r="Y303" i="1"/>
  <c r="X303" i="1"/>
  <c r="Y941" i="1"/>
  <c r="X941" i="1"/>
  <c r="Y547" i="1"/>
  <c r="X547" i="1"/>
  <c r="X327" i="1"/>
  <c r="Y327" i="1"/>
  <c r="Y311" i="1"/>
  <c r="X311" i="1"/>
  <c r="Y370" i="1"/>
  <c r="X370" i="1"/>
  <c r="X404" i="1"/>
  <c r="Y404" i="1"/>
  <c r="Y517" i="1"/>
  <c r="X517" i="1"/>
  <c r="Y529" i="1"/>
  <c r="X529" i="1"/>
  <c r="Y375" i="1"/>
  <c r="X375" i="1"/>
  <c r="Y353" i="1"/>
  <c r="X353" i="1"/>
  <c r="X501" i="1"/>
  <c r="Y501" i="1"/>
  <c r="Y419" i="1"/>
  <c r="X419" i="1"/>
  <c r="Y313" i="1"/>
  <c r="X313" i="1"/>
  <c r="Y503" i="1"/>
  <c r="X503" i="1"/>
  <c r="X430" i="1"/>
  <c r="Y430" i="1"/>
  <c r="Y466" i="1"/>
  <c r="X466" i="1"/>
  <c r="Y478" i="1"/>
  <c r="X478" i="1"/>
  <c r="Y347" i="1"/>
  <c r="X347" i="1"/>
  <c r="Y509" i="1"/>
  <c r="X509" i="1"/>
  <c r="X434" i="1"/>
  <c r="Y434" i="1"/>
  <c r="Y445" i="1"/>
  <c r="X445" i="1"/>
  <c r="Y572" i="1"/>
  <c r="X572" i="1"/>
  <c r="Y584" i="1"/>
  <c r="X584" i="1"/>
  <c r="Y596" i="1"/>
  <c r="X596" i="1"/>
  <c r="X608" i="1"/>
  <c r="Y608" i="1"/>
  <c r="Y620" i="1"/>
  <c r="X620" i="1"/>
  <c r="Y632" i="1"/>
  <c r="X632" i="1"/>
  <c r="Y644" i="1"/>
  <c r="X644" i="1"/>
  <c r="Y656" i="1"/>
  <c r="X656" i="1"/>
  <c r="Y668" i="1"/>
  <c r="X668" i="1"/>
  <c r="Y680" i="1"/>
  <c r="X680" i="1"/>
  <c r="Y692" i="1"/>
  <c r="X692" i="1"/>
  <c r="Y704" i="1"/>
  <c r="X704" i="1"/>
  <c r="Y716" i="1"/>
  <c r="X716" i="1"/>
  <c r="Y728" i="1"/>
  <c r="X728" i="1"/>
  <c r="Y740" i="1"/>
  <c r="X740" i="1"/>
  <c r="Y752" i="1"/>
  <c r="X752" i="1"/>
  <c r="Y764" i="1"/>
  <c r="X764" i="1"/>
  <c r="Y776" i="1"/>
  <c r="X776" i="1"/>
  <c r="Y788" i="1"/>
  <c r="X788" i="1"/>
  <c r="Y800" i="1"/>
  <c r="X800" i="1"/>
  <c r="Y812" i="1"/>
  <c r="X812" i="1"/>
  <c r="Y1172" i="1"/>
  <c r="X1172" i="1"/>
  <c r="Y852" i="1"/>
  <c r="X852" i="1"/>
  <c r="Y1174" i="1"/>
  <c r="X1174" i="1"/>
  <c r="Y927" i="1"/>
  <c r="X927" i="1"/>
  <c r="Y907" i="1"/>
  <c r="X907" i="1"/>
  <c r="Y827" i="1"/>
  <c r="X827" i="1"/>
  <c r="Y831" i="1"/>
  <c r="X831" i="1"/>
  <c r="X842" i="1"/>
  <c r="Y842" i="1"/>
  <c r="Y1035" i="1"/>
  <c r="X1035" i="1"/>
  <c r="Y1003" i="1"/>
  <c r="X1003" i="1"/>
  <c r="X969" i="1"/>
  <c r="Y969" i="1"/>
  <c r="Y900" i="1"/>
  <c r="X900" i="1"/>
  <c r="Y1085" i="1"/>
  <c r="X1085" i="1"/>
  <c r="X1163" i="1"/>
  <c r="Y1163" i="1"/>
  <c r="Y1016" i="1"/>
  <c r="X1016" i="1"/>
  <c r="Y978" i="1"/>
  <c r="X978" i="1"/>
  <c r="Y879" i="1"/>
  <c r="X879" i="1"/>
  <c r="Y1023" i="1"/>
  <c r="X1023" i="1"/>
  <c r="Y889" i="1"/>
  <c r="X889" i="1"/>
  <c r="Y924" i="1"/>
  <c r="X924" i="1"/>
  <c r="Y945" i="1"/>
  <c r="X945" i="1"/>
  <c r="Y1154" i="1"/>
  <c r="X1154" i="1"/>
  <c r="Y1149" i="1"/>
  <c r="X1149" i="1"/>
  <c r="Y1179" i="1"/>
  <c r="X1179" i="1"/>
  <c r="Y863" i="1"/>
  <c r="X863" i="1"/>
  <c r="Y1123" i="1"/>
  <c r="X1123" i="1"/>
  <c r="Y1107" i="1"/>
  <c r="X1107" i="1"/>
  <c r="Y1096" i="1"/>
  <c r="X1096" i="1"/>
  <c r="Y974" i="1"/>
  <c r="X974" i="1"/>
  <c r="Y858" i="1"/>
  <c r="X858" i="1"/>
  <c r="Y61" i="1"/>
  <c r="X61" i="1"/>
  <c r="Y99" i="1"/>
  <c r="X99" i="1"/>
  <c r="Y224" i="1"/>
  <c r="X224" i="1"/>
  <c r="Y487" i="1"/>
  <c r="X487" i="1"/>
  <c r="Y471" i="1"/>
  <c r="X471" i="1"/>
  <c r="Y673" i="1"/>
  <c r="X673" i="1"/>
  <c r="Y1065" i="1"/>
  <c r="X1065" i="1"/>
  <c r="Y1093" i="1"/>
  <c r="X1093" i="1"/>
  <c r="Y124" i="1"/>
  <c r="X124" i="1"/>
  <c r="Y549" i="1"/>
  <c r="X549" i="1"/>
  <c r="Y590" i="1"/>
  <c r="X590" i="1"/>
  <c r="Y1113" i="1"/>
  <c r="X1113" i="1"/>
  <c r="Y74" i="1"/>
  <c r="X74" i="1"/>
  <c r="Y37" i="1"/>
  <c r="X37" i="1"/>
  <c r="Y177" i="1"/>
  <c r="X177" i="1"/>
  <c r="Y59" i="1"/>
  <c r="X59" i="1"/>
  <c r="Y38" i="1"/>
  <c r="X38" i="1"/>
  <c r="Y108" i="1"/>
  <c r="X108" i="1"/>
  <c r="X105" i="1"/>
  <c r="Y105" i="1"/>
  <c r="Y116" i="1"/>
  <c r="X116" i="1"/>
  <c r="Y119" i="1"/>
  <c r="X119" i="1"/>
  <c r="Y12" i="1"/>
  <c r="X12" i="1"/>
  <c r="Y123" i="1"/>
  <c r="X123" i="1"/>
  <c r="Y77" i="1"/>
  <c r="X77" i="1"/>
  <c r="Y141" i="1"/>
  <c r="X141" i="1"/>
  <c r="Y155" i="1"/>
  <c r="X155" i="1"/>
  <c r="Y168" i="1"/>
  <c r="X168" i="1"/>
  <c r="Y127" i="1"/>
  <c r="X127" i="1"/>
  <c r="Y80" i="1"/>
  <c r="X80" i="1"/>
  <c r="Y67" i="1"/>
  <c r="X67" i="1"/>
  <c r="X196" i="1"/>
  <c r="Y196" i="1"/>
  <c r="Y208" i="1"/>
  <c r="X208" i="1"/>
  <c r="Y220" i="1"/>
  <c r="X220" i="1"/>
  <c r="Y232" i="1"/>
  <c r="X232" i="1"/>
  <c r="Y244" i="1"/>
  <c r="X244" i="1"/>
  <c r="X256" i="1"/>
  <c r="Y256" i="1"/>
  <c r="X268" i="1"/>
  <c r="Y268" i="1"/>
  <c r="Y280" i="1"/>
  <c r="X280" i="1"/>
  <c r="Y292" i="1"/>
  <c r="X292" i="1"/>
  <c r="Y304" i="1"/>
  <c r="X304" i="1"/>
  <c r="Y542" i="1"/>
  <c r="X542" i="1"/>
  <c r="Y360" i="1"/>
  <c r="X360" i="1"/>
  <c r="Y356" i="1"/>
  <c r="X356" i="1"/>
  <c r="X452" i="1"/>
  <c r="Y452" i="1"/>
  <c r="X371" i="1"/>
  <c r="Y371" i="1"/>
  <c r="Y405" i="1"/>
  <c r="X405" i="1"/>
  <c r="Y518" i="1"/>
  <c r="X518" i="1"/>
  <c r="X530" i="1"/>
  <c r="Y530" i="1"/>
  <c r="Y384" i="1"/>
  <c r="X384" i="1"/>
  <c r="Y350" i="1"/>
  <c r="X350" i="1"/>
  <c r="Y502" i="1"/>
  <c r="X502" i="1"/>
  <c r="Y420" i="1"/>
  <c r="X420" i="1"/>
  <c r="Y314" i="1"/>
  <c r="X314" i="1"/>
  <c r="Y504" i="1"/>
  <c r="X504" i="1"/>
  <c r="Y559" i="1"/>
  <c r="X559" i="1"/>
  <c r="Y467" i="1"/>
  <c r="X467" i="1"/>
  <c r="Y479" i="1"/>
  <c r="X479" i="1"/>
  <c r="Y379" i="1"/>
  <c r="X379" i="1"/>
  <c r="Y510" i="1"/>
  <c r="X510" i="1"/>
  <c r="Y435" i="1"/>
  <c r="X435" i="1"/>
  <c r="Y446" i="1"/>
  <c r="X446" i="1"/>
  <c r="Y573" i="1"/>
  <c r="X573" i="1"/>
  <c r="Y585" i="1"/>
  <c r="X585" i="1"/>
  <c r="Y597" i="1"/>
  <c r="X597" i="1"/>
  <c r="X609" i="1"/>
  <c r="Y609" i="1"/>
  <c r="Y621" i="1"/>
  <c r="X621" i="1"/>
  <c r="Y633" i="1"/>
  <c r="X633" i="1"/>
  <c r="Y645" i="1"/>
  <c r="X645" i="1"/>
  <c r="X657" i="1"/>
  <c r="Y657" i="1"/>
  <c r="Y669" i="1"/>
  <c r="X669" i="1"/>
  <c r="Y681" i="1"/>
  <c r="X681" i="1"/>
  <c r="X693" i="1"/>
  <c r="Y693" i="1"/>
  <c r="Y705" i="1"/>
  <c r="X705" i="1"/>
  <c r="Y717" i="1"/>
  <c r="X717" i="1"/>
  <c r="Y729" i="1"/>
  <c r="X729" i="1"/>
  <c r="Y741" i="1"/>
  <c r="X741" i="1"/>
  <c r="Y753" i="1"/>
  <c r="X753" i="1"/>
  <c r="X765" i="1"/>
  <c r="Y765" i="1"/>
  <c r="Y777" i="1"/>
  <c r="X777" i="1"/>
  <c r="Y789" i="1"/>
  <c r="X789" i="1"/>
  <c r="X801" i="1"/>
  <c r="Y801" i="1"/>
  <c r="Y813" i="1"/>
  <c r="X813" i="1"/>
  <c r="Y909" i="1"/>
  <c r="X909" i="1"/>
  <c r="Y853" i="1"/>
  <c r="X853" i="1"/>
  <c r="Y961" i="1"/>
  <c r="X961" i="1"/>
  <c r="Y1056" i="1"/>
  <c r="X1056" i="1"/>
  <c r="Y921" i="1"/>
  <c r="X921" i="1"/>
  <c r="Y830" i="1"/>
  <c r="X830" i="1"/>
  <c r="Y1157" i="1"/>
  <c r="X1157" i="1"/>
  <c r="Y1019" i="1"/>
  <c r="X1019" i="1"/>
  <c r="Y926" i="1"/>
  <c r="X926" i="1"/>
  <c r="Y1004" i="1"/>
  <c r="X1004" i="1"/>
  <c r="Y970" i="1"/>
  <c r="X970" i="1"/>
  <c r="Y1080" i="1"/>
  <c r="X1080" i="1"/>
  <c r="Y1088" i="1"/>
  <c r="X1088" i="1"/>
  <c r="Y1164" i="1"/>
  <c r="X1164" i="1"/>
  <c r="Y1012" i="1"/>
  <c r="X1012" i="1"/>
  <c r="Y979" i="1"/>
  <c r="X979" i="1"/>
  <c r="Y880" i="1"/>
  <c r="X880" i="1"/>
  <c r="X1024" i="1"/>
  <c r="Y1024" i="1"/>
  <c r="X891" i="1"/>
  <c r="Y891" i="1"/>
  <c r="Y1170" i="1"/>
  <c r="X1170" i="1"/>
  <c r="Y936" i="1"/>
  <c r="X936" i="1"/>
  <c r="Y1133" i="1"/>
  <c r="X1133" i="1"/>
  <c r="Y1150" i="1"/>
  <c r="X1150" i="1"/>
  <c r="Y1180" i="1"/>
  <c r="X1180" i="1"/>
  <c r="Y1089" i="1"/>
  <c r="X1089" i="1"/>
  <c r="Y1124" i="1"/>
  <c r="X1124" i="1"/>
  <c r="Y1108" i="1"/>
  <c r="X1108" i="1"/>
  <c r="X1097" i="1"/>
  <c r="Y1097" i="1"/>
  <c r="Y1182" i="1"/>
  <c r="X1182" i="1"/>
  <c r="X892" i="1"/>
  <c r="Y892" i="1"/>
  <c r="Y40" i="1"/>
  <c r="X40" i="1"/>
  <c r="Y113" i="1"/>
  <c r="X113" i="1"/>
  <c r="Y84" i="1"/>
  <c r="X84" i="1"/>
  <c r="Y320" i="1"/>
  <c r="X320" i="1"/>
  <c r="Y328" i="1"/>
  <c r="X328" i="1"/>
  <c r="Y589" i="1"/>
  <c r="X589" i="1"/>
  <c r="Y733" i="1"/>
  <c r="X733" i="1"/>
  <c r="Y829" i="1"/>
  <c r="X829" i="1"/>
  <c r="Y331" i="1"/>
  <c r="X331" i="1"/>
  <c r="Y63" i="1"/>
  <c r="X63" i="1"/>
  <c r="Y201" i="1"/>
  <c r="X201" i="1"/>
  <c r="Y535" i="1"/>
  <c r="X535" i="1"/>
  <c r="Y650" i="1"/>
  <c r="X650" i="1"/>
  <c r="Y1094" i="1"/>
  <c r="X1094" i="1"/>
  <c r="Y548" i="1"/>
  <c r="AA548" i="1" s="1"/>
  <c r="X548" i="1"/>
  <c r="Z548" i="1" s="1"/>
  <c r="AB548" i="1" s="1"/>
  <c r="Y90" i="1"/>
  <c r="X90" i="1"/>
  <c r="Y107" i="1"/>
  <c r="X107" i="1"/>
  <c r="Y60" i="1"/>
  <c r="X60" i="1"/>
  <c r="Y39" i="1"/>
  <c r="X39" i="1"/>
  <c r="Y109" i="1"/>
  <c r="X109" i="1"/>
  <c r="Y106" i="1"/>
  <c r="X106" i="1"/>
  <c r="Y117" i="1"/>
  <c r="X117" i="1"/>
  <c r="Y120" i="1"/>
  <c r="X120" i="1"/>
  <c r="Y13" i="1"/>
  <c r="X13" i="1"/>
  <c r="Y53" i="1"/>
  <c r="X53" i="1"/>
  <c r="Y81" i="1"/>
  <c r="X81" i="1"/>
  <c r="Y142" i="1"/>
  <c r="X142" i="1"/>
  <c r="Y156" i="1"/>
  <c r="X156" i="1"/>
  <c r="Y169" i="1"/>
  <c r="X169" i="1"/>
  <c r="Y126" i="1"/>
  <c r="X126" i="1"/>
  <c r="Y82" i="1"/>
  <c r="X82" i="1"/>
  <c r="Y95" i="1"/>
  <c r="X95" i="1"/>
  <c r="X197" i="1"/>
  <c r="Y197" i="1"/>
  <c r="Y209" i="1"/>
  <c r="X209" i="1"/>
  <c r="Y221" i="1"/>
  <c r="X221" i="1"/>
  <c r="Y233" i="1"/>
  <c r="X233" i="1"/>
  <c r="Y245" i="1"/>
  <c r="X245" i="1"/>
  <c r="Y257" i="1"/>
  <c r="X257" i="1"/>
  <c r="Y269" i="1"/>
  <c r="X269" i="1"/>
  <c r="Y281" i="1"/>
  <c r="X281" i="1"/>
  <c r="Y293" i="1"/>
  <c r="X293" i="1"/>
  <c r="Y305" i="1"/>
  <c r="X305" i="1"/>
  <c r="Y543" i="1"/>
  <c r="X543" i="1"/>
  <c r="Y361" i="1"/>
  <c r="X361" i="1"/>
  <c r="Y357" i="1"/>
  <c r="X357" i="1"/>
  <c r="Y453" i="1"/>
  <c r="X453" i="1"/>
  <c r="X372" i="1"/>
  <c r="Y372" i="1"/>
  <c r="Y406" i="1"/>
  <c r="X406" i="1"/>
  <c r="Y519" i="1"/>
  <c r="X519" i="1"/>
  <c r="Y531" i="1"/>
  <c r="X531" i="1"/>
  <c r="Y376" i="1"/>
  <c r="X376" i="1"/>
  <c r="Y368" i="1"/>
  <c r="X368" i="1"/>
  <c r="Y563" i="1"/>
  <c r="X563" i="1"/>
  <c r="Y421" i="1"/>
  <c r="X421" i="1"/>
  <c r="Y556" i="1"/>
  <c r="X556" i="1"/>
  <c r="Y505" i="1"/>
  <c r="X505" i="1"/>
  <c r="Y431" i="1"/>
  <c r="X431" i="1"/>
  <c r="Y468" i="1"/>
  <c r="X468" i="1"/>
  <c r="Y480" i="1"/>
  <c r="X480" i="1"/>
  <c r="Y380" i="1"/>
  <c r="X380" i="1"/>
  <c r="Y511" i="1"/>
  <c r="X511" i="1"/>
  <c r="X436" i="1"/>
  <c r="Y436" i="1"/>
  <c r="Y564" i="1"/>
  <c r="X564" i="1"/>
  <c r="Y574" i="1"/>
  <c r="X574" i="1"/>
  <c r="Y586" i="1"/>
  <c r="X586" i="1"/>
  <c r="Y598" i="1"/>
  <c r="X598" i="1"/>
  <c r="Y610" i="1"/>
  <c r="X610" i="1"/>
  <c r="X622" i="1"/>
  <c r="Y622" i="1"/>
  <c r="Y634" i="1"/>
  <c r="X634" i="1"/>
  <c r="Y646" i="1"/>
  <c r="X646" i="1"/>
  <c r="Y658" i="1"/>
  <c r="X658" i="1"/>
  <c r="Y670" i="1"/>
  <c r="X670" i="1"/>
  <c r="Y682" i="1"/>
  <c r="X682" i="1"/>
  <c r="Y694" i="1"/>
  <c r="X694" i="1"/>
  <c r="Y706" i="1"/>
  <c r="X706" i="1"/>
  <c r="Y718" i="1"/>
  <c r="X718" i="1"/>
  <c r="X730" i="1"/>
  <c r="Y730" i="1"/>
  <c r="Y742" i="1"/>
  <c r="X742" i="1"/>
  <c r="Y754" i="1"/>
  <c r="X754" i="1"/>
  <c r="Y766" i="1"/>
  <c r="X766" i="1"/>
  <c r="Y778" i="1"/>
  <c r="X778" i="1"/>
  <c r="Y790" i="1"/>
  <c r="X790" i="1"/>
  <c r="X802" i="1"/>
  <c r="Y802" i="1"/>
  <c r="Y814" i="1"/>
  <c r="X814" i="1"/>
  <c r="Y910" i="1"/>
  <c r="X910" i="1"/>
  <c r="X855" i="1"/>
  <c r="Y855" i="1"/>
  <c r="Y1184" i="1"/>
  <c r="X1184" i="1"/>
  <c r="Y928" i="1"/>
  <c r="X928" i="1"/>
  <c r="Y922" i="1"/>
  <c r="X922" i="1"/>
  <c r="Y832" i="1"/>
  <c r="X832" i="1"/>
  <c r="Y1158" i="1"/>
  <c r="X1158" i="1"/>
  <c r="X916" i="1"/>
  <c r="Y916" i="1"/>
  <c r="Y1156" i="1"/>
  <c r="X1156" i="1"/>
  <c r="Y997" i="1"/>
  <c r="X997" i="1"/>
  <c r="Y971" i="1"/>
  <c r="X971" i="1"/>
  <c r="Y872" i="1"/>
  <c r="X872" i="1"/>
  <c r="Y1129" i="1"/>
  <c r="X1129" i="1"/>
  <c r="X1165" i="1"/>
  <c r="Y1165" i="1"/>
  <c r="Y1011" i="1"/>
  <c r="X1011" i="1"/>
  <c r="Y980" i="1"/>
  <c r="X980" i="1"/>
  <c r="Y881" i="1"/>
  <c r="X881" i="1"/>
  <c r="Y1025" i="1"/>
  <c r="X1025" i="1"/>
  <c r="Y839" i="1"/>
  <c r="X839" i="1"/>
  <c r="X1169" i="1"/>
  <c r="Y1169" i="1"/>
  <c r="Y1037" i="1"/>
  <c r="X1037" i="1"/>
  <c r="Y1136" i="1"/>
  <c r="X1136" i="1"/>
  <c r="Y1151" i="1"/>
  <c r="X1151" i="1"/>
  <c r="Y1076" i="1"/>
  <c r="X1076" i="1"/>
  <c r="Y1090" i="1"/>
  <c r="X1090" i="1"/>
  <c r="Y1125" i="1"/>
  <c r="X1125" i="1"/>
  <c r="Y1109" i="1"/>
  <c r="X1109" i="1"/>
  <c r="Y1098" i="1"/>
  <c r="X1098" i="1"/>
  <c r="Y1183" i="1"/>
  <c r="X1183" i="1"/>
  <c r="Y1041" i="1"/>
  <c r="X1041" i="1"/>
  <c r="AC6" i="1"/>
  <c r="X1073" i="1"/>
  <c r="Y1073" i="1"/>
  <c r="X996" i="1"/>
  <c r="Y996" i="1"/>
  <c r="Y400" i="1"/>
  <c r="X400" i="1"/>
  <c r="X399" i="1"/>
  <c r="Y399" i="1"/>
  <c r="Y398" i="1"/>
  <c r="X398" i="1"/>
  <c r="Y397" i="1"/>
  <c r="X397" i="1"/>
  <c r="Y330" i="1"/>
  <c r="X330" i="1"/>
  <c r="AC276" i="1" l="1"/>
  <c r="AC808" i="1"/>
  <c r="AC736" i="1"/>
  <c r="AC1041" i="1"/>
  <c r="AC1076" i="1"/>
  <c r="AC1025" i="1"/>
  <c r="AC872" i="1"/>
  <c r="AC832" i="1"/>
  <c r="AC814" i="1"/>
  <c r="AC742" i="1"/>
  <c r="AC670" i="1"/>
  <c r="AC598" i="1"/>
  <c r="AC380" i="1"/>
  <c r="AC421" i="1"/>
  <c r="AC406" i="1"/>
  <c r="AC305" i="1"/>
  <c r="AC233" i="1"/>
  <c r="AC126" i="1"/>
  <c r="AC13" i="1"/>
  <c r="AC60" i="1"/>
  <c r="AC535" i="1"/>
  <c r="AC589" i="1"/>
  <c r="AC1180" i="1"/>
  <c r="AC1080" i="1"/>
  <c r="AC830" i="1"/>
  <c r="AC813" i="1"/>
  <c r="AC741" i="1"/>
  <c r="AC669" i="1"/>
  <c r="AC597" i="1"/>
  <c r="AC379" i="1"/>
  <c r="AC420" i="1"/>
  <c r="AC405" i="1"/>
  <c r="AC304" i="1"/>
  <c r="AC232" i="1"/>
  <c r="AC127" i="1"/>
  <c r="AC12" i="1"/>
  <c r="AC59" i="1"/>
  <c r="AC549" i="1"/>
  <c r="AC487" i="1"/>
  <c r="AC1096" i="1"/>
  <c r="AC1154" i="1"/>
  <c r="AC978" i="1"/>
  <c r="AC1003" i="1"/>
  <c r="AC927" i="1"/>
  <c r="AC788" i="1"/>
  <c r="AC716" i="1"/>
  <c r="AC644" i="1"/>
  <c r="AC572" i="1"/>
  <c r="AC466" i="1"/>
  <c r="AC353" i="1"/>
  <c r="AC311" i="1"/>
  <c r="AC207" i="1"/>
  <c r="AC154" i="1"/>
  <c r="AC104" i="1"/>
  <c r="AC147" i="1"/>
  <c r="AC97" i="1"/>
  <c r="AC1122" i="1"/>
  <c r="AC968" i="1"/>
  <c r="AC1162" i="1"/>
  <c r="AC841" i="1"/>
  <c r="AC851" i="1"/>
  <c r="AC763" i="1"/>
  <c r="AC619" i="1"/>
  <c r="AC433" i="1"/>
  <c r="AC395" i="1"/>
  <c r="AC528" i="1"/>
  <c r="AC546" i="1"/>
  <c r="AC1183" i="1"/>
  <c r="AC1151" i="1"/>
  <c r="AC881" i="1"/>
  <c r="AC971" i="1"/>
  <c r="AC922" i="1"/>
  <c r="AC658" i="1"/>
  <c r="AC586" i="1"/>
  <c r="AC480" i="1"/>
  <c r="AC563" i="1"/>
  <c r="AC293" i="1"/>
  <c r="AC221" i="1"/>
  <c r="AC169" i="1"/>
  <c r="AC120" i="1"/>
  <c r="AC107" i="1"/>
  <c r="AC201" i="1"/>
  <c r="AC328" i="1"/>
  <c r="AC1182" i="1"/>
  <c r="AC1150" i="1"/>
  <c r="AC880" i="1"/>
  <c r="AC970" i="1"/>
  <c r="AC921" i="1"/>
  <c r="AC729" i="1"/>
  <c r="AC585" i="1"/>
  <c r="AC479" i="1"/>
  <c r="AC502" i="1"/>
  <c r="AC292" i="1"/>
  <c r="AC220" i="1"/>
  <c r="AC168" i="1"/>
  <c r="AC119" i="1"/>
  <c r="AC177" i="1"/>
  <c r="AC124" i="1"/>
  <c r="AC224" i="1"/>
  <c r="AC1107" i="1"/>
  <c r="AC945" i="1"/>
  <c r="AC1016" i="1"/>
  <c r="AC1035" i="1"/>
  <c r="AC1174" i="1"/>
  <c r="AC776" i="1"/>
  <c r="AC704" i="1"/>
  <c r="AC632" i="1"/>
  <c r="AC445" i="1"/>
  <c r="AC375" i="1"/>
  <c r="AC267" i="1"/>
  <c r="AC195" i="1"/>
  <c r="AC140" i="1"/>
  <c r="AC973" i="1"/>
  <c r="AC1128" i="1"/>
  <c r="AC49" i="1"/>
  <c r="AC942" i="1"/>
  <c r="AC1034" i="1"/>
  <c r="AC1077" i="1"/>
  <c r="AC838" i="1"/>
  <c r="AC964" i="1"/>
  <c r="AC751" i="1"/>
  <c r="AC679" i="1"/>
  <c r="AC508" i="1"/>
  <c r="AC387" i="1"/>
  <c r="AC242" i="1"/>
  <c r="AC58" i="1"/>
  <c r="AC22" i="1"/>
  <c r="AC36" i="1"/>
  <c r="AC904" i="1"/>
  <c r="AC210" i="1"/>
  <c r="AC1181" i="1"/>
  <c r="AC664" i="1"/>
  <c r="AC416" i="1"/>
  <c r="AC362" i="1"/>
  <c r="AC299" i="1"/>
  <c r="AC227" i="1"/>
  <c r="AC28" i="1"/>
  <c r="AC190" i="1"/>
  <c r="AC758" i="1"/>
  <c r="AC340" i="1"/>
  <c r="AC297" i="1"/>
  <c r="AC52" i="1"/>
  <c r="AC957" i="1"/>
  <c r="AC769" i="1"/>
  <c r="AC514" i="1"/>
  <c r="AC248" i="1"/>
  <c r="AC170" i="1"/>
  <c r="AC1102" i="1"/>
  <c r="AC843" i="1"/>
  <c r="AC944" i="1"/>
  <c r="AC925" i="1"/>
  <c r="AC821" i="1"/>
  <c r="AC771" i="1"/>
  <c r="AC699" i="1"/>
  <c r="AC627" i="1"/>
  <c r="AC358" i="1"/>
  <c r="AC425" i="1"/>
  <c r="AC536" i="1"/>
  <c r="AC214" i="1"/>
  <c r="AC439" i="1"/>
  <c r="AC1111" i="1"/>
  <c r="AC911" i="1"/>
  <c r="AC982" i="1"/>
  <c r="AC989" i="1"/>
  <c r="AC1064" i="1"/>
  <c r="AC780" i="1"/>
  <c r="AC708" i="1"/>
  <c r="AC636" i="1"/>
  <c r="AC359" i="1"/>
  <c r="AC561" i="1"/>
  <c r="AC552" i="1"/>
  <c r="AC401" i="1"/>
  <c r="AC271" i="1"/>
  <c r="AC199" i="1"/>
  <c r="AC69" i="1"/>
  <c r="AC1126" i="1"/>
  <c r="AC1026" i="1"/>
  <c r="AC988" i="1"/>
  <c r="AC695" i="1"/>
  <c r="AC575" i="1"/>
  <c r="AC411" i="1"/>
  <c r="AC306" i="1"/>
  <c r="AC98" i="1"/>
  <c r="AC1091" i="1"/>
  <c r="AC683" i="1"/>
  <c r="AC469" i="1"/>
  <c r="AC316" i="1"/>
  <c r="AC179" i="1"/>
  <c r="AC396" i="1"/>
  <c r="AC492" i="1"/>
  <c r="AC409" i="1"/>
  <c r="AC1117" i="1"/>
  <c r="AC1147" i="1"/>
  <c r="AC976" i="1"/>
  <c r="AC995" i="1"/>
  <c r="AC1057" i="1"/>
  <c r="AC786" i="1"/>
  <c r="AC714" i="1"/>
  <c r="AC642" i="1"/>
  <c r="AC570" i="1"/>
  <c r="AC464" i="1"/>
  <c r="AC277" i="1"/>
  <c r="AC205" i="1"/>
  <c r="AC198" i="1"/>
  <c r="AC923" i="1"/>
  <c r="AC1109" i="1"/>
  <c r="AC1037" i="1"/>
  <c r="AC1011" i="1"/>
  <c r="AC1156" i="1"/>
  <c r="AC1184" i="1"/>
  <c r="AC778" i="1"/>
  <c r="AC706" i="1"/>
  <c r="AC634" i="1"/>
  <c r="AC564" i="1"/>
  <c r="AC431" i="1"/>
  <c r="AC376" i="1"/>
  <c r="AC357" i="1"/>
  <c r="AC269" i="1"/>
  <c r="AC142" i="1"/>
  <c r="AC106" i="1"/>
  <c r="AC331" i="1"/>
  <c r="AC84" i="1"/>
  <c r="AC1108" i="1"/>
  <c r="AC936" i="1"/>
  <c r="AC1012" i="1"/>
  <c r="AC926" i="1"/>
  <c r="AC961" i="1"/>
  <c r="AC777" i="1"/>
  <c r="AC705" i="1"/>
  <c r="AC633" i="1"/>
  <c r="AC446" i="1"/>
  <c r="AC559" i="1"/>
  <c r="AC384" i="1"/>
  <c r="AC356" i="1"/>
  <c r="AC1125" i="1"/>
  <c r="AC766" i="1"/>
  <c r="AC694" i="1"/>
  <c r="AC505" i="1"/>
  <c r="AC531" i="1"/>
  <c r="AC361" i="1"/>
  <c r="AC257" i="1"/>
  <c r="AC95" i="1"/>
  <c r="AC81" i="1"/>
  <c r="AC109" i="1"/>
  <c r="AC1094" i="1"/>
  <c r="AC829" i="1"/>
  <c r="AC113" i="1"/>
  <c r="AC1124" i="1"/>
  <c r="AC1170" i="1"/>
  <c r="AC1164" i="1"/>
  <c r="AC1019" i="1"/>
  <c r="AC853" i="1"/>
  <c r="AC621" i="1"/>
  <c r="AC504" i="1"/>
  <c r="AC360" i="1"/>
  <c r="AC67" i="1"/>
  <c r="AC151" i="1"/>
  <c r="AC385" i="1"/>
  <c r="AC284" i="1"/>
  <c r="AC435" i="1"/>
  <c r="AC77" i="1"/>
  <c r="AC108" i="1"/>
  <c r="AC1113" i="1"/>
  <c r="AC673" i="1"/>
  <c r="AC858" i="1"/>
  <c r="AC1179" i="1"/>
  <c r="AC1023" i="1"/>
  <c r="AC900" i="1"/>
  <c r="AC827" i="1"/>
  <c r="AC812" i="1"/>
  <c r="AC740" i="1"/>
  <c r="AC668" i="1"/>
  <c r="AC596" i="1"/>
  <c r="AC347" i="1"/>
  <c r="AC419" i="1"/>
  <c r="AC303" i="1"/>
  <c r="AC231" i="1"/>
  <c r="AC178" i="1"/>
  <c r="AC11" i="1"/>
  <c r="AC319" i="1"/>
  <c r="AC553" i="1"/>
  <c r="AC1118" i="1"/>
  <c r="AC1135" i="1"/>
  <c r="AC977" i="1"/>
  <c r="AC1002" i="1"/>
  <c r="AC1062" i="1"/>
  <c r="AC787" i="1"/>
  <c r="AC715" i="1"/>
  <c r="AC643" i="1"/>
  <c r="AC571" i="1"/>
  <c r="AC465" i="1"/>
  <c r="AC352" i="1"/>
  <c r="AC278" i="1"/>
  <c r="AC206" i="1"/>
  <c r="AC152" i="1"/>
  <c r="AC79" i="1"/>
  <c r="AC32" i="1"/>
  <c r="AC861" i="1"/>
  <c r="AC187" i="1"/>
  <c r="AC849" i="1"/>
  <c r="AC1033" i="1"/>
  <c r="AC931" i="1"/>
  <c r="AC846" i="1"/>
  <c r="AC750" i="1"/>
  <c r="AC678" i="1"/>
  <c r="AC606" i="1"/>
  <c r="AC507" i="1"/>
  <c r="AC516" i="1"/>
  <c r="AC541" i="1"/>
  <c r="AC57" i="1"/>
  <c r="AC21" i="1"/>
  <c r="AC770" i="1"/>
  <c r="AC939" i="1"/>
  <c r="AC65" i="1"/>
  <c r="AC54" i="1"/>
  <c r="AC64" i="1"/>
  <c r="AC483" i="1"/>
  <c r="AC956" i="1"/>
  <c r="AC1144" i="1"/>
  <c r="AC877" i="1"/>
  <c r="AC1018" i="1"/>
  <c r="AC908" i="1"/>
  <c r="AC798" i="1"/>
  <c r="AC726" i="1"/>
  <c r="AC903" i="1"/>
  <c r="AC1043" i="1"/>
  <c r="AC1120" i="1"/>
  <c r="AC1045" i="1"/>
  <c r="AC1098" i="1"/>
  <c r="AC1136" i="1"/>
  <c r="AC980" i="1"/>
  <c r="AC997" i="1"/>
  <c r="AC928" i="1"/>
  <c r="AC790" i="1"/>
  <c r="AC718" i="1"/>
  <c r="AC646" i="1"/>
  <c r="AC574" i="1"/>
  <c r="AC468" i="1"/>
  <c r="AC368" i="1"/>
  <c r="AC453" i="1"/>
  <c r="AC281" i="1"/>
  <c r="AC209" i="1"/>
  <c r="AC156" i="1"/>
  <c r="AC117" i="1"/>
  <c r="AC90" i="1"/>
  <c r="AC63" i="1"/>
  <c r="AC320" i="1"/>
  <c r="AC1133" i="1"/>
  <c r="AC979" i="1"/>
  <c r="AC1004" i="1"/>
  <c r="AC1056" i="1"/>
  <c r="AC789" i="1"/>
  <c r="AC717" i="1"/>
  <c r="AC645" i="1"/>
  <c r="AC573" i="1"/>
  <c r="AC467" i="1"/>
  <c r="AC350" i="1"/>
  <c r="AC280" i="1"/>
  <c r="AC208" i="1"/>
  <c r="AC155" i="1"/>
  <c r="AC116" i="1"/>
  <c r="AC37" i="1"/>
  <c r="AC1093" i="1"/>
  <c r="AC99" i="1"/>
  <c r="AC1123" i="1"/>
  <c r="AC924" i="1"/>
  <c r="AC852" i="1"/>
  <c r="AC764" i="1"/>
  <c r="AC692" i="1"/>
  <c r="AC620" i="1"/>
  <c r="AC503" i="1"/>
  <c r="AC529" i="1"/>
  <c r="AC547" i="1"/>
  <c r="AC66" i="1"/>
  <c r="AC75" i="1"/>
  <c r="AC818" i="1"/>
  <c r="AC793" i="1"/>
  <c r="AC848" i="1"/>
  <c r="AC1178" i="1"/>
  <c r="AC1022" i="1"/>
  <c r="AC825" i="1"/>
  <c r="AC811" i="1"/>
  <c r="AC739" i="1"/>
  <c r="AC667" i="1"/>
  <c r="AC595" i="1"/>
  <c r="AC355" i="1"/>
  <c r="AC418" i="1"/>
  <c r="AC403" i="1"/>
  <c r="AC302" i="1"/>
  <c r="AC230" i="1"/>
  <c r="AC186" i="1"/>
  <c r="AC10" i="1"/>
  <c r="AC68" i="1"/>
  <c r="AC160" i="1"/>
  <c r="AC272" i="1"/>
  <c r="AC1105" i="1"/>
  <c r="AC893" i="1"/>
  <c r="AC1014" i="1"/>
  <c r="AC890" i="1"/>
  <c r="AC865" i="1"/>
  <c r="AC774" i="1"/>
  <c r="AC702" i="1"/>
  <c r="AC630" i="1"/>
  <c r="AC443" i="1"/>
  <c r="AC428" i="1"/>
  <c r="AC325" i="1"/>
  <c r="AC265" i="1"/>
  <c r="AC193" i="1"/>
  <c r="AC138" i="1"/>
  <c r="AC35" i="1"/>
  <c r="AC134" i="1"/>
  <c r="AC16" i="1"/>
  <c r="AC141" i="1"/>
  <c r="AC74" i="1"/>
  <c r="AC1065" i="1"/>
  <c r="AC61" i="1"/>
  <c r="AC863" i="1"/>
  <c r="AC889" i="1"/>
  <c r="AC1085" i="1"/>
  <c r="AC831" i="1"/>
  <c r="AC1172" i="1"/>
  <c r="AC752" i="1"/>
  <c r="AC680" i="1"/>
  <c r="AC509" i="1"/>
  <c r="AC313" i="1"/>
  <c r="AC517" i="1"/>
  <c r="AC941" i="1"/>
  <c r="AC243" i="1"/>
  <c r="AC76" i="1"/>
  <c r="AC122" i="1"/>
  <c r="AC626" i="1"/>
  <c r="AC577" i="1"/>
  <c r="AC965" i="1"/>
  <c r="AC1148" i="1"/>
  <c r="AC878" i="1"/>
  <c r="AC972" i="1"/>
  <c r="AC901" i="1"/>
  <c r="AC799" i="1"/>
  <c r="AC727" i="1"/>
  <c r="AC655" i="1"/>
  <c r="AC583" i="1"/>
  <c r="AC477" i="1"/>
  <c r="AC500" i="1"/>
  <c r="AC348" i="1"/>
  <c r="AC290" i="1"/>
  <c r="AC218" i="1"/>
  <c r="AC166" i="1"/>
  <c r="AC176" i="1"/>
  <c r="AC175" i="1"/>
  <c r="AC1071" i="1"/>
  <c r="AC133" i="1"/>
  <c r="AC967" i="1"/>
  <c r="AC950" i="1"/>
  <c r="AC946" i="1"/>
  <c r="AC762" i="1"/>
  <c r="AC618" i="1"/>
  <c r="AC432" i="1"/>
  <c r="AC378" i="1"/>
  <c r="AC527" i="1"/>
  <c r="AC545" i="1"/>
  <c r="AC253" i="1"/>
  <c r="AC183" i="1"/>
  <c r="AC188" i="1"/>
  <c r="AC906" i="1"/>
  <c r="AC955" i="1"/>
  <c r="AC876" i="1"/>
  <c r="AC1010" i="1"/>
  <c r="AC1061" i="1"/>
  <c r="AC797" i="1"/>
  <c r="AC581" i="1"/>
  <c r="AC475" i="1"/>
  <c r="AC498" i="1"/>
  <c r="AC344" i="1"/>
  <c r="AC288" i="1"/>
  <c r="AC216" i="1"/>
  <c r="AC163" i="1"/>
  <c r="AC174" i="1"/>
  <c r="AC102" i="1"/>
  <c r="AC51" i="1"/>
  <c r="AC89" i="1"/>
  <c r="AC1130" i="1"/>
  <c r="AC932" i="1"/>
  <c r="AC1090" i="1"/>
  <c r="AC839" i="1"/>
  <c r="AC1129" i="1"/>
  <c r="AC1158" i="1"/>
  <c r="AC910" i="1"/>
  <c r="AC754" i="1"/>
  <c r="AC682" i="1"/>
  <c r="AC610" i="1"/>
  <c r="AC511" i="1"/>
  <c r="AC556" i="1"/>
  <c r="AC519" i="1"/>
  <c r="AC543" i="1"/>
  <c r="AC245" i="1"/>
  <c r="AC82" i="1"/>
  <c r="AC53" i="1"/>
  <c r="AC39" i="1"/>
  <c r="AC650" i="1"/>
  <c r="AC733" i="1"/>
  <c r="AC40" i="1"/>
  <c r="AC1089" i="1"/>
  <c r="AC1088" i="1"/>
  <c r="AC1157" i="1"/>
  <c r="AC909" i="1"/>
  <c r="AC753" i="1"/>
  <c r="AC681" i="1"/>
  <c r="AC510" i="1"/>
  <c r="AC314" i="1"/>
  <c r="AC518" i="1"/>
  <c r="AC542" i="1"/>
  <c r="AC244" i="1"/>
  <c r="AC80" i="1"/>
  <c r="AC123" i="1"/>
  <c r="AC38" i="1"/>
  <c r="AC590" i="1"/>
  <c r="AC471" i="1"/>
  <c r="AC974" i="1"/>
  <c r="AC1149" i="1"/>
  <c r="AC879" i="1"/>
  <c r="AC907" i="1"/>
  <c r="AC800" i="1"/>
  <c r="AC728" i="1"/>
  <c r="AC656" i="1"/>
  <c r="AC584" i="1"/>
  <c r="AC478" i="1"/>
  <c r="AC370" i="1"/>
  <c r="AC291" i="1"/>
  <c r="AC219" i="1"/>
  <c r="AC167" i="1"/>
  <c r="AC96" i="1"/>
  <c r="AC391" i="1"/>
  <c r="AC236" i="1"/>
  <c r="AC1106" i="1"/>
  <c r="AC1173" i="1"/>
  <c r="AC1015" i="1"/>
  <c r="AC960" i="1"/>
  <c r="AC860" i="1"/>
  <c r="AC775" i="1"/>
  <c r="AC703" i="1"/>
  <c r="AC631" i="1"/>
  <c r="AC444" i="1"/>
  <c r="AC429" i="1"/>
  <c r="AC374" i="1"/>
  <c r="AC266" i="1"/>
  <c r="AC194" i="1"/>
  <c r="AC139" i="1"/>
  <c r="AC101" i="1"/>
  <c r="AC1101" i="1"/>
  <c r="AC661" i="1"/>
  <c r="AC857" i="1"/>
  <c r="AC1177" i="1"/>
  <c r="AC1021" i="1"/>
  <c r="AC824" i="1"/>
  <c r="AC810" i="1"/>
  <c r="AC738" i="1"/>
  <c r="AC666" i="1"/>
  <c r="AC594" i="1"/>
  <c r="AC345" i="1"/>
  <c r="AC447" i="1"/>
  <c r="AC333" i="1"/>
  <c r="AC301" i="1"/>
  <c r="AC78" i="1"/>
  <c r="AC9" i="1"/>
  <c r="AC601" i="1"/>
  <c r="AC476" i="1"/>
  <c r="AC499" i="1"/>
  <c r="AC346" i="1"/>
  <c r="AC289" i="1"/>
  <c r="AC217" i="1"/>
  <c r="AC164" i="1"/>
  <c r="AC48" i="1"/>
  <c r="AC334" i="1"/>
  <c r="AC823" i="1"/>
  <c r="AC773" i="1"/>
  <c r="AC701" i="1"/>
  <c r="AC442" i="1"/>
  <c r="AC427" i="1"/>
  <c r="AC324" i="1"/>
  <c r="AC264" i="1"/>
  <c r="AC192" i="1"/>
  <c r="AC137" i="1"/>
  <c r="AC73" i="1"/>
  <c r="AC149" i="1"/>
  <c r="AC71" i="1"/>
  <c r="AC18" i="1"/>
  <c r="AC1168" i="1"/>
  <c r="AC991" i="1"/>
  <c r="AC782" i="1"/>
  <c r="AC440" i="1"/>
  <c r="AC321" i="1"/>
  <c r="AC85" i="1"/>
  <c r="AC1020" i="1"/>
  <c r="AC990" i="1"/>
  <c r="AC697" i="1"/>
  <c r="AC413" i="1"/>
  <c r="AC200" i="1"/>
  <c r="AC110" i="1"/>
  <c r="AC1119" i="1"/>
  <c r="AC1044" i="1"/>
  <c r="AC1132" i="1"/>
  <c r="AC864" i="1"/>
  <c r="AC688" i="1"/>
  <c r="AC616" i="1"/>
  <c r="AC341" i="1"/>
  <c r="AC489" i="1"/>
  <c r="AC525" i="1"/>
  <c r="AC251" i="1"/>
  <c r="AC23" i="1"/>
  <c r="AC226" i="1"/>
  <c r="AC886" i="1"/>
  <c r="AC862" i="1"/>
  <c r="AC662" i="1"/>
  <c r="AC523" i="1"/>
  <c r="AC17" i="1"/>
  <c r="AC1028" i="1"/>
  <c r="AC1046" i="1"/>
  <c r="AC637" i="1"/>
  <c r="AC310" i="1"/>
  <c r="AC26" i="1"/>
  <c r="AC953" i="1"/>
  <c r="AC1141" i="1"/>
  <c r="AC874" i="1"/>
  <c r="AC1008" i="1"/>
  <c r="AC1060" i="1"/>
  <c r="AC651" i="1"/>
  <c r="AC579" i="1"/>
  <c r="AC473" i="1"/>
  <c r="AC496" i="1"/>
  <c r="AC457" i="1"/>
  <c r="AC262" i="1"/>
  <c r="AC1112" i="1"/>
  <c r="AC1042" i="1"/>
  <c r="AC1153" i="1"/>
  <c r="AC883" i="1"/>
  <c r="AC905" i="1"/>
  <c r="AC1036" i="1"/>
  <c r="AC804" i="1"/>
  <c r="AC732" i="1"/>
  <c r="AC660" i="1"/>
  <c r="AC588" i="1"/>
  <c r="AC482" i="1"/>
  <c r="AC412" i="1"/>
  <c r="AC490" i="1"/>
  <c r="AC295" i="1"/>
  <c r="AC223" i="1"/>
  <c r="AC171" i="1"/>
  <c r="AC919" i="1"/>
  <c r="AC959" i="1"/>
  <c r="AC731" i="1"/>
  <c r="AC611" i="1"/>
  <c r="AC560" i="1"/>
  <c r="AC454" i="1"/>
  <c r="AC234" i="1"/>
  <c r="AC1040" i="1"/>
  <c r="AC998" i="1"/>
  <c r="AC743" i="1"/>
  <c r="AC222" i="1"/>
  <c r="AC929" i="1"/>
  <c r="AC866" i="1"/>
  <c r="AC761" i="1"/>
  <c r="AC689" i="1"/>
  <c r="AC617" i="1"/>
  <c r="AC377" i="1"/>
  <c r="AC526" i="1"/>
  <c r="AC544" i="1"/>
  <c r="AC252" i="1"/>
  <c r="AC111" i="1"/>
  <c r="AC125" i="1"/>
  <c r="AC46" i="1"/>
  <c r="AC136" i="1"/>
  <c r="AC45" i="1"/>
  <c r="AC25" i="1"/>
  <c r="AC1029" i="1"/>
  <c r="AC1087" i="1"/>
  <c r="AC746" i="1"/>
  <c r="AC365" i="1"/>
  <c r="AC173" i="1"/>
  <c r="AC854" i="1"/>
  <c r="AC1055" i="1"/>
  <c r="AC649" i="1"/>
  <c r="AC522" i="1"/>
  <c r="AC172" i="1"/>
  <c r="AC937" i="1"/>
  <c r="AC845" i="1"/>
  <c r="AC1031" i="1"/>
  <c r="AC1175" i="1"/>
  <c r="AC835" i="1"/>
  <c r="AC820" i="1"/>
  <c r="AC748" i="1"/>
  <c r="AC604" i="1"/>
  <c r="AC367" i="1"/>
  <c r="AC336" i="1"/>
  <c r="AC309" i="1"/>
  <c r="AC540" i="1"/>
  <c r="AC239" i="1"/>
  <c r="AC202" i="1"/>
  <c r="AC55" i="1"/>
  <c r="AC984" i="1"/>
  <c r="AC806" i="1"/>
  <c r="AC614" i="1"/>
  <c r="AC456" i="1"/>
  <c r="AC88" i="1"/>
  <c r="AC870" i="1"/>
  <c r="AC805" i="1"/>
  <c r="AC613" i="1"/>
  <c r="AC308" i="1"/>
  <c r="AC94" i="1"/>
  <c r="AC1114" i="1"/>
  <c r="AC1134" i="1"/>
  <c r="AC985" i="1"/>
  <c r="AC992" i="1"/>
  <c r="AC1067" i="1"/>
  <c r="AC783" i="1"/>
  <c r="AC639" i="1"/>
  <c r="AC567" i="1"/>
  <c r="AC461" i="1"/>
  <c r="AC555" i="1"/>
  <c r="AC392" i="1"/>
  <c r="AC238" i="1"/>
  <c r="AC794" i="1"/>
  <c r="AC817" i="1"/>
  <c r="AC1159" i="1"/>
  <c r="AC1138" i="1"/>
  <c r="AC869" i="1"/>
  <c r="AC999" i="1"/>
  <c r="AC1066" i="1"/>
  <c r="AC674" i="1"/>
  <c r="AC495" i="1"/>
  <c r="AC225" i="1"/>
  <c r="AC43" i="1"/>
  <c r="AC1082" i="1"/>
  <c r="AC757" i="1"/>
  <c r="AC383" i="1"/>
  <c r="AC260" i="1"/>
  <c r="AC144" i="1"/>
  <c r="AC1115" i="1"/>
  <c r="AC1145" i="1"/>
  <c r="AC986" i="1"/>
  <c r="AC1068" i="1"/>
  <c r="AC784" i="1"/>
  <c r="AC640" i="1"/>
  <c r="AC568" i="1"/>
  <c r="AC462" i="1"/>
  <c r="AC318" i="1"/>
  <c r="AC448" i="1"/>
  <c r="AC275" i="1"/>
  <c r="AC203" i="1"/>
  <c r="AC322" i="1"/>
  <c r="AC148" i="1"/>
  <c r="AC1140" i="1"/>
  <c r="AC1171" i="1"/>
  <c r="AC710" i="1"/>
  <c r="AC339" i="1"/>
  <c r="AC181" i="1"/>
  <c r="AC1139" i="1"/>
  <c r="AC1000" i="1"/>
  <c r="AC709" i="1"/>
  <c r="AC424" i="1"/>
  <c r="AC159" i="1"/>
  <c r="AC1084" i="1"/>
  <c r="AC1030" i="1"/>
  <c r="AC933" i="1"/>
  <c r="AC834" i="1"/>
  <c r="AC747" i="1"/>
  <c r="AC675" i="1"/>
  <c r="AC603" i="1"/>
  <c r="AC366" i="1"/>
  <c r="AC335" i="1"/>
  <c r="AC565" i="1"/>
  <c r="AC286" i="1"/>
  <c r="AC135" i="1"/>
  <c r="AC273" i="1"/>
  <c r="AC130" i="1"/>
  <c r="AC1092" i="1"/>
  <c r="AC850" i="1"/>
  <c r="AC1081" i="1"/>
  <c r="AC938" i="1"/>
  <c r="AC756" i="1"/>
  <c r="AC684" i="1"/>
  <c r="AC612" i="1"/>
  <c r="AC513" i="1"/>
  <c r="AC459" i="1"/>
  <c r="AC389" i="1"/>
  <c r="AC247" i="1"/>
  <c r="AC83" i="1"/>
  <c r="AC91" i="1"/>
  <c r="AC41" i="1"/>
  <c r="AC1152" i="1"/>
  <c r="AC981" i="1"/>
  <c r="AC826" i="1"/>
  <c r="AC767" i="1"/>
  <c r="AC647" i="1"/>
  <c r="AC512" i="1"/>
  <c r="AC520" i="1"/>
  <c r="AC270" i="1"/>
  <c r="AC131" i="1"/>
  <c r="AC882" i="1"/>
  <c r="AC815" i="1"/>
  <c r="AC635" i="1"/>
  <c r="AC422" i="1"/>
  <c r="AC294" i="1"/>
  <c r="AC182" i="1"/>
  <c r="AC892" i="1"/>
  <c r="AC1024" i="1"/>
  <c r="AC279" i="1"/>
  <c r="AC691" i="1"/>
  <c r="AC254" i="1"/>
  <c r="AC602" i="1"/>
  <c r="AC654" i="1"/>
  <c r="AC582" i="1"/>
  <c r="AC494" i="1"/>
  <c r="AC987" i="1"/>
  <c r="AC713" i="1"/>
  <c r="AC338" i="1"/>
  <c r="AC537" i="1"/>
  <c r="AC1048" i="1"/>
  <c r="AC485" i="1"/>
  <c r="AC623" i="1"/>
  <c r="AB629" i="1"/>
  <c r="AC629" i="1" s="1"/>
  <c r="Z947" i="1"/>
  <c r="AB947" i="1" s="1"/>
  <c r="Z963" i="1"/>
  <c r="AB963" i="1" s="1"/>
  <c r="AC802" i="1"/>
  <c r="AC730" i="1"/>
  <c r="AC372" i="1"/>
  <c r="AC801" i="1"/>
  <c r="AC657" i="1"/>
  <c r="AC371" i="1"/>
  <c r="AC430" i="1"/>
  <c r="AC327" i="1"/>
  <c r="AC607" i="1"/>
  <c r="AC402" i="1"/>
  <c r="AC351" i="1"/>
  <c r="AC450" i="1"/>
  <c r="AC92" i="1"/>
  <c r="AC1104" i="1"/>
  <c r="AC1013" i="1"/>
  <c r="AC538" i="1"/>
  <c r="AC760" i="1"/>
  <c r="AC393" i="1"/>
  <c r="AC50" i="1"/>
  <c r="AC795" i="1"/>
  <c r="AC723" i="1"/>
  <c r="AC951" i="1"/>
  <c r="AC180" i="1"/>
  <c r="AC873" i="1"/>
  <c r="AC488" i="1"/>
  <c r="AC532" i="1"/>
  <c r="AB949" i="1"/>
  <c r="AC949" i="1" s="1"/>
  <c r="AC1006" i="1"/>
  <c r="AC792" i="1"/>
  <c r="AC720" i="1"/>
  <c r="AC648" i="1"/>
  <c r="AC576" i="1"/>
  <c r="AC470" i="1"/>
  <c r="AC363" i="1"/>
  <c r="AC455" i="1"/>
  <c r="AC283" i="1"/>
  <c r="AC211" i="1"/>
  <c r="AC158" i="1"/>
  <c r="AC24" i="1"/>
  <c r="AC1110" i="1"/>
  <c r="AC840" i="1"/>
  <c r="AC940" i="1"/>
  <c r="AC707" i="1"/>
  <c r="AC587" i="1"/>
  <c r="AC557" i="1"/>
  <c r="AC918" i="1"/>
  <c r="AC1053" i="1"/>
  <c r="AC719" i="1"/>
  <c r="AC381" i="1"/>
  <c r="AC317" i="1"/>
  <c r="AC400" i="1"/>
  <c r="AC1097" i="1"/>
  <c r="AC452" i="1"/>
  <c r="AC1163" i="1"/>
  <c r="AC842" i="1"/>
  <c r="AC434" i="1"/>
  <c r="AC255" i="1"/>
  <c r="AC899" i="1"/>
  <c r="AC373" i="1"/>
  <c r="AC342" i="1"/>
  <c r="AC285" i="1"/>
  <c r="AC676" i="1"/>
  <c r="AC162" i="1"/>
  <c r="AC711" i="1"/>
  <c r="AC197" i="1"/>
  <c r="AC548" i="1"/>
  <c r="AC268" i="1"/>
  <c r="AC196" i="1"/>
  <c r="AC105" i="1"/>
  <c r="AC608" i="1"/>
  <c r="AC1121" i="1"/>
  <c r="AC867" i="1"/>
  <c r="AC690" i="1"/>
  <c r="AC1072" i="1"/>
  <c r="AC677" i="1"/>
  <c r="AC506" i="1"/>
  <c r="AC33" i="1"/>
  <c r="AC70" i="1"/>
  <c r="AC1059" i="1"/>
  <c r="AC390" i="1"/>
  <c r="AC146" i="1"/>
  <c r="AC592" i="1"/>
  <c r="AC486" i="1"/>
  <c r="AC30" i="1"/>
  <c r="AC1083" i="1"/>
  <c r="AC539" i="1"/>
  <c r="AC566" i="1"/>
  <c r="AC145" i="1"/>
  <c r="AC803" i="1"/>
  <c r="AC330" i="1"/>
  <c r="AC1169" i="1"/>
  <c r="AC1165" i="1"/>
  <c r="AC916" i="1"/>
  <c r="AC855" i="1"/>
  <c r="AC622" i="1"/>
  <c r="AC436" i="1"/>
  <c r="AC765" i="1"/>
  <c r="AC693" i="1"/>
  <c r="AC530" i="1"/>
  <c r="AC256" i="1"/>
  <c r="AC404" i="1"/>
  <c r="AC451" i="1"/>
  <c r="AC837" i="1"/>
  <c r="AC394" i="1"/>
  <c r="AC241" i="1"/>
  <c r="AC897" i="1"/>
  <c r="AC698" i="1"/>
  <c r="AC329" i="1"/>
  <c r="AC796" i="1"/>
  <c r="AC734" i="1"/>
  <c r="AC934" i="1"/>
  <c r="AC759" i="1"/>
  <c r="AC343" i="1"/>
  <c r="AC72" i="1"/>
  <c r="AC554" i="1"/>
  <c r="AC103" i="1"/>
  <c r="AC935" i="1"/>
  <c r="AC659" i="1"/>
  <c r="AC397" i="1"/>
  <c r="AC891" i="1"/>
  <c r="AC609" i="1"/>
  <c r="AC969" i="1"/>
  <c r="AC501" i="1"/>
  <c r="AC326" i="1"/>
  <c r="AC898" i="1"/>
  <c r="AC229" i="1"/>
  <c r="AC578" i="1"/>
  <c r="AC1143" i="1"/>
  <c r="AC725" i="1"/>
  <c r="AC653" i="1"/>
  <c r="AC993" i="1"/>
  <c r="AC712" i="1"/>
  <c r="AC975" i="1"/>
  <c r="AC819" i="1"/>
  <c r="AC1054" i="1"/>
  <c r="AC521" i="1"/>
  <c r="AC1073" i="1"/>
  <c r="AC996" i="1"/>
  <c r="AC399" i="1"/>
  <c r="AC398" i="1"/>
  <c r="AC947" i="1" l="1"/>
  <c r="AC1185" i="1"/>
  <c r="AC963" i="1"/>
</calcChain>
</file>

<file path=xl/sharedStrings.xml><?xml version="1.0" encoding="utf-8"?>
<sst xmlns="http://schemas.openxmlformats.org/spreadsheetml/2006/main" count="18314" uniqueCount="1964">
  <si>
    <t>Módulo</t>
  </si>
  <si>
    <t>Fecha según factura</t>
  </si>
  <si>
    <t>Entidad Responsable Actual</t>
  </si>
  <si>
    <t>Número de Activo</t>
  </si>
  <si>
    <t>Nombre del artículo</t>
  </si>
  <si>
    <t>Marca</t>
  </si>
  <si>
    <t>Modelo</t>
  </si>
  <si>
    <t>No. Serie</t>
  </si>
  <si>
    <t>Valor</t>
  </si>
  <si>
    <t>Tipo de Artículo*</t>
  </si>
  <si>
    <t>Prevención</t>
  </si>
  <si>
    <t>ENTRE/HSH/ SM/89</t>
  </si>
  <si>
    <t>SILLA DE ESPERA COLOR NEGRO</t>
  </si>
  <si>
    <t>NO FIJO</t>
  </si>
  <si>
    <t>ENTRE/HSH/ SM/95</t>
  </si>
  <si>
    <t>ENTRE/HSH/ SM/96</t>
  </si>
  <si>
    <t xml:space="preserve">IMPRESOR </t>
  </si>
  <si>
    <t>HP</t>
  </si>
  <si>
    <t>DESKJET PLUS INK ADVANTAGE 2675</t>
  </si>
  <si>
    <t>VENTILADOR DE TORRE DE 42"</t>
  </si>
  <si>
    <t>LASKO</t>
  </si>
  <si>
    <t>WTA</t>
  </si>
  <si>
    <t>ENTREA/SS/164</t>
  </si>
  <si>
    <t>ESTANTES DE DOS CUERPOS COLOR GRIS DE 4 BANDEJAS DE 1.80 X 91 X38</t>
  </si>
  <si>
    <t>Silla semiejecutiva con brazo, con respaldo de maya</t>
  </si>
  <si>
    <t>ARCHIVADOR METÁLICOS DE 4 GAVETAS CON MARCO COLOR NEGRO</t>
  </si>
  <si>
    <t>CH4</t>
  </si>
  <si>
    <t>Escritorio secretarial café oscuro</t>
  </si>
  <si>
    <t>FIJO</t>
  </si>
  <si>
    <t>PROYECTOR 3LCD, 3000 LUMENS + MALETIN + CONTROL</t>
  </si>
  <si>
    <t>EPSON</t>
  </si>
  <si>
    <t>S18+</t>
  </si>
  <si>
    <t>DESKTOP i5-4570 3.2GH, RAM 6GB, HDD 500GB, DVD RW+/-, KEY, MOUSE, RED LAN, WIN 7PRO, NOD 32, OFFICE 2013, FORRO PLASTICO</t>
  </si>
  <si>
    <t>PRODESK 600 G1 SFF</t>
  </si>
  <si>
    <t>MONITOR LED 21.5"</t>
  </si>
  <si>
    <t>V221</t>
  </si>
  <si>
    <t>Computadora procesador Core i5,disco duro de 1 TB, Memoria RAM 8 GB,UPS eco trend</t>
  </si>
  <si>
    <t xml:space="preserve">GRABADORA DE VOZ DIGITAL </t>
  </si>
  <si>
    <t>SONY</t>
  </si>
  <si>
    <t>ICD-UX523F</t>
  </si>
  <si>
    <t>ENFRIADOR DE AGUA CON GABINETE</t>
  </si>
  <si>
    <t>GENERAL ELECTRIC</t>
  </si>
  <si>
    <t>GXCF21E1</t>
  </si>
  <si>
    <t>13040229NB0036</t>
  </si>
  <si>
    <t>SILLA EJECUTIVA COLOR NEGRO CON BRAZOS Y MAYA</t>
  </si>
  <si>
    <t>CONSTRUMARKET</t>
  </si>
  <si>
    <t>VITTORI</t>
  </si>
  <si>
    <t>N/A</t>
  </si>
  <si>
    <t>ARCHIVO TIPO ROBOT COLOR NEGRO</t>
  </si>
  <si>
    <t>OFFIMET</t>
  </si>
  <si>
    <t xml:space="preserve">ARCHIVO TIPO ROBOT COLOR NEGRO </t>
  </si>
  <si>
    <t>DISCO DURO EXTERNO DE 1TB</t>
  </si>
  <si>
    <t>SAMSUNG</t>
  </si>
  <si>
    <t>M3 USB</t>
  </si>
  <si>
    <t>E2FWJJHDB326C0</t>
  </si>
  <si>
    <t xml:space="preserve">DISCO DURO EXTERNO DE 1TB </t>
  </si>
  <si>
    <t>E2FWJJHDB326B9</t>
  </si>
  <si>
    <t>E2FWJJHDB3270C</t>
  </si>
  <si>
    <t>E2FWJJHDB32F89</t>
  </si>
  <si>
    <t>E2FWJJHDB32F87</t>
  </si>
  <si>
    <t>E2FWJJHDB3273D</t>
  </si>
  <si>
    <t xml:space="preserve">DISCO DURO EXTERNO DE 1TB  </t>
  </si>
  <si>
    <t>E2FWJJHDB32F8D</t>
  </si>
  <si>
    <t>E2FWJJHDB326B8</t>
  </si>
  <si>
    <t>E2FWJJHDB326C1</t>
  </si>
  <si>
    <t>E2FWJJHDB32F83</t>
  </si>
  <si>
    <t>E2FWJJHDB32DC3</t>
  </si>
  <si>
    <t>E2FWJJHDB33927</t>
  </si>
  <si>
    <t>E2FWJJHDB326BE</t>
  </si>
  <si>
    <t>E2FWJJHDB3273C</t>
  </si>
  <si>
    <t>ENTREA/SS/119</t>
  </si>
  <si>
    <t>Silla metálica plegable</t>
  </si>
  <si>
    <t>ENTREA/SS/120</t>
  </si>
  <si>
    <t>EXTINTOR DE 10 LBS CO2</t>
  </si>
  <si>
    <t>CENTURY</t>
  </si>
  <si>
    <t>BC</t>
  </si>
  <si>
    <t>RACK DE PISO DE 7 PIES 2 POSTES</t>
  </si>
  <si>
    <t>QUEST</t>
  </si>
  <si>
    <t>45RMS</t>
  </si>
  <si>
    <t xml:space="preserve">ACCESS POINT WIRELESS C/SOPORTE </t>
  </si>
  <si>
    <t>D-LINK</t>
  </si>
  <si>
    <t>DAP2360</t>
  </si>
  <si>
    <t>R3021DA000563</t>
  </si>
  <si>
    <t>SILLAS EJECUTIVAS COLOR NEGRO CON BRAZO</t>
  </si>
  <si>
    <t>BOMBAY</t>
  </si>
  <si>
    <t>R3021DA000565</t>
  </si>
  <si>
    <t>UPS DE 550VA</t>
  </si>
  <si>
    <t>TRIPP LITE</t>
  </si>
  <si>
    <t>2339JVHON785600943</t>
  </si>
  <si>
    <t>Colectivo Alejandría</t>
  </si>
  <si>
    <t>CA/SA/035</t>
  </si>
  <si>
    <t>ENTREA/SS/08</t>
  </si>
  <si>
    <t>AVR550U</t>
  </si>
  <si>
    <t>2339JVHOM785500945</t>
  </si>
  <si>
    <t>ENTREA/SS/11</t>
  </si>
  <si>
    <t xml:space="preserve">SILLAS EJECUTIVAS COLOR NEGRO CON BRAZO  </t>
  </si>
  <si>
    <t>STEEL OFFICE</t>
  </si>
  <si>
    <t>NUPM</t>
  </si>
  <si>
    <t>MODULO PUESTO DE TRABAJO EN MADERA</t>
  </si>
  <si>
    <t>MULTILINE</t>
  </si>
  <si>
    <t>MESA PLEGABLE DE 1.82MTS</t>
  </si>
  <si>
    <t>LIFETIME</t>
  </si>
  <si>
    <t>LIFTIME</t>
  </si>
  <si>
    <t xml:space="preserve">MODULO PUESTO DE TRABAJO EN MADERA </t>
  </si>
  <si>
    <t>Orquideas del Mar</t>
  </si>
  <si>
    <t>UPS DE 750VA NEMA6</t>
  </si>
  <si>
    <t>ORBITEC</t>
  </si>
  <si>
    <t>750VA</t>
  </si>
  <si>
    <t>E1310049324</t>
  </si>
  <si>
    <t>ENTREA/SS/139</t>
  </si>
  <si>
    <t>E1310049372</t>
  </si>
  <si>
    <t>ENTREA/SS/52</t>
  </si>
  <si>
    <t>E1310049338</t>
  </si>
  <si>
    <t>CALMA</t>
  </si>
  <si>
    <t>E1310049336</t>
  </si>
  <si>
    <t>E1310049576</t>
  </si>
  <si>
    <t>6CM40615H8</t>
  </si>
  <si>
    <t>6CM406166J</t>
  </si>
  <si>
    <t>6CM40615TX</t>
  </si>
  <si>
    <t>6CM40615V7</t>
  </si>
  <si>
    <t>6CM40615VJ</t>
  </si>
  <si>
    <t>6CM406166P</t>
  </si>
  <si>
    <t>6CM406159M</t>
  </si>
  <si>
    <t>6CM40615PO</t>
  </si>
  <si>
    <t>E1310049246</t>
  </si>
  <si>
    <t>6CM406159H</t>
  </si>
  <si>
    <t>E1310048922</t>
  </si>
  <si>
    <t>E1310048921</t>
  </si>
  <si>
    <t>6CM40615V3</t>
  </si>
  <si>
    <t>ENTREA/SS/53</t>
  </si>
  <si>
    <t>6CM40615W1</t>
  </si>
  <si>
    <t>6CM4061671</t>
  </si>
  <si>
    <t>6CM406166X</t>
  </si>
  <si>
    <t>6CM406166K</t>
  </si>
  <si>
    <t>IMPRESOR LASERJET</t>
  </si>
  <si>
    <t>PRO 400</t>
  </si>
  <si>
    <t>VNG4815339</t>
  </si>
  <si>
    <t>6CM40615T2</t>
  </si>
  <si>
    <t>6CM4061592</t>
  </si>
  <si>
    <t>6CM40615WR</t>
  </si>
  <si>
    <t>Ventlador de pedestal 16"3 en 1</t>
  </si>
  <si>
    <t>6CM4061596</t>
  </si>
  <si>
    <t>6CM406166Q</t>
  </si>
  <si>
    <t>6CM40615H4</t>
  </si>
  <si>
    <t>6CM406159J</t>
  </si>
  <si>
    <t>6CM40621XM</t>
  </si>
  <si>
    <t>6CM40615P6</t>
  </si>
  <si>
    <t>6CM406166Y</t>
  </si>
  <si>
    <t>6CM4061670</t>
  </si>
  <si>
    <t>6CM4061593</t>
  </si>
  <si>
    <t>6CM40615V6</t>
  </si>
  <si>
    <t>6CM40615GZ</t>
  </si>
  <si>
    <t>6CM40615GY</t>
  </si>
  <si>
    <t>6CM406158Z</t>
  </si>
  <si>
    <t>6CM406159F</t>
  </si>
  <si>
    <t>6CM40615V1</t>
  </si>
  <si>
    <t>6CM40615V2</t>
  </si>
  <si>
    <t>E1310049369</t>
  </si>
  <si>
    <t>E1310049371</t>
  </si>
  <si>
    <t>E1310049566</t>
  </si>
  <si>
    <t>ENTREA/SS/64</t>
  </si>
  <si>
    <t>Sillas plásticas con brazo</t>
  </si>
  <si>
    <t>ENTREA/SS/156</t>
  </si>
  <si>
    <t>Ventilador de pedestal 16"3 en 1</t>
  </si>
  <si>
    <t>ambiance</t>
  </si>
  <si>
    <t>ODM/TSF/110</t>
  </si>
  <si>
    <t>UPS de 500 VA</t>
  </si>
  <si>
    <t>ODM-SO-45</t>
  </si>
  <si>
    <t>ODM-SO-50</t>
  </si>
  <si>
    <t>ODM-SO-53</t>
  </si>
  <si>
    <t>ODM-STANA-42</t>
  </si>
  <si>
    <t>ODM-STANA-46</t>
  </si>
  <si>
    <t>UPS05107</t>
  </si>
  <si>
    <t>UPS de 750 VA Orbitec</t>
  </si>
  <si>
    <t>UPS06108</t>
  </si>
  <si>
    <t>E1310048994</t>
  </si>
  <si>
    <t>RADIO PORTATIL VHF 16 CANALES 136-174</t>
  </si>
  <si>
    <t>MOTOROLA</t>
  </si>
  <si>
    <t>EP-350</t>
  </si>
  <si>
    <t>1338PR1678</t>
  </si>
  <si>
    <t xml:space="preserve">Sillas plasticas color blanco con brazos </t>
  </si>
  <si>
    <t>PETALILLO</t>
  </si>
  <si>
    <t>1338PR1690</t>
  </si>
  <si>
    <t>E1310049325</t>
  </si>
  <si>
    <t>E1310049559</t>
  </si>
  <si>
    <t>E1310049373</t>
  </si>
  <si>
    <t>E1310048993</t>
  </si>
  <si>
    <t>ENTREA/SS/65</t>
  </si>
  <si>
    <t>ENTREA/SS/66</t>
  </si>
  <si>
    <t>ENTREA/SS/68</t>
  </si>
  <si>
    <t>ENTREA/SS/69</t>
  </si>
  <si>
    <t>ENTREA/SS/71</t>
  </si>
  <si>
    <t>ENTREA/SS/72</t>
  </si>
  <si>
    <t>ENTREA/SS/74</t>
  </si>
  <si>
    <t>ENTREA/SS/75</t>
  </si>
  <si>
    <t>ENTREA/SS/76</t>
  </si>
  <si>
    <t>ENTREA/SS/77</t>
  </si>
  <si>
    <t>ENTREA/SS/78</t>
  </si>
  <si>
    <t>ENTREA/SS/79</t>
  </si>
  <si>
    <t>ENTREA/SS/80</t>
  </si>
  <si>
    <t>ENTREA/SS/81</t>
  </si>
  <si>
    <t>ENTREA/SS/85</t>
  </si>
  <si>
    <t>ENTREA/SS/86</t>
  </si>
  <si>
    <t>ENTREA/SS/87</t>
  </si>
  <si>
    <t>SS-04-1153.3+1</t>
  </si>
  <si>
    <t>TECLADO</t>
  </si>
  <si>
    <t>KB-110XUSB</t>
  </si>
  <si>
    <t>SS-04-1153.3+2</t>
  </si>
  <si>
    <t>ODM/TSF/77</t>
  </si>
  <si>
    <t>ODM/TSF/78</t>
  </si>
  <si>
    <t>ODM/TSF/79</t>
  </si>
  <si>
    <t>ODM/TSF/80</t>
  </si>
  <si>
    <t>ODM/TSF/81</t>
  </si>
  <si>
    <t>ODM/TSF/82</t>
  </si>
  <si>
    <t>ODM/TSF/83</t>
  </si>
  <si>
    <t>ODM-STANA-14</t>
  </si>
  <si>
    <t xml:space="preserve">Sillas plásticas color blanco con brazos </t>
  </si>
  <si>
    <t>ODM-STANA-15</t>
  </si>
  <si>
    <t>ODM-STANA-17</t>
  </si>
  <si>
    <t>ODM-STANA-18</t>
  </si>
  <si>
    <t>ODM-STANA-19</t>
  </si>
  <si>
    <t>ODM-STANA-20</t>
  </si>
  <si>
    <t>ODM-STANA-22</t>
  </si>
  <si>
    <t>ODM-STANA-23</t>
  </si>
  <si>
    <t>Plan/ODM/10</t>
  </si>
  <si>
    <t>Plan/ODM/11</t>
  </si>
  <si>
    <t>Plan/ODM/12</t>
  </si>
  <si>
    <t>Plan/ODM/3</t>
  </si>
  <si>
    <t>Plan/ODM/4</t>
  </si>
  <si>
    <t>Plan/ODM/5</t>
  </si>
  <si>
    <t>Plan/ODM/6</t>
  </si>
  <si>
    <t>Plan/ODM/7</t>
  </si>
  <si>
    <t>Plan/ODM/8</t>
  </si>
  <si>
    <t>Plan/ODM/9</t>
  </si>
  <si>
    <t>CA/SM/004</t>
  </si>
  <si>
    <t>CA/SM/005</t>
  </si>
  <si>
    <t>CA/SM/006</t>
  </si>
  <si>
    <t>CA/SM/007</t>
  </si>
  <si>
    <t>CA/SM/008</t>
  </si>
  <si>
    <t>CA/SM/009</t>
  </si>
  <si>
    <t>CA/SM/010</t>
  </si>
  <si>
    <t>CA/SM/011</t>
  </si>
  <si>
    <t>CA/SM/012</t>
  </si>
  <si>
    <t>CA/SM/013</t>
  </si>
  <si>
    <t>ENTREA/SS/20</t>
  </si>
  <si>
    <t>ENTREA/SS/21</t>
  </si>
  <si>
    <t>ENTREA/SS/22</t>
  </si>
  <si>
    <t>ENTREA/SS/23</t>
  </si>
  <si>
    <t>ENTREA/SS/24</t>
  </si>
  <si>
    <t>ENTREA/SS/25</t>
  </si>
  <si>
    <t>ENTREA/SS/26</t>
  </si>
  <si>
    <t>ENTREA/SS/88</t>
  </si>
  <si>
    <t>ENTREA/SS/89</t>
  </si>
  <si>
    <t>ENTREA/SS/90</t>
  </si>
  <si>
    <t>ENTREA/SS/91</t>
  </si>
  <si>
    <t>ENTREA/SS/92</t>
  </si>
  <si>
    <t>ENTREA/SS/93</t>
  </si>
  <si>
    <t>ENTREA/SS/94</t>
  </si>
  <si>
    <t>ENTREA/SS/95</t>
  </si>
  <si>
    <t>ENTREA/SS/96</t>
  </si>
  <si>
    <t>ENTREA/SS/97</t>
  </si>
  <si>
    <t>ODM/SO/01</t>
  </si>
  <si>
    <t>ODM/SO/02</t>
  </si>
  <si>
    <t>ODM/SO/03</t>
  </si>
  <si>
    <t>ODM/SO/04</t>
  </si>
  <si>
    <t>ODM/SO/05</t>
  </si>
  <si>
    <t>ODM/SO/06</t>
  </si>
  <si>
    <t>ODM/SO/07</t>
  </si>
  <si>
    <t>ODM/SO/08</t>
  </si>
  <si>
    <t>ODM/SO/09</t>
  </si>
  <si>
    <t>ODM/SO/10</t>
  </si>
  <si>
    <t>SS-01-1153.4</t>
  </si>
  <si>
    <t>MOUSE INALAMBRICO</t>
  </si>
  <si>
    <t>M56000</t>
  </si>
  <si>
    <t>CA/SM/023</t>
  </si>
  <si>
    <t>Sillas pleglables de metal color beige</t>
  </si>
  <si>
    <t>CA/SM/024</t>
  </si>
  <si>
    <t>CA/SM/025</t>
  </si>
  <si>
    <t>ODM/SM/21</t>
  </si>
  <si>
    <t>ODM/SM/22</t>
  </si>
  <si>
    <t>ODM/SM/23</t>
  </si>
  <si>
    <t>ODM-STANA-07</t>
  </si>
  <si>
    <t>ODM-STANA-08</t>
  </si>
  <si>
    <t>ODM-STANA-09</t>
  </si>
  <si>
    <t>SS-0401-1195.7</t>
  </si>
  <si>
    <t>DISPENSADOR DE PAPEL</t>
  </si>
  <si>
    <t>ENTREA/SS/105</t>
  </si>
  <si>
    <t>Pizarra acrílica 3*4 pies</t>
  </si>
  <si>
    <t>CA/SA/023</t>
  </si>
  <si>
    <t>CA/SA/024</t>
  </si>
  <si>
    <t>CA/SA/025</t>
  </si>
  <si>
    <t>CA/SA/026</t>
  </si>
  <si>
    <t>CA/SA/027</t>
  </si>
  <si>
    <t>CA/SA/028</t>
  </si>
  <si>
    <t>CA/SA/029</t>
  </si>
  <si>
    <t>CA/SA/030</t>
  </si>
  <si>
    <t>CA/SA/031</t>
  </si>
  <si>
    <t>CA/SA/032</t>
  </si>
  <si>
    <t>CA/SA/033</t>
  </si>
  <si>
    <t>CA/SA/034</t>
  </si>
  <si>
    <t>CA/SM/041</t>
  </si>
  <si>
    <t>CA/TRANSTA/037</t>
  </si>
  <si>
    <t>CA/TRANSTA/038</t>
  </si>
  <si>
    <t>CA/TRANSTA/039</t>
  </si>
  <si>
    <t>CA/TRANSTA/040</t>
  </si>
  <si>
    <t>CA/TRANSTA/042</t>
  </si>
  <si>
    <t>CA/TRANSTANA/021</t>
  </si>
  <si>
    <t>CA/TRANSTANA/022</t>
  </si>
  <si>
    <t>ENTRE/HSH/ SM/90</t>
  </si>
  <si>
    <t>ENTRE/HSH/ SM/91</t>
  </si>
  <si>
    <t>ENTRE/HSH/ SM/92</t>
  </si>
  <si>
    <t>ENTRE/HSH/ SM/93</t>
  </si>
  <si>
    <t>ENTRE/HSH/ SM/94</t>
  </si>
  <si>
    <t>ENTRE/HSH/ SM/97</t>
  </si>
  <si>
    <t>ENTRE/HSH/ SM/98</t>
  </si>
  <si>
    <t>ENTREA/SS/02</t>
  </si>
  <si>
    <t>ENTREA/SS/03</t>
  </si>
  <si>
    <t>ENTREA/SS/05</t>
  </si>
  <si>
    <t>ENTREA/SS/06</t>
  </si>
  <si>
    <t>ENTREA/SS/07</t>
  </si>
  <si>
    <t>ENTREA/SS/09</t>
  </si>
  <si>
    <t>ENTREA/SS/10</t>
  </si>
  <si>
    <t>ENTREA/SS/12</t>
  </si>
  <si>
    <t>ENTREA/SS/126</t>
  </si>
  <si>
    <t>ENTREA/SS/127</t>
  </si>
  <si>
    <t>ENTREA/SS/128</t>
  </si>
  <si>
    <t>ENTREA/SS/129</t>
  </si>
  <si>
    <t>ENTREA/SS/13</t>
  </si>
  <si>
    <t>ENTREA/SS/130</t>
  </si>
  <si>
    <t>ENTREA/SS/131</t>
  </si>
  <si>
    <t>ENTREA/SS/132</t>
  </si>
  <si>
    <t>ENTREA/SS/133</t>
  </si>
  <si>
    <t>ENTREA/SS/134</t>
  </si>
  <si>
    <t>ENTREA/SS/135</t>
  </si>
  <si>
    <t>ENTREA/SS/136</t>
  </si>
  <si>
    <t>ENTREA/SS/137</t>
  </si>
  <si>
    <t>ENTREA/SS/138</t>
  </si>
  <si>
    <t>ENTREA/SS/140</t>
  </si>
  <si>
    <t>ENTREA/SS/15</t>
  </si>
  <si>
    <t>ENTREA/SS/16</t>
  </si>
  <si>
    <t>ENTREA/SS/47</t>
  </si>
  <si>
    <t>ENTREA/SS/48</t>
  </si>
  <si>
    <t>ENTREA/SS/49</t>
  </si>
  <si>
    <t>ENTREA/SS/50</t>
  </si>
  <si>
    <t>ENTREA/SS/51</t>
  </si>
  <si>
    <t>ENTREA/SS/54</t>
  </si>
  <si>
    <t>ENTREA/SS/55</t>
  </si>
  <si>
    <t>ENTREA/SS/56</t>
  </si>
  <si>
    <t>ENTREA/SS/57</t>
  </si>
  <si>
    <t>ENTREA/SS/58</t>
  </si>
  <si>
    <t>ODM/SM/27</t>
  </si>
  <si>
    <t>ODM/SM/28</t>
  </si>
  <si>
    <t>ODM/SM/29</t>
  </si>
  <si>
    <t>ODM/SM/30</t>
  </si>
  <si>
    <t>ODM/SM/31</t>
  </si>
  <si>
    <t>ODM/SM/32</t>
  </si>
  <si>
    <t>ODM/SM/33</t>
  </si>
  <si>
    <t>ODM/SM/34</t>
  </si>
  <si>
    <t>ODM/SM/35</t>
  </si>
  <si>
    <t>ODM/SM/36</t>
  </si>
  <si>
    <t>ODM/SM/37</t>
  </si>
  <si>
    <t>ODM/SM/38</t>
  </si>
  <si>
    <t>ODM/SM/39</t>
  </si>
  <si>
    <t>ODM/SM/40</t>
  </si>
  <si>
    <t>ODM/SM/41</t>
  </si>
  <si>
    <t>ODM/SO/12</t>
  </si>
  <si>
    <t>ODM/SO/13</t>
  </si>
  <si>
    <t>ODM/SO/14</t>
  </si>
  <si>
    <t>ODM/SO/15</t>
  </si>
  <si>
    <t>ODM/SO/16</t>
  </si>
  <si>
    <t>ODM/SO/17</t>
  </si>
  <si>
    <t>ODM/SO/18</t>
  </si>
  <si>
    <t>ODM/SO/19</t>
  </si>
  <si>
    <t>ODM/SO/20</t>
  </si>
  <si>
    <t>ODM/SO/21</t>
  </si>
  <si>
    <t>ODM/SO/24</t>
  </si>
  <si>
    <t>ODM/SO/25</t>
  </si>
  <si>
    <t>ODM/SO/29</t>
  </si>
  <si>
    <t>ODM/SO/30</t>
  </si>
  <si>
    <t>ODM/SO/31</t>
  </si>
  <si>
    <t>ODM/TSF/26</t>
  </si>
  <si>
    <t>ODM/TSF/27</t>
  </si>
  <si>
    <t>ODM/TSF/28</t>
  </si>
  <si>
    <t>ODM/TSF/29</t>
  </si>
  <si>
    <t>ODM/TSF/34</t>
  </si>
  <si>
    <t>ODM/TSF/36</t>
  </si>
  <si>
    <t>ODM/TSF/38</t>
  </si>
  <si>
    <t>ODM/TSF/40</t>
  </si>
  <si>
    <t>ODM/TSF/42</t>
  </si>
  <si>
    <t>ODM/TSF/44</t>
  </si>
  <si>
    <t>ODM/TSF/45</t>
  </si>
  <si>
    <t>ODM/TSF/47</t>
  </si>
  <si>
    <t>ODM/TSF/70</t>
  </si>
  <si>
    <t>ODM/TSF/71</t>
  </si>
  <si>
    <t>ODM/TSF/72</t>
  </si>
  <si>
    <t>ODM-STANA-27</t>
  </si>
  <si>
    <t>ODM-STANA-28</t>
  </si>
  <si>
    <t>ODM-STANA-29</t>
  </si>
  <si>
    <t>ODM-STANA-30</t>
  </si>
  <si>
    <t>ODM-STANA-31</t>
  </si>
  <si>
    <t>ODM-STANA-32</t>
  </si>
  <si>
    <t>ODM-STANA-33</t>
  </si>
  <si>
    <t>ODM-STANA-34</t>
  </si>
  <si>
    <t>ODM-STANA-35</t>
  </si>
  <si>
    <t>ODM-STANA-36</t>
  </si>
  <si>
    <t>ODM-STANA-37</t>
  </si>
  <si>
    <t>ODM-STANA-38</t>
  </si>
  <si>
    <t>ODM-STANA-39</t>
  </si>
  <si>
    <t>ODM-STANA-40</t>
  </si>
  <si>
    <t>ODM-STANA-41</t>
  </si>
  <si>
    <t>SA-0301-1168+1</t>
  </si>
  <si>
    <t>SILLAS DE ESPERA D-115</t>
  </si>
  <si>
    <t>SA-0301-1168+2</t>
  </si>
  <si>
    <t>SA-0301-1168+3</t>
  </si>
  <si>
    <t>SA-0301-1168+4</t>
  </si>
  <si>
    <t>SA-0301-1168+5</t>
  </si>
  <si>
    <t>SA-0301-1168+6</t>
  </si>
  <si>
    <t>SA-0301-1168+7</t>
  </si>
  <si>
    <t>SA-0301-1168+8</t>
  </si>
  <si>
    <t>SA-0301-1168+9</t>
  </si>
  <si>
    <t>Mesa pequeña color café para teléfono fijo</t>
  </si>
  <si>
    <t>ENTREA/SS/110</t>
  </si>
  <si>
    <t>ODM/TSF/20</t>
  </si>
  <si>
    <t>ODM/SM/108</t>
  </si>
  <si>
    <t>ODM/SM/109</t>
  </si>
  <si>
    <t>ODM/TSF/107</t>
  </si>
  <si>
    <t>ODM/TSF/108</t>
  </si>
  <si>
    <t>ODM/TSF/109</t>
  </si>
  <si>
    <t>ODM/TSF/111</t>
  </si>
  <si>
    <t>UPS02104</t>
  </si>
  <si>
    <t>UPS07109</t>
  </si>
  <si>
    <t>UPS09111</t>
  </si>
  <si>
    <t>UPS10112</t>
  </si>
  <si>
    <t>E1310049291</t>
  </si>
  <si>
    <t>E1310049514</t>
  </si>
  <si>
    <t>PIZ3057</t>
  </si>
  <si>
    <t>Pizarra de 1.00 X 1.00 mts. Para usar con plumón</t>
  </si>
  <si>
    <t>SS-0401-1191</t>
  </si>
  <si>
    <t>TALADRO</t>
  </si>
  <si>
    <t>TRI01074</t>
  </si>
  <si>
    <t>Trípode para cámara fotográfica/video</t>
  </si>
  <si>
    <t>TRI02075</t>
  </si>
  <si>
    <t>UPS ORBITEC 750VA</t>
  </si>
  <si>
    <t>AEA2018-22</t>
  </si>
  <si>
    <t>AEA2018-23</t>
  </si>
  <si>
    <t>AEA2018-24</t>
  </si>
  <si>
    <t>Entre/ss/173</t>
  </si>
  <si>
    <t>Entre/ss/179</t>
  </si>
  <si>
    <t>Entre/ss/183</t>
  </si>
  <si>
    <t>Entre/ss/186</t>
  </si>
  <si>
    <t>Ventilador de pared KAWAKI de 18"</t>
  </si>
  <si>
    <t>Entre/ss/190</t>
  </si>
  <si>
    <t>Entre/ss/187</t>
  </si>
  <si>
    <t>Entre/ss/188</t>
  </si>
  <si>
    <t>Entre/ss/189</t>
  </si>
  <si>
    <t>SES2042</t>
  </si>
  <si>
    <t>Silla de Espera tapizada en tela, concha plástica en el asiento y respaldo, asiento 0.47X0.43;Respaldo 0.48X0.34</t>
  </si>
  <si>
    <t>DESKJET 2675</t>
  </si>
  <si>
    <t>SES3043</t>
  </si>
  <si>
    <t>SES4044</t>
  </si>
  <si>
    <t>SES8048</t>
  </si>
  <si>
    <t>SES1041</t>
  </si>
  <si>
    <t>SES1050</t>
  </si>
  <si>
    <t>SES5045</t>
  </si>
  <si>
    <t>SES6046</t>
  </si>
  <si>
    <t>CANON</t>
  </si>
  <si>
    <t>SES7047</t>
  </si>
  <si>
    <t>SES9049</t>
  </si>
  <si>
    <t>SS-01-1148</t>
  </si>
  <si>
    <t>PIZARRA ACRLICA</t>
  </si>
  <si>
    <t>ODM/TSF/94</t>
  </si>
  <si>
    <t>MESAS PLEGABLES  1 X 0.50 MT. Color gris</t>
  </si>
  <si>
    <t>ENTREA/SS/117</t>
  </si>
  <si>
    <t>ENTREA/SS/152</t>
  </si>
  <si>
    <t>ENTREA/SS/153</t>
  </si>
  <si>
    <t>ENTREA/SS/154</t>
  </si>
  <si>
    <t>ENTREA/SS/163</t>
  </si>
  <si>
    <t>CN9CE9C401</t>
  </si>
  <si>
    <t>CN9CE9C26N</t>
  </si>
  <si>
    <t xml:space="preserve">Silla secretarial negra </t>
  </si>
  <si>
    <t>CN9CR9C1ZT</t>
  </si>
  <si>
    <t>CN9CR973PC</t>
  </si>
  <si>
    <t>SA-0401-1146+2</t>
  </si>
  <si>
    <t>ESTANTES MULTIUSOS</t>
  </si>
  <si>
    <t>SA-0401-1146+1</t>
  </si>
  <si>
    <t>SA-0401-1146+3</t>
  </si>
  <si>
    <t>SA-0401-1146+4</t>
  </si>
  <si>
    <t>ENTREA/SS/61</t>
  </si>
  <si>
    <t>SILLA SECRETARIAL CON BRAZOS COLOR NEGRO</t>
  </si>
  <si>
    <t>HX-525</t>
  </si>
  <si>
    <t>MIC1008</t>
  </si>
  <si>
    <t>Micrófono dinámico alámbrico con pedestal par mesa.</t>
  </si>
  <si>
    <t>MIC2009</t>
  </si>
  <si>
    <t>MIC3010</t>
  </si>
  <si>
    <t>MIC4011</t>
  </si>
  <si>
    <t>MIC5012</t>
  </si>
  <si>
    <t>MIC6013</t>
  </si>
  <si>
    <t>SER7037</t>
  </si>
  <si>
    <t>Sillas Secretariales Ergonómicas, modelo CM-012, con sistema de gas presurizado.</t>
  </si>
  <si>
    <t>CA/SM/019</t>
  </si>
  <si>
    <t>Sillas secretariales</t>
  </si>
  <si>
    <t>ENTREA/SS/42</t>
  </si>
  <si>
    <t>Sillas secretariales color negro con brazos</t>
  </si>
  <si>
    <t>ENTREA/SS/63</t>
  </si>
  <si>
    <t>CA/SM/018</t>
  </si>
  <si>
    <t>ENTREA/SS/112</t>
  </si>
  <si>
    <t>ENTREA/SS/35</t>
  </si>
  <si>
    <t>ENTREA/SS/36</t>
  </si>
  <si>
    <t xml:space="preserve">MONITOR LCD DE 19" </t>
  </si>
  <si>
    <t>SMT-1931</t>
  </si>
  <si>
    <t>ZC7367VK400040P</t>
  </si>
  <si>
    <t xml:space="preserve">MONITOR LCD DE 22" </t>
  </si>
  <si>
    <t>ASUS</t>
  </si>
  <si>
    <t>VH238</t>
  </si>
  <si>
    <t>D8LMTF211443</t>
  </si>
  <si>
    <t>SS-03-1137</t>
  </si>
  <si>
    <t>SILLA SECRETARIAL CON BRAZO</t>
  </si>
  <si>
    <t>SS-04-1137</t>
  </si>
  <si>
    <t>SS-03-1153.5+1</t>
  </si>
  <si>
    <t>UPS</t>
  </si>
  <si>
    <t>BE550G-LM</t>
  </si>
  <si>
    <t>SS-03-53.5+2</t>
  </si>
  <si>
    <t>Mesas blancas plegables marca life time de 1.80 de largo por 75 de ancho</t>
  </si>
  <si>
    <t>SS-04-1153.5</t>
  </si>
  <si>
    <t xml:space="preserve">UPS DE 550VA </t>
  </si>
  <si>
    <t>2339JVHOM785600942</t>
  </si>
  <si>
    <t>ENTREA/SS/170</t>
  </si>
  <si>
    <t>Dispensador de agua PEQUEÑO</t>
  </si>
  <si>
    <t>SA-0501-1173</t>
  </si>
  <si>
    <t>PANTALLA KLIP 86°</t>
  </si>
  <si>
    <t>SER13079</t>
  </si>
  <si>
    <t>Silla Secretarial Ergonómica</t>
  </si>
  <si>
    <t>SER11077</t>
  </si>
  <si>
    <t>SER12078</t>
  </si>
  <si>
    <t>SER14080</t>
  </si>
  <si>
    <t>SER15081</t>
  </si>
  <si>
    <t>CA/SM/001</t>
  </si>
  <si>
    <t>CAFETERA CAPACIDAD 42 TAZAS</t>
  </si>
  <si>
    <t>CA/TRANSTA/001</t>
  </si>
  <si>
    <t>SEAGATE</t>
  </si>
  <si>
    <t>CA/SA/002</t>
  </si>
  <si>
    <t>LIFE TIME</t>
  </si>
  <si>
    <t>CA/SA/003</t>
  </si>
  <si>
    <t>CA/SA/036</t>
  </si>
  <si>
    <t>CA/SM/002</t>
  </si>
  <si>
    <t>CA/SM/003</t>
  </si>
  <si>
    <t>ENTREA/SS/116</t>
  </si>
  <si>
    <t>ENTREA/SS/157</t>
  </si>
  <si>
    <t>ENTREA/SS/161</t>
  </si>
  <si>
    <t>ENTREA/SS/192</t>
  </si>
  <si>
    <t>ENTRE-S.S-0037</t>
  </si>
  <si>
    <t>ODM/SM/1</t>
  </si>
  <si>
    <t>ODM/SM/2</t>
  </si>
  <si>
    <t>ODM/SO/22</t>
  </si>
  <si>
    <t>ODM/SO/23</t>
  </si>
  <si>
    <t>ODM/SO/27</t>
  </si>
  <si>
    <t>ODM/TSF/91</t>
  </si>
  <si>
    <t>ODM/TSF/93</t>
  </si>
  <si>
    <t xml:space="preserve">Pizarra acrílica de 8 x 4 pies x 3/4 de espesor </t>
  </si>
  <si>
    <t>ODM-STANA-12</t>
  </si>
  <si>
    <t>ODM-STANA-13</t>
  </si>
  <si>
    <t>SS-03-1147</t>
  </si>
  <si>
    <t>VENTILADOR DE TORRE 37´´, CONTROL REMOTO</t>
  </si>
  <si>
    <t>FM 02</t>
  </si>
  <si>
    <t>SILLA CON BRAZOS COLOR NEGRO</t>
  </si>
  <si>
    <t>ENTREA/SS/43</t>
  </si>
  <si>
    <t xml:space="preserve">Escritorio color café </t>
  </si>
  <si>
    <t>ENTREA/SS/44</t>
  </si>
  <si>
    <t>ENTREA/SS/45</t>
  </si>
  <si>
    <t>FM 01</t>
  </si>
  <si>
    <t xml:space="preserve">SILLA CON BRAZOS COLOR NEGRO (UBICADO EN UNIDADES MOVILES) </t>
  </si>
  <si>
    <t>FM 07</t>
  </si>
  <si>
    <t>S/N</t>
  </si>
  <si>
    <t>SLV10/0188</t>
  </si>
  <si>
    <t>ENTREA/SS/115</t>
  </si>
  <si>
    <t>PIZARRA ACRILICA 2 x 1 MT.</t>
  </si>
  <si>
    <t>ODM/TSF/50</t>
  </si>
  <si>
    <t>Entre/ss/185</t>
  </si>
  <si>
    <t>Escalera aluminio multiuso</t>
  </si>
  <si>
    <t>CA/TRANSTA/020</t>
  </si>
  <si>
    <t>CA/TRANSTANA/019</t>
  </si>
  <si>
    <t>ODM/SM/19</t>
  </si>
  <si>
    <t>ODM/SO/36</t>
  </si>
  <si>
    <t>ODM-STANA-05</t>
  </si>
  <si>
    <t>IMPRESOR MULTIFUNCIONAL</t>
  </si>
  <si>
    <t>L210</t>
  </si>
  <si>
    <t>S25K464863</t>
  </si>
  <si>
    <t>S25K464828</t>
  </si>
  <si>
    <t>S25K464829</t>
  </si>
  <si>
    <t>ENTRE/HSH/ SM/24</t>
  </si>
  <si>
    <t>ENTRE/HSH/ SM/25</t>
  </si>
  <si>
    <t>ENTRE/HSH/ SM/26</t>
  </si>
  <si>
    <t>ENTREA/SS/122</t>
  </si>
  <si>
    <t>ENTREA/SS/143</t>
  </si>
  <si>
    <t>ENTREA/SS/144</t>
  </si>
  <si>
    <t>ENTREA/SS/150</t>
  </si>
  <si>
    <t>ENTREA/SS/171</t>
  </si>
  <si>
    <t>ENTREA/SS/123</t>
  </si>
  <si>
    <t>CA/SA/016</t>
  </si>
  <si>
    <t>CA/SA/017</t>
  </si>
  <si>
    <t>CA/SA/018</t>
  </si>
  <si>
    <t>CA/SA/019</t>
  </si>
  <si>
    <t>CA/SM/016</t>
  </si>
  <si>
    <t>CA/SM/017</t>
  </si>
  <si>
    <t>ENTRE/HSH/ SM/59</t>
  </si>
  <si>
    <t>ENTRE/HSH/ SM/60</t>
  </si>
  <si>
    <t>ENTRE/HSH/ SM/81</t>
  </si>
  <si>
    <t>ENTRE/HSH/ SM/82</t>
  </si>
  <si>
    <t>ENTREA/SS/118</t>
  </si>
  <si>
    <t>ENTREA/SS/168</t>
  </si>
  <si>
    <t>ENTREA/SS/33</t>
  </si>
  <si>
    <t>ENTREA/SS/34</t>
  </si>
  <si>
    <t>ENTREA/SS/98</t>
  </si>
  <si>
    <t>ODM/SM/15</t>
  </si>
  <si>
    <t>ODM/SM/16</t>
  </si>
  <si>
    <t>ODM/SO/32</t>
  </si>
  <si>
    <t>ODM/SO/33</t>
  </si>
  <si>
    <t>ODM/SO/34</t>
  </si>
  <si>
    <t>ODM/SO/35</t>
  </si>
  <si>
    <t>ESTANTES DE DOS CUERPOS COLOR BIGE DE 4 BANDEJAS DE 1.80 X 91 X38</t>
  </si>
  <si>
    <t>ODM/TSF/24</t>
  </si>
  <si>
    <t>ODM/TSF/25</t>
  </si>
  <si>
    <t>ODM-STANA-01</t>
  </si>
  <si>
    <t>ODM-STANA-02</t>
  </si>
  <si>
    <t>ODM/TSF/129</t>
  </si>
  <si>
    <t>Estante 4 anaqueles</t>
  </si>
  <si>
    <t xml:space="preserve">DISCO DURO EXTERNO DE 1 TB </t>
  </si>
  <si>
    <t>EXTERNO</t>
  </si>
  <si>
    <t>PIZ2056</t>
  </si>
  <si>
    <t>Pizarra de 2.00 X 1.20 mts. Para usar con plumón</t>
  </si>
  <si>
    <t>UPS03084</t>
  </si>
  <si>
    <t>UPS de 1500 VA Orbitec</t>
  </si>
  <si>
    <t>Entre/sos/027</t>
  </si>
  <si>
    <t xml:space="preserve">Biombo de tela color celeste </t>
  </si>
  <si>
    <t>Entre/sos/028</t>
  </si>
  <si>
    <t>Entre/sos/029</t>
  </si>
  <si>
    <t>Entre/sos/030</t>
  </si>
  <si>
    <t>Entre/sos/031</t>
  </si>
  <si>
    <t>Entre/sos/032</t>
  </si>
  <si>
    <t>ENTREA/SS/101</t>
  </si>
  <si>
    <t>Escritorio secretarial color café tipo catedra</t>
  </si>
  <si>
    <t>MUEBLES MAGAÑA</t>
  </si>
  <si>
    <t>ODM-STANA-10</t>
  </si>
  <si>
    <t>Escritorio tipo cátedra</t>
  </si>
  <si>
    <t>ODM-STANA-11</t>
  </si>
  <si>
    <t>ENTRE/HSH/ SM/68</t>
  </si>
  <si>
    <t>MUEBLE PARA COMPUTADORA COLOR CAFÉ</t>
  </si>
  <si>
    <t>Entre/ss/177</t>
  </si>
  <si>
    <t>Entre/ss/182</t>
  </si>
  <si>
    <t>Entre/ss/172</t>
  </si>
  <si>
    <t>Entre/ss/174</t>
  </si>
  <si>
    <t>Entre/ss/181</t>
  </si>
  <si>
    <t>DESKJET INK ADVANTAGE 6475</t>
  </si>
  <si>
    <t>TH05J390V2</t>
  </si>
  <si>
    <t>TH05J39174</t>
  </si>
  <si>
    <t>TH05J390W4</t>
  </si>
  <si>
    <t>MESA RECTANGULAR PLEGABLE</t>
  </si>
  <si>
    <t>IMPRESOR</t>
  </si>
  <si>
    <t>PRO 8100</t>
  </si>
  <si>
    <t>CN42SFV11J</t>
  </si>
  <si>
    <t>HOM01068</t>
  </si>
  <si>
    <t>Horno Microondas 1,1 pies</t>
  </si>
  <si>
    <t>LOC1051</t>
  </si>
  <si>
    <t>Locker metálico de 4 compartimientos, medidas 0.30 frenteX0.40 fonfoX1.80 Alto.</t>
  </si>
  <si>
    <t>LOC2052</t>
  </si>
  <si>
    <t>LOC3053</t>
  </si>
  <si>
    <t>LOC4054</t>
  </si>
  <si>
    <t xml:space="preserve">MESA REDONDA PLEGABLE </t>
  </si>
  <si>
    <t>BLOWMOLD</t>
  </si>
  <si>
    <t>4 PERSONAS</t>
  </si>
  <si>
    <t>DISCO DURO DE ESTADO SOLIDO</t>
  </si>
  <si>
    <t>KINGSTON</t>
  </si>
  <si>
    <t>KC2000</t>
  </si>
  <si>
    <t>DH500KNG01</t>
  </si>
  <si>
    <t>OASIS AGUA FRIA/CALIENTE</t>
  </si>
  <si>
    <t>KONIX</t>
  </si>
  <si>
    <t>KWD-1000</t>
  </si>
  <si>
    <t>Entre/ss/184</t>
  </si>
  <si>
    <t>Smart UPS 700VA</t>
  </si>
  <si>
    <t>GRA0016</t>
  </si>
  <si>
    <t>Grabadora Tipo Periodista</t>
  </si>
  <si>
    <t>MCA0020</t>
  </si>
  <si>
    <t>Mesa rectangular medidas 0.90X0.60X0.80 Alto para cabina de radio.</t>
  </si>
  <si>
    <t>Horno microondas 1.4" GENERAL ELECTRIC</t>
  </si>
  <si>
    <t>CA/SM/021</t>
  </si>
  <si>
    <t>ARCHIVADOR METÁLICOS DE 4 GAVETAS CON MARCO</t>
  </si>
  <si>
    <t>CA/SM/022</t>
  </si>
  <si>
    <t>ENTRE/ZA/06</t>
  </si>
  <si>
    <t>ENTREA/SS/01</t>
  </si>
  <si>
    <t>ODM/SM/20</t>
  </si>
  <si>
    <t>ODM/TSF/19</t>
  </si>
  <si>
    <t>ODM/TSF/22</t>
  </si>
  <si>
    <t>ODM/TSF/23</t>
  </si>
  <si>
    <t>ODM-STANA-06</t>
  </si>
  <si>
    <t xml:space="preserve">ARCHIVADOR METÁLICOS DE 4 GAVETAS CON MARCO </t>
  </si>
  <si>
    <t>SS-04-1140</t>
  </si>
  <si>
    <t xml:space="preserve">CONTOMETRO </t>
  </si>
  <si>
    <t>DR2107M</t>
  </si>
  <si>
    <t xml:space="preserve">Disco duro externo de 3.5" de 3TB SEAGATE </t>
  </si>
  <si>
    <t>3 TB</t>
  </si>
  <si>
    <t>GAB0025</t>
  </si>
  <si>
    <t>Gabinete de 2 puertas para impresor, medidas 0.80X0.60X0.75.</t>
  </si>
  <si>
    <t xml:space="preserve">REGULADOR DE VOLTAJE </t>
  </si>
  <si>
    <t>TRIPPLITE</t>
  </si>
  <si>
    <t>LC1800</t>
  </si>
  <si>
    <t>Haier HLM-60</t>
  </si>
  <si>
    <t xml:space="preserve">MONITOR LED DE 21.5" </t>
  </si>
  <si>
    <t>LG</t>
  </si>
  <si>
    <t>22EN33S</t>
  </si>
  <si>
    <t>311NDBP2Q541</t>
  </si>
  <si>
    <t>311NDWE2Q585</t>
  </si>
  <si>
    <t>311NDUN2Q582</t>
  </si>
  <si>
    <t>PLA04100</t>
  </si>
  <si>
    <t>Patch Panel, Tablero Planta telefónica y red</t>
  </si>
  <si>
    <t>OASIS DE AGUA FRIA Y CALIENTE</t>
  </si>
  <si>
    <t>FS00T00M0000R9FCM0012</t>
  </si>
  <si>
    <t xml:space="preserve">APC  </t>
  </si>
  <si>
    <t>BR100M2</t>
  </si>
  <si>
    <t>3B1924X23277</t>
  </si>
  <si>
    <t>3B1924X23271</t>
  </si>
  <si>
    <t>ESC01076</t>
  </si>
  <si>
    <t>Escritorio Secretarial 1.20 mts.</t>
  </si>
  <si>
    <t>DES1065</t>
  </si>
  <si>
    <t>Destructora de Papel</t>
  </si>
  <si>
    <t xml:space="preserve">Modulo de Melanina compuesta por 4 superficies de 1.2m de largo x 0.60 de fondo </t>
  </si>
  <si>
    <t>ENTRE/HSH/ SM/28</t>
  </si>
  <si>
    <t>ARCHIVADOR TIPO LIBRERA DE 4 NIVELES</t>
  </si>
  <si>
    <t>ENTREA/SS/113</t>
  </si>
  <si>
    <t>CHE01085</t>
  </si>
  <si>
    <t>Modulo de trabajo de 1. m de frente x 0.60m de fondos con divisiones de 1.2m de alto, incluye pasacables</t>
  </si>
  <si>
    <t>ODM/SO/62</t>
  </si>
  <si>
    <t>Silla ejecutiva de vinil negra</t>
  </si>
  <si>
    <t xml:space="preserve">Silla Vercelli baja cuero negro </t>
  </si>
  <si>
    <t>Vercelli</t>
  </si>
  <si>
    <t>silla ergonomica</t>
  </si>
  <si>
    <t>vercelli</t>
  </si>
  <si>
    <t>MES01067</t>
  </si>
  <si>
    <t>Mesa Rectangular 49”X35”X42”, Acero Inoxidable</t>
  </si>
  <si>
    <t>ARC1026</t>
  </si>
  <si>
    <t>Archivo metálico 4 gavetas color estándar</t>
  </si>
  <si>
    <t>ARC2027</t>
  </si>
  <si>
    <t>ARC3028</t>
  </si>
  <si>
    <t>ODM/SM/42</t>
  </si>
  <si>
    <t>Escritorio  color nego con cubierta color madera</t>
  </si>
  <si>
    <t>Modulo de trabajo de 1.2m de frente x 0.60m de fondo con divisiones de 1.2m alto, incluye pasacables</t>
  </si>
  <si>
    <t>ODM/TSF/127</t>
  </si>
  <si>
    <t>Archivero metálico negro de 4 gavetas</t>
  </si>
  <si>
    <t>ODM/TSF/128</t>
  </si>
  <si>
    <t>ODM/SO/39</t>
  </si>
  <si>
    <t>ODM/SO/52</t>
  </si>
  <si>
    <t>ODM-STANA-43</t>
  </si>
  <si>
    <t>Impresora Multifuncional CANNON</t>
  </si>
  <si>
    <t>ODM/SM/106</t>
  </si>
  <si>
    <t xml:space="preserve">ESTANTE METALICO DE 2 CUERPOS </t>
  </si>
  <si>
    <t>ENTREA/SS/146</t>
  </si>
  <si>
    <t>Librera metálica color negro</t>
  </si>
  <si>
    <t>IMPRESOR MULTIFUNCION</t>
  </si>
  <si>
    <t>OFFICE JET PRO 9020</t>
  </si>
  <si>
    <t>TH95M461GK</t>
  </si>
  <si>
    <t>MON1064</t>
  </si>
  <si>
    <t>Montacargas 3 in one Convertible</t>
  </si>
  <si>
    <t xml:space="preserve">Impresor multifuncional ESPSON L380 </t>
  </si>
  <si>
    <t>ODM/SM/110</t>
  </si>
  <si>
    <t xml:space="preserve">Silla color negro </t>
  </si>
  <si>
    <t>ODM/SM/111</t>
  </si>
  <si>
    <t>ODM/STANA/44</t>
  </si>
  <si>
    <t>ODM/STANA/45</t>
  </si>
  <si>
    <t>ODM/STANA/87</t>
  </si>
  <si>
    <t>ODM/TSF/117</t>
  </si>
  <si>
    <t>ODM/TSF/126</t>
  </si>
  <si>
    <t>MONITOR</t>
  </si>
  <si>
    <t>CF390</t>
  </si>
  <si>
    <t>BZT3H4ZM300296</t>
  </si>
  <si>
    <t>BZT3H4ZM300645</t>
  </si>
  <si>
    <t>BZT3H4ZM300562</t>
  </si>
  <si>
    <t>BZT3H4ZM300381</t>
  </si>
  <si>
    <t>BZT3H4ZM300799</t>
  </si>
  <si>
    <t>BZT3H4ZM300768</t>
  </si>
  <si>
    <t>BZT3H4ZM300885</t>
  </si>
  <si>
    <t>BZT3H4ZM300627</t>
  </si>
  <si>
    <t>BZT3H4ZM300089</t>
  </si>
  <si>
    <t>BZT3H4ZM300626</t>
  </si>
  <si>
    <t>BZT3H4ZM300363</t>
  </si>
  <si>
    <t>BZT3H4ZM300628</t>
  </si>
  <si>
    <t>BZT3H4ZM300361</t>
  </si>
  <si>
    <t>BZT3H4ZM300090</t>
  </si>
  <si>
    <t>ARCHIVO METALICO DE 4 GAVETAS</t>
  </si>
  <si>
    <t>COLOR NEGRO</t>
  </si>
  <si>
    <t>ODM/TSF/16</t>
  </si>
  <si>
    <t>ARCHIVADOR COLOR NEGRO METÁLICO DE 4 GAVETAS CON MARCO</t>
  </si>
  <si>
    <t>ODM/TSF/17</t>
  </si>
  <si>
    <t>ODM/TSF/18</t>
  </si>
  <si>
    <t xml:space="preserve">SILLA ERGONOMICA </t>
  </si>
  <si>
    <t>GLOBAL</t>
  </si>
  <si>
    <t>11631B</t>
  </si>
  <si>
    <t>MRA01087</t>
  </si>
  <si>
    <t>Mustang Rack 41X24X72</t>
  </si>
  <si>
    <t>MRA02088</t>
  </si>
  <si>
    <t>ENTREA/SS/149</t>
  </si>
  <si>
    <t>ENTREA/SS/158</t>
  </si>
  <si>
    <t>Archivador metálico de 4 gavetas negro</t>
  </si>
  <si>
    <t>ODM/SM/103</t>
  </si>
  <si>
    <t>Silla ejecutiva con brazos ajustables, asiento alto, giratorio, capacidad 300 lbs</t>
  </si>
  <si>
    <t>ODM/TSF/118</t>
  </si>
  <si>
    <t>ODM/TSF/119</t>
  </si>
  <si>
    <t>ODM/TSF/120</t>
  </si>
  <si>
    <t>ODM/TSF/121</t>
  </si>
  <si>
    <t>ODM/TSF/122</t>
  </si>
  <si>
    <t>ODM/TSF/123</t>
  </si>
  <si>
    <t>ODM/TSF/124</t>
  </si>
  <si>
    <t>ODM/TSF/125</t>
  </si>
  <si>
    <t xml:space="preserve">MICROFONO INALAMBRICO </t>
  </si>
  <si>
    <t>SHURE</t>
  </si>
  <si>
    <t>SVX24US/P28-P14-J9</t>
  </si>
  <si>
    <t>SA-02-1169</t>
  </si>
  <si>
    <t>ESCRITORIOS MULTIUSOS</t>
  </si>
  <si>
    <t>6CM40615V0</t>
  </si>
  <si>
    <t>6CM40615V9</t>
  </si>
  <si>
    <t>6CM406166G</t>
  </si>
  <si>
    <t>RDG01102</t>
  </si>
  <si>
    <t>Registro por huella digital</t>
  </si>
  <si>
    <t>ODM/SO/40</t>
  </si>
  <si>
    <t>Escritorio semiejecutivo 160X8</t>
  </si>
  <si>
    <t>PANTALLA PARA PROYECCION DE 3 MTS.</t>
  </si>
  <si>
    <t>3M</t>
  </si>
  <si>
    <t>BANCO PREI 313</t>
  </si>
  <si>
    <t>PREI</t>
  </si>
  <si>
    <t>ARM0019</t>
  </si>
  <si>
    <t>Armario de 1.80 mts. de Alto con llave, entrepaños internos, dos puertas</t>
  </si>
  <si>
    <t>LASERJET PRO M404N</t>
  </si>
  <si>
    <t>PHBC204613</t>
  </si>
  <si>
    <t>FREEZER</t>
  </si>
  <si>
    <t>HAIER</t>
  </si>
  <si>
    <t>HCM-07</t>
  </si>
  <si>
    <t>B30WA3DE0N00WTEGQ0261</t>
  </si>
  <si>
    <t>SS-03-1169</t>
  </si>
  <si>
    <t>ESCRITORIO EN FORMA DE L</t>
  </si>
  <si>
    <t>SS-04-1169</t>
  </si>
  <si>
    <t>IRA01086</t>
  </si>
  <si>
    <t>Industrial Rack 77X24X72</t>
  </si>
  <si>
    <t>IRA02089</t>
  </si>
  <si>
    <t>IRA03090</t>
  </si>
  <si>
    <t>SS-01-1136</t>
  </si>
  <si>
    <t xml:space="preserve">CARRITO PORTA COMIDA </t>
  </si>
  <si>
    <t>FIBRA DE VIDRIO</t>
  </si>
  <si>
    <t>ESC1021</t>
  </si>
  <si>
    <t>Escritorio en L individual, medidas 1.20X0.60 ala de 0.80X0.40, con porta teclado y una gaveta con llaves.</t>
  </si>
  <si>
    <t>ESC2022</t>
  </si>
  <si>
    <t>ESC3023</t>
  </si>
  <si>
    <t xml:space="preserve">ARMARIO METALICO TIPO PERSIANA 1.96X1.2X0.47 </t>
  </si>
  <si>
    <t>ARMARIO METALICO HORIZONTAL TIPO PERSIANA 1.20X0.47 (RECEPCION)</t>
  </si>
  <si>
    <t>ODM/TSF/113</t>
  </si>
  <si>
    <t>Armario color negro tipo persiana</t>
  </si>
  <si>
    <t>IMPRESOR MATRICIAL</t>
  </si>
  <si>
    <t>LQ-590</t>
  </si>
  <si>
    <t>PSQY201387</t>
  </si>
  <si>
    <t>CAF01072</t>
  </si>
  <si>
    <t>Caja Fuerte</t>
  </si>
  <si>
    <t>SCANER</t>
  </si>
  <si>
    <t>WORKFORCE DS-5360</t>
  </si>
  <si>
    <t>X2HJ124304</t>
  </si>
  <si>
    <t>X2HJ124305</t>
  </si>
  <si>
    <t>CON0007</t>
  </si>
  <si>
    <t>Consola 6 canales XLR, USB        300 watts</t>
  </si>
  <si>
    <t xml:space="preserve">TABLET DE 8" + ESTUCHE </t>
  </si>
  <si>
    <t>DELL</t>
  </si>
  <si>
    <t xml:space="preserve">PRO  </t>
  </si>
  <si>
    <t>FDJOMY1</t>
  </si>
  <si>
    <t>PRO</t>
  </si>
  <si>
    <t>2SGOMY1</t>
  </si>
  <si>
    <t>1QFOMY1</t>
  </si>
  <si>
    <t>H7DOMY1</t>
  </si>
  <si>
    <t>C3GOMY1</t>
  </si>
  <si>
    <t>IMP1063</t>
  </si>
  <si>
    <t>Impresor Matricial, Marca EPSON, modelo FX- 890, color negro.</t>
  </si>
  <si>
    <t xml:space="preserve">ESTANTE DE ANGULO RANURADO </t>
  </si>
  <si>
    <t>DEXION 2X4.68X0.50 M.</t>
  </si>
  <si>
    <t>REF01070</t>
  </si>
  <si>
    <t>Refrigeradora frio seco 2 puertas, 9 pies</t>
  </si>
  <si>
    <t xml:space="preserve">TELEVISOR </t>
  </si>
  <si>
    <t>CA/SA/037</t>
  </si>
  <si>
    <t>Módulo para recepción tipo L</t>
  </si>
  <si>
    <t>SWITCH DE 24 PUERTOS 10/100/1000</t>
  </si>
  <si>
    <t>JE006</t>
  </si>
  <si>
    <t>TUAF3X4930L</t>
  </si>
  <si>
    <t>PROYECTOR 3LCD, 3000 LUMENS + SIN MALETIN + SIN CONTROL</t>
  </si>
  <si>
    <t>TUAF3X4949L</t>
  </si>
  <si>
    <t>TUAF3X4944L</t>
  </si>
  <si>
    <t>TUAF3X4927L</t>
  </si>
  <si>
    <t>TUAF3X5301L</t>
  </si>
  <si>
    <t>TUAF3X5317L</t>
  </si>
  <si>
    <t>TUAF3X4950L</t>
  </si>
  <si>
    <t>REFRIGERADORA DE 14 PIES DOS PUERTAS</t>
  </si>
  <si>
    <t>CETRON</t>
  </si>
  <si>
    <t>RCC35LABLS0</t>
  </si>
  <si>
    <t>CAMARA FOTOGRAFICA DIGITAL</t>
  </si>
  <si>
    <t>EOS REBEL T3</t>
  </si>
  <si>
    <t>EPPENDEDORF</t>
  </si>
  <si>
    <t>MONOCANAL</t>
  </si>
  <si>
    <t>MICROPIPETA AUTOMATICA (YOHANA)</t>
  </si>
  <si>
    <t>MICROPIPETA AUTOMATICA (CONCHY)</t>
  </si>
  <si>
    <t xml:space="preserve">
ODM/TSF/102</t>
  </si>
  <si>
    <t>Computadora portátil HP, procesador CORE I3, memoria RAM 4GB, disco duro 500GB, Windows 10, blanca</t>
  </si>
  <si>
    <t xml:space="preserve">
ODM-STANA-85</t>
  </si>
  <si>
    <t>TELEVISOR LED PANTALLA PLANA DE 32"</t>
  </si>
  <si>
    <t>ENTREA/SS/142</t>
  </si>
  <si>
    <t>AIRE ACONDICIONADO TIPO MII SPLIT</t>
  </si>
  <si>
    <t>CONFORSTAR</t>
  </si>
  <si>
    <t>MINI SPLIT</t>
  </si>
  <si>
    <t>D202210610814417130262</t>
  </si>
  <si>
    <t>RELOJ MARCADOR</t>
  </si>
  <si>
    <t>ACROPRINT</t>
  </si>
  <si>
    <t>ES-900</t>
  </si>
  <si>
    <t xml:space="preserve">Sistema de videoconferencia marca LOGITECH modelo CONNET </t>
  </si>
  <si>
    <t>LOGITECH</t>
  </si>
  <si>
    <t>CONNECT</t>
  </si>
  <si>
    <t>SS-05-1174</t>
  </si>
  <si>
    <t>CANOPY</t>
  </si>
  <si>
    <t>APC</t>
  </si>
  <si>
    <t>SMART 2200 VA</t>
  </si>
  <si>
    <t>AS1929350332</t>
  </si>
  <si>
    <t xml:space="preserve">Aspiradora anitestática </t>
  </si>
  <si>
    <t>AIRE ACONDICIONADO TIPO MINI SPLIT DE 18000 BTU</t>
  </si>
  <si>
    <t>Aire acondicionado 18,000 BTU AREA SERVIDORES</t>
  </si>
  <si>
    <t>CFO0018</t>
  </si>
  <si>
    <t>Cámara fotográfica, 20.1 megapixeles. Lens – 18 mm – 55 y 55 – 200 mm.</t>
  </si>
  <si>
    <t>AIRE ACONDICIONADO DE 18 000 BTU</t>
  </si>
  <si>
    <t>3211/ ODM/TSF/129</t>
  </si>
  <si>
    <t>AIRE ACONDICIONADO MARCA LEXOX DE 18000BTU</t>
  </si>
  <si>
    <t>CM018CI-100P232</t>
  </si>
  <si>
    <t>3B93250005393/5402</t>
  </si>
  <si>
    <t>ODM-STANA-99</t>
  </si>
  <si>
    <t>Aire acondicionado tipo minisplit de 18000 BTU MARCA LENOX</t>
  </si>
  <si>
    <t>S2815H09586</t>
  </si>
  <si>
    <t>MXL41503D9</t>
  </si>
  <si>
    <t>MXL41503D8</t>
  </si>
  <si>
    <t>MXL41503DC</t>
  </si>
  <si>
    <t>DESKTOP i7-4570 3.2GH, RAM 6GB, HDD 500GB, DVD RW+/-, KEY, MOUSE, RED LAN, WIN 7PRO, NOD 32, OFFICE 2013, FORRO PLASTICO</t>
  </si>
  <si>
    <t>MXL4130P53</t>
  </si>
  <si>
    <t>MXL4130P58</t>
  </si>
  <si>
    <t>MXL41503DF</t>
  </si>
  <si>
    <t>MXL4071H02</t>
  </si>
  <si>
    <t>MXL4071H03</t>
  </si>
  <si>
    <t>MXL4071H09</t>
  </si>
  <si>
    <t>MXL4071H01</t>
  </si>
  <si>
    <t>MXL4071GZF</t>
  </si>
  <si>
    <t>MXL4071GZG</t>
  </si>
  <si>
    <t>MXL4071H07</t>
  </si>
  <si>
    <t>MXL41503CC</t>
  </si>
  <si>
    <t>MXL41503CP</t>
  </si>
  <si>
    <t>MXL41503CD</t>
  </si>
  <si>
    <t>MXL41503CJ</t>
  </si>
  <si>
    <t>MXL41503CS</t>
  </si>
  <si>
    <t>MXL41503CW</t>
  </si>
  <si>
    <t>MXL41503CX</t>
  </si>
  <si>
    <t>MXL41503C1</t>
  </si>
  <si>
    <t>MXL41503CV</t>
  </si>
  <si>
    <t>MXL41503C7</t>
  </si>
  <si>
    <t>MXL4071H06</t>
  </si>
  <si>
    <t>MXL41503CF</t>
  </si>
  <si>
    <t>MXL41503DB</t>
  </si>
  <si>
    <t>MXL41503CK</t>
  </si>
  <si>
    <t>MXL41503DD</t>
  </si>
  <si>
    <t>MXL41503CY</t>
  </si>
  <si>
    <t>MXL41503C9</t>
  </si>
  <si>
    <t>MXL41503DH</t>
  </si>
  <si>
    <t>MXL4071GZV</t>
  </si>
  <si>
    <t>MXL4131P3T</t>
  </si>
  <si>
    <t>MXL41503C8</t>
  </si>
  <si>
    <t>PRODESK600G1SFF</t>
  </si>
  <si>
    <t>MXL41503CR</t>
  </si>
  <si>
    <t>MXL41503DG</t>
  </si>
  <si>
    <t>MXL41503CB</t>
  </si>
  <si>
    <t>APC-SMART-UPS 2200VA</t>
  </si>
  <si>
    <t>SMART</t>
  </si>
  <si>
    <t>2200VA</t>
  </si>
  <si>
    <t>AS1401132055</t>
  </si>
  <si>
    <t>SMART-UPS 2200VA</t>
  </si>
  <si>
    <t>AS2050251361</t>
  </si>
  <si>
    <t>CONMUTADOR (SWITCH)</t>
  </si>
  <si>
    <t>1910-24GB POE</t>
  </si>
  <si>
    <t>CN3BBX32PF</t>
  </si>
  <si>
    <t>CVI0017</t>
  </si>
  <si>
    <t>Cámara de video, memoria interna  32 GB</t>
  </si>
  <si>
    <t>AIRE ACONDICIONADO TIPO MINI SPLIT DE 2 TONELADAS</t>
  </si>
  <si>
    <t>B20265079603N00268</t>
  </si>
  <si>
    <t>AIRE ACONDICIONADO</t>
  </si>
  <si>
    <t>CI51002</t>
  </si>
  <si>
    <t>CI53004</t>
  </si>
  <si>
    <t>Computadora procesador Core i5,disco duro de 1 TB, Memoria RAM 8 GB</t>
  </si>
  <si>
    <t>LAPTOP i5-4200M RAM 6GB, HDD 750GB, LED 14", WIN 7PRO, OFFICE 2013 OLP, NOD 32, MOUSE Y MALETIN</t>
  </si>
  <si>
    <t>PROBOOK 440 G1</t>
  </si>
  <si>
    <t>2CE411090B</t>
  </si>
  <si>
    <t>LAPTOP i5-4200M RAM 6GB, HDD 750GB, LED 14", WIN 7PRO, OFFICE 2013 OLP, NOD 32, SIN MOUSE Y  SIN MALETIN</t>
  </si>
  <si>
    <t>2CE41108BZ</t>
  </si>
  <si>
    <t>2CE41108ZP</t>
  </si>
  <si>
    <t>2CE411090V</t>
  </si>
  <si>
    <t>2CE4110909</t>
  </si>
  <si>
    <t>LAPTOP i5-4200M RAM 6GB, HDD 750GB, LED 14", WIN 7PRO, OFFICE 2013 OLP, NOD 32, SIN MOUSE Y SIN MALETIN</t>
  </si>
  <si>
    <t>2CE41108VH</t>
  </si>
  <si>
    <t>2CE41108FS</t>
  </si>
  <si>
    <t>2CE41108WF</t>
  </si>
  <si>
    <t xml:space="preserve">Desktop core i5, RAM 8gb, HDD 500gb + Win 8 Pro + office 2013 </t>
  </si>
  <si>
    <t>PRO 6300 MTPC</t>
  </si>
  <si>
    <t>MXL3280SLZ</t>
  </si>
  <si>
    <t>Desktop core i5, RAM 8gb, HDD 500gb + Win 8 Pro + office 2013</t>
  </si>
  <si>
    <t>MXL32606VQ</t>
  </si>
  <si>
    <t>Aire Acondicionado  Minisplit de 18,000 btu inverter</t>
  </si>
  <si>
    <t>Confortstar</t>
  </si>
  <si>
    <t>Inverter</t>
  </si>
  <si>
    <t>D202248620618715150071</t>
  </si>
  <si>
    <t>D202248620314721120035</t>
  </si>
  <si>
    <t>MX32805L0</t>
  </si>
  <si>
    <t>AIRE ACONDICIONADO MINISPLIT DE 18,000 BTU</t>
  </si>
  <si>
    <t>CCL18CD</t>
  </si>
  <si>
    <t>3357610N00023</t>
  </si>
  <si>
    <t>VITRINA REFRIGERANTE</t>
  </si>
  <si>
    <t>FOGEL</t>
  </si>
  <si>
    <t>VR17RE</t>
  </si>
  <si>
    <t>LAPTOP</t>
  </si>
  <si>
    <t>PROBOOK 645 G4</t>
  </si>
  <si>
    <t>5CG8441Z7W</t>
  </si>
  <si>
    <t>5CG8441Z88</t>
  </si>
  <si>
    <t>5CG8441Z3W</t>
  </si>
  <si>
    <t>5CG8442074</t>
  </si>
  <si>
    <t>5CG844205R</t>
  </si>
  <si>
    <t>5CG8441ZYG</t>
  </si>
  <si>
    <t>5CG8441ZW6</t>
  </si>
  <si>
    <t>5CG8441Z4Z</t>
  </si>
  <si>
    <t>PROYECTOR DE CAÑON</t>
  </si>
  <si>
    <t>EB-1771W</t>
  </si>
  <si>
    <t>REZF3Y0056L</t>
  </si>
  <si>
    <t>REZF3Y0080L</t>
  </si>
  <si>
    <t xml:space="preserve">PROYECTOR DE CAÑON </t>
  </si>
  <si>
    <t>REZF3Y0054L</t>
  </si>
  <si>
    <t xml:space="preserve">COMPUTADORA PORTATIL </t>
  </si>
  <si>
    <t>844PT</t>
  </si>
  <si>
    <t>3B0W863</t>
  </si>
  <si>
    <t>HK1W63</t>
  </si>
  <si>
    <t xml:space="preserve">Laptop i5, RAM 8gb, HDD 500gb + maletin + win 8 pro + office 2013 </t>
  </si>
  <si>
    <t>PROBOOK 6470B</t>
  </si>
  <si>
    <t>CNU341B2FB</t>
  </si>
  <si>
    <t>CNU328B4JV</t>
  </si>
  <si>
    <t>CI70001</t>
  </si>
  <si>
    <t>Computadora procesador Core i7,disco duro de 1 TB, Memoria RAM de 12 GB,UPS eco trend</t>
  </si>
  <si>
    <t>ODM/TSF/116</t>
  </si>
  <si>
    <t>Multifuncional RICOH MP 305+SPF 120V Copiadora/ Impresora / Escaner en Red</t>
  </si>
  <si>
    <t>Laptop i7, RAM 8gb, HDD 500gb + maletin + win 8 pro + office 2013</t>
  </si>
  <si>
    <t>4440S</t>
  </si>
  <si>
    <t>2CE3390BCT</t>
  </si>
  <si>
    <t xml:space="preserve">Laptop i7, RAM 8gb, HDD 500gb + maletin + win 8 pro + office 2013 </t>
  </si>
  <si>
    <t>2CE3390BCQ</t>
  </si>
  <si>
    <t>2CE3390BCP</t>
  </si>
  <si>
    <t>2CE3390BCC</t>
  </si>
  <si>
    <t>2CE3390BCJ</t>
  </si>
  <si>
    <t>2CE3390BD2</t>
  </si>
  <si>
    <t>2CE3390BCH</t>
  </si>
  <si>
    <t>AIRE ACONDICIONADO MINISPLIT DE 24,000 BTU</t>
  </si>
  <si>
    <t>CCL24CD</t>
  </si>
  <si>
    <t>3357610N00078</t>
  </si>
  <si>
    <t>3357610N00051</t>
  </si>
  <si>
    <t>3357610N00033</t>
  </si>
  <si>
    <t>3357610N00015</t>
  </si>
  <si>
    <t>PROBOOK 450 G7</t>
  </si>
  <si>
    <t>5CD0386WYF</t>
  </si>
  <si>
    <t>PROBOOK 440 G70</t>
  </si>
  <si>
    <t>5CD00382V1</t>
  </si>
  <si>
    <t>PROBOOK 440 G7</t>
  </si>
  <si>
    <t>5CD00382VW</t>
  </si>
  <si>
    <t>5CD00382Y1</t>
  </si>
  <si>
    <t xml:space="preserve">Laptop con licencias procesador INTEL CORE i7 7700HP RAM 8GB DDR4 (2133MHZ) Pantalla LED de 15.6 COMPLETAS INCLUYE MOCHILA </t>
  </si>
  <si>
    <t>DELL Inpiron 157567</t>
  </si>
  <si>
    <t>17567-I781tgbw10 sp</t>
  </si>
  <si>
    <t>LAPTOP / DELL</t>
  </si>
  <si>
    <t xml:space="preserve"> INSPIRON </t>
  </si>
  <si>
    <t>9VRQX32</t>
  </si>
  <si>
    <t>IMP01071</t>
  </si>
  <si>
    <t>Impresora para tarjetas PVC</t>
  </si>
  <si>
    <t>SERVIDOR ML310</t>
  </si>
  <si>
    <t>MX251701G6</t>
  </si>
  <si>
    <t xml:space="preserve">FOTOCOPIADORA RICOH </t>
  </si>
  <si>
    <t>RICOH</t>
  </si>
  <si>
    <t>MP2553SP</t>
  </si>
  <si>
    <t>E743L900212</t>
  </si>
  <si>
    <t xml:space="preserve">SERVIDOR </t>
  </si>
  <si>
    <t>PROLIANT</t>
  </si>
  <si>
    <t>2M240601K3</t>
  </si>
  <si>
    <t xml:space="preserve">MICROBUS MI-3680 </t>
  </si>
  <si>
    <t>HYUNDAI</t>
  </si>
  <si>
    <t>H1</t>
  </si>
  <si>
    <t>KMJWA37HAFU665374</t>
  </si>
  <si>
    <t>MICROBUS MI-3688</t>
  </si>
  <si>
    <t>KMJWA37HAFU665036</t>
  </si>
  <si>
    <t>TOYOTA</t>
  </si>
  <si>
    <t xml:space="preserve">KDH222L-LEMDY </t>
  </si>
  <si>
    <t>CHASIS GRABADO JTFS522P900163147</t>
  </si>
  <si>
    <t xml:space="preserve">MICROBUS HIACE LABORATORIO MOVIL MI-1274 </t>
  </si>
  <si>
    <t>KDH202L-REMDY-05</t>
  </si>
  <si>
    <t>JTFJS02P-200044601</t>
  </si>
  <si>
    <t xml:space="preserve">MICROBUS HIACE LABORATORIO MOVIL MI-1276 </t>
  </si>
  <si>
    <t>JTFJS02P-305022657</t>
  </si>
  <si>
    <t xml:space="preserve">MICROBUS HIACE LABORATORIO MOVIL MI-1306 </t>
  </si>
  <si>
    <t>JTFJS02P-600044536</t>
  </si>
  <si>
    <t>LAND CRUISER 4X4</t>
  </si>
  <si>
    <t>#MOTOR:1HZ0722415</t>
  </si>
  <si>
    <t xml:space="preserve">LAPTOP (Con Mochila yMouse) </t>
  </si>
  <si>
    <t xml:space="preserve">UPS 1LVA 2000VA 1600WATS </t>
  </si>
  <si>
    <t xml:space="preserve">LAPTOP (MAS TECLADO &amp; MOUSE) </t>
  </si>
  <si>
    <t>FIREWALL + LICENCIA MODALIDAD UTP</t>
  </si>
  <si>
    <t>5CD1180LG7</t>
  </si>
  <si>
    <t>5CD1180LF8</t>
  </si>
  <si>
    <t>5CD1180LG4</t>
  </si>
  <si>
    <t>ELITEBOOK 840 G8</t>
  </si>
  <si>
    <t>5CG2071WGH</t>
  </si>
  <si>
    <t>5CG2071WJ3</t>
  </si>
  <si>
    <t>5CG2071WH9</t>
  </si>
  <si>
    <t>5CG2071WDG</t>
  </si>
  <si>
    <t>MONOCANAL 10-100UL</t>
  </si>
  <si>
    <t>EASY SRV2KA</t>
  </si>
  <si>
    <t>9S2152A02196</t>
  </si>
  <si>
    <t>5CG226018F</t>
  </si>
  <si>
    <t xml:space="preserve">FORTINET </t>
  </si>
  <si>
    <t xml:space="preserve">FORTIGATE </t>
  </si>
  <si>
    <t>FGT80FTK22016093</t>
  </si>
  <si>
    <t>POWERWDGE T140</t>
  </si>
  <si>
    <t>56LNWM3</t>
  </si>
  <si>
    <t>DISCO DURO EXTERNO 4TB</t>
  </si>
  <si>
    <t>UPS 1LVA 1000VA</t>
  </si>
  <si>
    <t>DISPENSADOR DE AGUA 3 TEMP</t>
  </si>
  <si>
    <t>KONIK</t>
  </si>
  <si>
    <t>SRD0NF1</t>
  </si>
  <si>
    <t>NAC5P54X</t>
  </si>
  <si>
    <t>NAC5P58G</t>
  </si>
  <si>
    <t>NAC5P4HJ</t>
  </si>
  <si>
    <t>PRO BX1000M-LM60 AVR LCDF</t>
  </si>
  <si>
    <t>0B2225N11591</t>
  </si>
  <si>
    <t>0B2225N11772</t>
  </si>
  <si>
    <t>0B2225N11775</t>
  </si>
  <si>
    <t xml:space="preserve">FRIGIDAIRE </t>
  </si>
  <si>
    <t>FS10W</t>
  </si>
  <si>
    <t>Caja de Herramientas, con herramientas</t>
  </si>
  <si>
    <t xml:space="preserve">EN USO </t>
  </si>
  <si>
    <t>VEHICULO TIPO CAMIONETA / LAND CRUISER  MI-1347</t>
  </si>
  <si>
    <t>VEHICULO TIPO PANEL</t>
  </si>
  <si>
    <t>MERCEDES BENZ</t>
  </si>
  <si>
    <t>SPRINTER 313</t>
  </si>
  <si>
    <t>#MOTOR:61198170117466</t>
  </si>
  <si>
    <t>CELULAR</t>
  </si>
  <si>
    <t>GALAXY S21+</t>
  </si>
  <si>
    <t>RFCRC0MGMHL/ IMEI: 352454782197555</t>
  </si>
  <si>
    <t>RFCRC13Y48W/ IMEI: 352454782216868</t>
  </si>
  <si>
    <t>SCANNER</t>
  </si>
  <si>
    <t xml:space="preserve">DS-410 COLOR </t>
  </si>
  <si>
    <t>X43CO43237</t>
  </si>
  <si>
    <t>X43CO43240</t>
  </si>
  <si>
    <t>BAJA</t>
  </si>
  <si>
    <t>CALMA/0134</t>
  </si>
  <si>
    <t>CALMA/0070</t>
  </si>
  <si>
    <t>CALMA/0072</t>
  </si>
  <si>
    <t>CALMA/0074</t>
  </si>
  <si>
    <t>CALMA/0001</t>
  </si>
  <si>
    <t>CALMA/0002</t>
  </si>
  <si>
    <t>CALMA/0003</t>
  </si>
  <si>
    <t>CALMA/0020</t>
  </si>
  <si>
    <t>CALMA/0135</t>
  </si>
  <si>
    <t>CALMA/0071+</t>
  </si>
  <si>
    <t>CALMA/0073+</t>
  </si>
  <si>
    <t>CALMA/0024+</t>
  </si>
  <si>
    <t>CALMA/0026+</t>
  </si>
  <si>
    <t>3C4605003648</t>
  </si>
  <si>
    <t>S2815H09588</t>
  </si>
  <si>
    <t>CALMA/0004</t>
  </si>
  <si>
    <t>CALMA/0005</t>
  </si>
  <si>
    <t>CALMA/0006</t>
  </si>
  <si>
    <t>CALMA/0044</t>
  </si>
  <si>
    <t>CALMA/0013</t>
  </si>
  <si>
    <t>CALMA/0034</t>
  </si>
  <si>
    <t>CALMA/0030</t>
  </si>
  <si>
    <t>CALMA/0031</t>
  </si>
  <si>
    <t>CALMA/0018</t>
  </si>
  <si>
    <t>CALMA/0007</t>
  </si>
  <si>
    <t>CALMA/0008</t>
  </si>
  <si>
    <t>CALMA/0038</t>
  </si>
  <si>
    <t>PLAN</t>
  </si>
  <si>
    <t>BODEGA PLAN</t>
  </si>
  <si>
    <t>UBICACIÓN</t>
  </si>
  <si>
    <t>CALMA/SAN MIGUEL (UNA PARTE EN S.S Y LA OTRA EN SAN MIGUEL</t>
  </si>
  <si>
    <t>CALMA/0009</t>
  </si>
  <si>
    <t>CALMA/0032</t>
  </si>
  <si>
    <t>CALMA/0041</t>
  </si>
  <si>
    <t>CALMA/0051</t>
  </si>
  <si>
    <t>CALMA/0052</t>
  </si>
  <si>
    <t>CALMA/0053</t>
  </si>
  <si>
    <t>CALMA/0056</t>
  </si>
  <si>
    <t>CALMA/0014</t>
  </si>
  <si>
    <t>CALMA/0015</t>
  </si>
  <si>
    <t>CALMA/0017</t>
  </si>
  <si>
    <t>CALMA/0036</t>
  </si>
  <si>
    <t>CALMA/0045</t>
  </si>
  <si>
    <t>CALMA/0048</t>
  </si>
  <si>
    <t>CALMA/0049</t>
  </si>
  <si>
    <t>CALMA/0050</t>
  </si>
  <si>
    <t>CALMA/0054</t>
  </si>
  <si>
    <t>CALMA/0057</t>
  </si>
  <si>
    <t>CALMA/0058</t>
  </si>
  <si>
    <t>CALMA/00136</t>
  </si>
  <si>
    <t xml:space="preserve">BODEGA PLAN </t>
  </si>
  <si>
    <t>CALMA/0133</t>
  </si>
  <si>
    <t>IMPRESORA</t>
  </si>
  <si>
    <t>MF SMART TANK 750</t>
  </si>
  <si>
    <t>00305415416419AAOEM</t>
  </si>
  <si>
    <t>CALMA/0040</t>
  </si>
  <si>
    <t>CALMA/0060</t>
  </si>
  <si>
    <t>CALMA/0061</t>
  </si>
  <si>
    <t>CALMA/0062</t>
  </si>
  <si>
    <t>CALMA/0063</t>
  </si>
  <si>
    <t>CALMA/0064</t>
  </si>
  <si>
    <t>CALMA/0065</t>
  </si>
  <si>
    <t>CALMA/0137</t>
  </si>
  <si>
    <t>CALMA/0130</t>
  </si>
  <si>
    <t>Laptop V15G2 ,ITL, 82 KB, CORE 15 1135G7 GHZ, WIN10 PRO + MOUSE + MOCHILA</t>
  </si>
  <si>
    <t>LENOVO</t>
  </si>
  <si>
    <t>V15 G2 ITL</t>
  </si>
  <si>
    <t>CALMA/0131</t>
  </si>
  <si>
    <t>00305415423695AAOEM</t>
  </si>
  <si>
    <t>CALMA/0132</t>
  </si>
  <si>
    <t>00305415432243AAOEM</t>
  </si>
  <si>
    <t>CALMA/0043</t>
  </si>
  <si>
    <t>CALMA/0088</t>
  </si>
  <si>
    <t>6CM4061594</t>
  </si>
  <si>
    <t>CALMA/0066</t>
  </si>
  <si>
    <t>CALMA/0067</t>
  </si>
  <si>
    <t>CALMA/0120</t>
  </si>
  <si>
    <t>CALMA/0068</t>
  </si>
  <si>
    <t>CALMA/0035</t>
  </si>
  <si>
    <t>CALMA/0069</t>
  </si>
  <si>
    <t>CALMA/0019</t>
  </si>
  <si>
    <t>CALMA/0021</t>
  </si>
  <si>
    <t>CALMA/0025</t>
  </si>
  <si>
    <t>CALMA/0075</t>
  </si>
  <si>
    <t>CALMA/0076</t>
  </si>
  <si>
    <t>CALMA/0077</t>
  </si>
  <si>
    <t>CALMA/0078</t>
  </si>
  <si>
    <t>CALMA/0080</t>
  </si>
  <si>
    <t>CALMA/0081</t>
  </si>
  <si>
    <t>CALMA/0011</t>
  </si>
  <si>
    <t>CALMA/0082</t>
  </si>
  <si>
    <t>CALMA/0083</t>
  </si>
  <si>
    <t>CALMA/0084</t>
  </si>
  <si>
    <t>CALMA/0085</t>
  </si>
  <si>
    <t>CALMA/0086</t>
  </si>
  <si>
    <t>CALMA/0087</t>
  </si>
  <si>
    <t>CALMA/0089</t>
  </si>
  <si>
    <t>CALMA/0090</t>
  </si>
  <si>
    <t>CALMA/0100</t>
  </si>
  <si>
    <t>CALMA/0101</t>
  </si>
  <si>
    <t>CALMA/0102</t>
  </si>
  <si>
    <t>CALMA/0103</t>
  </si>
  <si>
    <t>CALMA/0105</t>
  </si>
  <si>
    <t>CALMA/0106</t>
  </si>
  <si>
    <t>CALMA/0107</t>
  </si>
  <si>
    <t>CALMA/0108</t>
  </si>
  <si>
    <t>CALMA/0109</t>
  </si>
  <si>
    <t>CALMA/0110</t>
  </si>
  <si>
    <t>CALMA/0111</t>
  </si>
  <si>
    <t>CALMA/0112</t>
  </si>
  <si>
    <t>CALMA/0113</t>
  </si>
  <si>
    <t>CALMA/0114</t>
  </si>
  <si>
    <t>CALMA/0115</t>
  </si>
  <si>
    <t>CALMA/0116</t>
  </si>
  <si>
    <t>CALMA/0118</t>
  </si>
  <si>
    <t>CALMA/0119</t>
  </si>
  <si>
    <t>CALMA/0122</t>
  </si>
  <si>
    <t>CALMA/0123</t>
  </si>
  <si>
    <t>CALMA/0124</t>
  </si>
  <si>
    <t>CALMA/0125</t>
  </si>
  <si>
    <t>CALMA/0127</t>
  </si>
  <si>
    <t>CALMA/0128</t>
  </si>
  <si>
    <t>CALMA/0129</t>
  </si>
  <si>
    <t>CALMA/0126</t>
  </si>
  <si>
    <t>CALMA/140</t>
  </si>
  <si>
    <t>CALMA/0037</t>
  </si>
  <si>
    <t>SILLA DE ESPERA COLOR NEGRO SIN RESPALDO</t>
  </si>
  <si>
    <t>CALMA/0022</t>
  </si>
  <si>
    <t>CALMA/0027</t>
  </si>
  <si>
    <t>CALMA/0028</t>
  </si>
  <si>
    <t>CALMA/0029</t>
  </si>
  <si>
    <t>CALMA/0016</t>
  </si>
  <si>
    <t>CALMA/0046</t>
  </si>
  <si>
    <t>CALMA/0010</t>
  </si>
  <si>
    <t>CALMA/0012</t>
  </si>
  <si>
    <t>CALMA/0039</t>
  </si>
  <si>
    <t>CALMA/0042</t>
  </si>
  <si>
    <t>CALMA/0047</t>
  </si>
  <si>
    <t>CALMA/0138</t>
  </si>
  <si>
    <t>CALMA/0033</t>
  </si>
  <si>
    <t>CALMA/0055</t>
  </si>
  <si>
    <t>VENTILADOR DE TORRE</t>
  </si>
  <si>
    <t>CALMA/0141</t>
  </si>
  <si>
    <t>DS-410-COLOR</t>
  </si>
  <si>
    <t>SS-01-1137</t>
  </si>
  <si>
    <t xml:space="preserve">BODEGA </t>
  </si>
  <si>
    <t>BODEGA</t>
  </si>
  <si>
    <t>SAN MIGUEL</t>
  </si>
  <si>
    <t>CALMA/0139</t>
  </si>
  <si>
    <t xml:space="preserve">PIZARRA </t>
  </si>
  <si>
    <t>CALMA/104</t>
  </si>
  <si>
    <t>MCP</t>
  </si>
  <si>
    <t>Baúl negro con blanco(PLASTICO)</t>
  </si>
  <si>
    <t>MICROPIPETA AUTOMATICA YOHANA</t>
  </si>
  <si>
    <t xml:space="preserve">MICROPIPETA AUTOMATICA SANDRA </t>
  </si>
  <si>
    <t>MICROPIPETA AUTOMATICA KEVIN</t>
  </si>
  <si>
    <t>MICROPIPETA AUTOMATICA MANUEL</t>
  </si>
  <si>
    <t xml:space="preserve">UPS/APC  </t>
  </si>
  <si>
    <t xml:space="preserve">MICROPIPETA AUTOMATICA (YOHANA) </t>
  </si>
  <si>
    <t>JOSE PORTILLO</t>
  </si>
  <si>
    <t>Mesa de conferencia 1/6</t>
  </si>
  <si>
    <t>Mesa de conferencia 4/6</t>
  </si>
  <si>
    <t>copiar serie</t>
  </si>
  <si>
    <t>IT-0010</t>
  </si>
  <si>
    <t>18003LZ0E49T8</t>
  </si>
  <si>
    <t>IT-0004</t>
  </si>
  <si>
    <t>IT-0005</t>
  </si>
  <si>
    <t>PLAN/FM20</t>
  </si>
  <si>
    <t>PLAN/FM21</t>
  </si>
  <si>
    <t>SCANNER EPSON WORKFORCE</t>
  </si>
  <si>
    <t>WORFORCE DS-530</t>
  </si>
  <si>
    <t>B11B261202</t>
  </si>
  <si>
    <t>MAIA GOMEZ</t>
  </si>
  <si>
    <t>FM /ADMON</t>
  </si>
  <si>
    <t>SALA DE DESCANSO</t>
  </si>
  <si>
    <t>FM / GERENCIA</t>
  </si>
  <si>
    <t>FM / SALA</t>
  </si>
  <si>
    <t>ERICK FUENTES</t>
  </si>
  <si>
    <t>FM/ COCINA</t>
  </si>
  <si>
    <t xml:space="preserve"> </t>
  </si>
  <si>
    <t>PENDIENTE FORMUALRIO</t>
  </si>
  <si>
    <t>ENTRE-SS-0040</t>
  </si>
  <si>
    <t>CODIGO ANTERIOR</t>
  </si>
  <si>
    <t>KEVIN GUTIERREZ</t>
  </si>
  <si>
    <t>SANDRA SORIANO</t>
  </si>
  <si>
    <t>RAFAEL GONZALEZ</t>
  </si>
  <si>
    <t>KRYSSIA ALAS</t>
  </si>
  <si>
    <t>XIOMARA PEREZ</t>
  </si>
  <si>
    <t>YOHANA  OLIVAR</t>
  </si>
  <si>
    <t>MARICELA HERRERA</t>
  </si>
  <si>
    <t>MARGARITAS RIVAS</t>
  </si>
  <si>
    <t>ARMANDO REYES</t>
  </si>
  <si>
    <t>ANA SOFIA ALVAREZ</t>
  </si>
  <si>
    <t>DOUGLAS FLORES</t>
  </si>
  <si>
    <t>LUIS CRUZ</t>
  </si>
  <si>
    <t>BLADIMIR MANCIA</t>
  </si>
  <si>
    <t>JOSUE VELASQUEZ</t>
  </si>
  <si>
    <t>DANIEL CORNEJO</t>
  </si>
  <si>
    <t>WENDY HERNANDEZ</t>
  </si>
  <si>
    <t>JAIME ROSALES</t>
  </si>
  <si>
    <t>NORMA AMAYA</t>
  </si>
  <si>
    <t>SERGIO MIRANDA</t>
  </si>
  <si>
    <t>SARA SANDOVAL</t>
  </si>
  <si>
    <t>MARISOL ALVARADO</t>
  </si>
  <si>
    <t>E2FWJJHDB33B05</t>
  </si>
  <si>
    <t>PRESTAMO ODM</t>
  </si>
  <si>
    <t>SAMUEL RAMOS</t>
  </si>
  <si>
    <t xml:space="preserve"> ALEXANDER ORELLANA</t>
  </si>
  <si>
    <t>BRENDA NAJARRO</t>
  </si>
  <si>
    <t>NERY QUEZADA</t>
  </si>
  <si>
    <t>OFICINA CALMA</t>
  </si>
  <si>
    <t xml:space="preserve">CALMA/0059 </t>
  </si>
  <si>
    <t xml:space="preserve">CALMA/0023 </t>
  </si>
  <si>
    <t xml:space="preserve">OFICINA CA </t>
  </si>
  <si>
    <t>VIGILANCIA</t>
  </si>
  <si>
    <t>PRESTAMO A CALMA</t>
  </si>
  <si>
    <t>FM</t>
  </si>
  <si>
    <t>FM/ ADMINISTRACION</t>
  </si>
  <si>
    <t xml:space="preserve">FM </t>
  </si>
  <si>
    <t>FM / IT</t>
  </si>
  <si>
    <t>FM / COCINA</t>
  </si>
  <si>
    <t>OFICINA ODM</t>
  </si>
  <si>
    <t>FM/ TECNICOS</t>
  </si>
  <si>
    <t>FM / COMPRAS</t>
  </si>
  <si>
    <t>FM/FINANZAS</t>
  </si>
  <si>
    <t>OFICINA CENTRAL</t>
  </si>
  <si>
    <t>FM/ UM</t>
  </si>
  <si>
    <t>FM/ OSC</t>
  </si>
  <si>
    <t>FM/ IGC</t>
  </si>
  <si>
    <t>FM/ RECEPCION</t>
  </si>
  <si>
    <t>FM/ SERVIDORES</t>
  </si>
  <si>
    <t>FM / OSC</t>
  </si>
  <si>
    <t>FM/ LABORATORIO</t>
  </si>
  <si>
    <t>FM / UM</t>
  </si>
  <si>
    <t>FM / LABORATORIO</t>
  </si>
  <si>
    <t>FM / ADMINISTRACION</t>
  </si>
  <si>
    <t>FM / SALA 1</t>
  </si>
  <si>
    <t>FM / IGC</t>
  </si>
  <si>
    <t>FM / DESPENSA</t>
  </si>
  <si>
    <t>PROVEEDOR</t>
  </si>
  <si>
    <t>NUMERO DE FACTURA</t>
  </si>
  <si>
    <t>DIAS DE GARANTIA</t>
  </si>
  <si>
    <t>FECHA EXPIRA GARANTIA</t>
  </si>
  <si>
    <t>NUMERO DE CHEQUE</t>
  </si>
  <si>
    <t>ORDEN DE COMPRA</t>
  </si>
  <si>
    <t>ESTATUS</t>
  </si>
  <si>
    <t xml:space="preserve">RESPONSABLE EN PLAN </t>
  </si>
  <si>
    <t xml:space="preserve">MICROPIPETA AUTOMATICA </t>
  </si>
  <si>
    <t>ACTIVOS FIJOS Y NO FIJOS DE LAS SUBVENCIÓN SLV-H-PLAN 2022-2024</t>
  </si>
  <si>
    <t>Total general</t>
  </si>
  <si>
    <t>#</t>
  </si>
  <si>
    <t>Suma de Valor</t>
  </si>
  <si>
    <t>Etiquetas de columna</t>
  </si>
  <si>
    <t>RESPONSABLE</t>
  </si>
  <si>
    <t>Silla color negro Ejecutiva</t>
  </si>
  <si>
    <t xml:space="preserve">MICROPIPETA AUTOMATICA ( JOSE MANUEL PORTILLO) </t>
  </si>
  <si>
    <t>A3213</t>
  </si>
  <si>
    <t>SAMSUNG GALAXY A23 (Cel.: 6979-6258), Con almacenamiento de 128GB.</t>
  </si>
  <si>
    <t>A23</t>
  </si>
  <si>
    <t>T58T35OFJCJ</t>
  </si>
  <si>
    <t>A3211</t>
  </si>
  <si>
    <t>SAMSUNG GALAXY A23 (Cel.: 7095-3381), Con almacenamiento de 128GB.</t>
  </si>
  <si>
    <t>T58T34T7LSZ</t>
  </si>
  <si>
    <t>A3210</t>
  </si>
  <si>
    <t>SAMSUNG GALAXY A23 (Cel.: 7095-7622), Con almacenamiento de 128GB.</t>
  </si>
  <si>
    <t>T58T34T80MX</t>
  </si>
  <si>
    <t>A3202</t>
  </si>
  <si>
    <t>SAMSUNG GALAXY A23 (Cel.: 7097-9829), Con almacenamiento de 128GB.</t>
  </si>
  <si>
    <t>R58T34T775K</t>
  </si>
  <si>
    <t>A3205</t>
  </si>
  <si>
    <t>SAMSUNG GALAXY A23 (Cel.: 7098-5611), Con almacenamiento de 128GB.</t>
  </si>
  <si>
    <t>T58T34T782E</t>
  </si>
  <si>
    <t>A3201</t>
  </si>
  <si>
    <t>SAMSUNG GALAXY A23 (Cel.: 7098-6151), Con almacenamiento de 128GB.</t>
  </si>
  <si>
    <t>R58T34T6MHR</t>
  </si>
  <si>
    <t>A3204</t>
  </si>
  <si>
    <t>SAMSUNG GALAXY A23 (Cel.: 7749-5131), Con almacenamiento de 128GB.</t>
  </si>
  <si>
    <t>T58T34T7M6D</t>
  </si>
  <si>
    <t>A3208</t>
  </si>
  <si>
    <t>SAMSUNG GALAXY A23 (Cel.: 7843-2971), Con almacenamiento de 128GB.</t>
  </si>
  <si>
    <t>T58T34T7DBW</t>
  </si>
  <si>
    <t>A3207</t>
  </si>
  <si>
    <t>SAMSUNG GALAXY A23 (Cel.: 7862-5083), Con almacenamiento de 128GB.</t>
  </si>
  <si>
    <t>T58T34T7JXR</t>
  </si>
  <si>
    <t>A3209</t>
  </si>
  <si>
    <t>SAMSUNG GALAXY A23 (Cel.: 7868-7489), Con almacenamiento de 128GB.</t>
  </si>
  <si>
    <t>T58T35OFJ4Z</t>
  </si>
  <si>
    <t>A3206</t>
  </si>
  <si>
    <t>SAMSUNG GALAXY A23 (Cel.: 7885-8426), Con almacenamiento de 128GB.</t>
  </si>
  <si>
    <t>T58T34TMHM</t>
  </si>
  <si>
    <t>A3203</t>
  </si>
  <si>
    <t>SAMSUNG GALAXY A23 (Cel.: 7988-8645), Con almacenamiento de 128GB.</t>
  </si>
  <si>
    <t>R58T34T7JSW</t>
  </si>
  <si>
    <t>SAMSUNG GALAXY A23  ( Cel: ) con almacenamiento de 128GB</t>
  </si>
  <si>
    <t>R58T41C75NM</t>
  </si>
  <si>
    <t>A3214</t>
  </si>
  <si>
    <t>SAMSUNG GALAXY A23 (Cel: ) con almacenamiento de 128GB</t>
  </si>
  <si>
    <t>R58T41C789Y</t>
  </si>
  <si>
    <t>A3215</t>
  </si>
  <si>
    <t>R58T41C77RT</t>
  </si>
  <si>
    <t>ACTIVOS DE BAJO VALOR</t>
  </si>
  <si>
    <t>MINSAL</t>
  </si>
  <si>
    <t>Calma/HSHS/178</t>
  </si>
  <si>
    <t>AIRE ACONDICIONADO TIPO MINI SPLIT DE 12000 BTU</t>
  </si>
  <si>
    <t>INNOVAIR</t>
  </si>
  <si>
    <t>WOE13C1DB1</t>
  </si>
  <si>
    <t>CALMA/HSHS/103</t>
  </si>
  <si>
    <t>CALMA/HSHS/11</t>
  </si>
  <si>
    <t>CALMA/HSHSTA/10</t>
  </si>
  <si>
    <t>CALMA/HSHSTA/100</t>
  </si>
  <si>
    <t>CALMA/HSHS/54</t>
  </si>
  <si>
    <t>BOCINA AMPLIFICADA</t>
  </si>
  <si>
    <t>PEAVEY</t>
  </si>
  <si>
    <t>PR-15V</t>
  </si>
  <si>
    <t>CALMA/HSHSTA/18</t>
  </si>
  <si>
    <t>CALMA/HSHS/52</t>
  </si>
  <si>
    <t>CALMA/HSHS/127</t>
  </si>
  <si>
    <t>MXL4071GX3</t>
  </si>
  <si>
    <t>MXL4071GZC</t>
  </si>
  <si>
    <t>MXL4071GZP</t>
  </si>
  <si>
    <t>MXL4071HOD</t>
  </si>
  <si>
    <t>MXL4071H08</t>
  </si>
  <si>
    <t>MXL4071H0B</t>
  </si>
  <si>
    <t>MXL4071GZZ</t>
  </si>
  <si>
    <t>MXL4071GZD</t>
  </si>
  <si>
    <t>CALMA/HSHSTA/11</t>
  </si>
  <si>
    <t>ESCRITORIOS C/ARCHIVADOR</t>
  </si>
  <si>
    <t>IBIZA</t>
  </si>
  <si>
    <t>CALMA/HSHSTA/99</t>
  </si>
  <si>
    <t>CALMA/HSHSTA/77</t>
  </si>
  <si>
    <t>CALMA/HSHSTA/79</t>
  </si>
  <si>
    <t>CALMA/HSHSTA/80</t>
  </si>
  <si>
    <t>CALMA/HSHSTA/132</t>
  </si>
  <si>
    <t>CALMA/HSHSTA/133</t>
  </si>
  <si>
    <t>CALMA/HSHS/94</t>
  </si>
  <si>
    <t>CALMA/HSHS/95</t>
  </si>
  <si>
    <t>CALMA/HSHS/96</t>
  </si>
  <si>
    <t>CALMA/HSHS/97</t>
  </si>
  <si>
    <t>CALMA/HSHS/136</t>
  </si>
  <si>
    <t>CALMA/HSHS/137</t>
  </si>
  <si>
    <t>CALMA/HSHSTA/78</t>
  </si>
  <si>
    <t>CALMA/HSHSTA/50</t>
  </si>
  <si>
    <t>HUEVON  VERDE</t>
  </si>
  <si>
    <t>CALMA/HSHS/121</t>
  </si>
  <si>
    <t>CALMA/HSHSTA/52</t>
  </si>
  <si>
    <t>HUEVON ANARANJADO</t>
  </si>
  <si>
    <t>CALMA/HSHS/122</t>
  </si>
  <si>
    <t>CALMA/HSHSTA/49</t>
  </si>
  <si>
    <t>HUEVON CELESTE</t>
  </si>
  <si>
    <t>CALMA/HSHS/123</t>
  </si>
  <si>
    <t>CALMA/HSHS/59</t>
  </si>
  <si>
    <t>HUEVON NEGRO</t>
  </si>
  <si>
    <t>CALMA/HSHSTA/118</t>
  </si>
  <si>
    <t>HUEVON ROJO</t>
  </si>
  <si>
    <t>CALMA/HSHS/55</t>
  </si>
  <si>
    <t>CALMA/HSHS/56</t>
  </si>
  <si>
    <t>CALMA/HSHS/57</t>
  </si>
  <si>
    <t>CALMA/HSHSTA/51</t>
  </si>
  <si>
    <t>HUEVON ROSADO</t>
  </si>
  <si>
    <t>S25K465272</t>
  </si>
  <si>
    <t>S25K469406</t>
  </si>
  <si>
    <t>CALMA/HSHSTA/9</t>
  </si>
  <si>
    <t>IMPRESORA CANON</t>
  </si>
  <si>
    <t>MG2410</t>
  </si>
  <si>
    <t>KJBE58331</t>
  </si>
  <si>
    <t>CALMA/HSHSTA/98</t>
  </si>
  <si>
    <t xml:space="preserve">CANNON </t>
  </si>
  <si>
    <t>KLBE58138</t>
  </si>
  <si>
    <t>2CE41108HC</t>
  </si>
  <si>
    <t>2CE411090L</t>
  </si>
  <si>
    <t>CALMA/HSHSTA/62</t>
  </si>
  <si>
    <t>CALMA/HSHSTA/63</t>
  </si>
  <si>
    <t>CALMA/HSHSTA/64</t>
  </si>
  <si>
    <t>CALMA/HSHSTA/130</t>
  </si>
  <si>
    <t>CALMA/HSHS/65</t>
  </si>
  <si>
    <t>CALMA/HSHS/133</t>
  </si>
  <si>
    <t>CALMA/HSHS/63</t>
  </si>
  <si>
    <t>CALMA/HSHS/64</t>
  </si>
  <si>
    <t>CALMA/HSHSTA/54</t>
  </si>
  <si>
    <t>CALMA/HSHSTA/55</t>
  </si>
  <si>
    <t>CALMA/HSHSTA/56</t>
  </si>
  <si>
    <t>CALMA/HSHSTA/57</t>
  </si>
  <si>
    <t>CALMA/HSHSTA/58</t>
  </si>
  <si>
    <t>CALMA/HSHSTA/120</t>
  </si>
  <si>
    <t>CALMA/HSHSTA/121</t>
  </si>
  <si>
    <t>CALMA/HSHS/42</t>
  </si>
  <si>
    <t>CALMA/HSHS/43</t>
  </si>
  <si>
    <t>CALMA/HSHS/44</t>
  </si>
  <si>
    <t>CALMA/HSHS/46</t>
  </si>
  <si>
    <t>CALMA/HSHS/124</t>
  </si>
  <si>
    <t>CALMA/HSHS/125</t>
  </si>
  <si>
    <t>CALMA/HSHS/126</t>
  </si>
  <si>
    <t>CALMA/HSHS/45</t>
  </si>
  <si>
    <t>6CM40615H5</t>
  </si>
  <si>
    <t>6CM40615V5</t>
  </si>
  <si>
    <t>6CM4061591</t>
  </si>
  <si>
    <t>6CM40615V8</t>
  </si>
  <si>
    <t>6CM40615H2</t>
  </si>
  <si>
    <t>6CM406166N</t>
  </si>
  <si>
    <t>6CM40621XL</t>
  </si>
  <si>
    <t>6CM40615H3</t>
  </si>
  <si>
    <t>6CM406166H</t>
  </si>
  <si>
    <t>CALMA/HSHS/98</t>
  </si>
  <si>
    <t>B210</t>
  </si>
  <si>
    <t>CALMA/HSHSTA/123</t>
  </si>
  <si>
    <t>CALMA/HSHS/2</t>
  </si>
  <si>
    <t>CALMA/HSHSTA/1</t>
  </si>
  <si>
    <t>CALMA/HSHS/1</t>
  </si>
  <si>
    <t>CALMA/HSHS/101</t>
  </si>
  <si>
    <t>TUAF3X5300L</t>
  </si>
  <si>
    <t>TUAF3X4934L</t>
  </si>
  <si>
    <t>CALMA/HSHSTA/81</t>
  </si>
  <si>
    <t>CALMA/HSHSTA/82</t>
  </si>
  <si>
    <t>CALMA/HSHSTA/84</t>
  </si>
  <si>
    <t>CALMA/HSHSTA/85</t>
  </si>
  <si>
    <t>CALMA/HSHSTA/86</t>
  </si>
  <si>
    <t>CALMA/HSHSTA/87</t>
  </si>
  <si>
    <t>CALMA/HSHSTA/88</t>
  </si>
  <si>
    <t>CALMA/HSHSTA/89</t>
  </si>
  <si>
    <t>CALMA/HSHSTA/90</t>
  </si>
  <si>
    <t>CALMA/HSHSTA/91</t>
  </si>
  <si>
    <t>CALMA/HSHSTA/92</t>
  </si>
  <si>
    <t>CALMA/HSHSTA/93</t>
  </si>
  <si>
    <t>CALMA/HSHSTA/94</t>
  </si>
  <si>
    <t>CALMA/HSHSTA/95</t>
  </si>
  <si>
    <t>CALMA/HSHSTA/134</t>
  </si>
  <si>
    <t>CALMA/HSHSTA/135</t>
  </si>
  <si>
    <t>CALMA/HSHSTA/136</t>
  </si>
  <si>
    <t>CALMA/HSHSTA/137</t>
  </si>
  <si>
    <t>CALMA/HSHSTA/138</t>
  </si>
  <si>
    <t>CALMA/HSHSTA/139</t>
  </si>
  <si>
    <t>CALMA/HSHSTA/140</t>
  </si>
  <si>
    <t>CALMA/HSHS/79</t>
  </si>
  <si>
    <t>CALMA/HSHS/80</t>
  </si>
  <si>
    <t>CALMA/HSHS/81</t>
  </si>
  <si>
    <t>CALMA/HSHS/82</t>
  </si>
  <si>
    <t>CALMA/HSHS/83</t>
  </si>
  <si>
    <t>CALMA/HSHS/84</t>
  </si>
  <si>
    <t>CALMA/HSHS/85</t>
  </si>
  <si>
    <t>CALMA/HSHS/87</t>
  </si>
  <si>
    <t>CALMA/HSHS/88</t>
  </si>
  <si>
    <t>CALMA/HSHS/89</t>
  </si>
  <si>
    <t>CALMA/HSHS/90</t>
  </si>
  <si>
    <t>CALMA/HSHS/91</t>
  </si>
  <si>
    <t>CALMA/HSHS/92</t>
  </si>
  <si>
    <t>CALMA/HSHS/93</t>
  </si>
  <si>
    <t>CALMA/HSHS/138</t>
  </si>
  <si>
    <t>CALMA/HSHS/139</t>
  </si>
  <si>
    <t>CALMA/HSHS/140</t>
  </si>
  <si>
    <t>CALMA/HSHS/141</t>
  </si>
  <si>
    <t>CALMA/HSHS/142</t>
  </si>
  <si>
    <t>CALMA/HSHS/143</t>
  </si>
  <si>
    <t>CALMA/HSHS/144</t>
  </si>
  <si>
    <t>CALMA/HSHS/145</t>
  </si>
  <si>
    <t>CALMA/HSHS/86</t>
  </si>
  <si>
    <t>CALMA/HSHSTA/19</t>
  </si>
  <si>
    <t>SILLA PLASTICA CON BRAZOS</t>
  </si>
  <si>
    <t>CALMA/HSHSTA/20</t>
  </si>
  <si>
    <t>CALMA/HSHSTA/21</t>
  </si>
  <si>
    <t>CALMA/HSHSTA/22</t>
  </si>
  <si>
    <t>CALMA/HSHSTA/23</t>
  </si>
  <si>
    <t>CALMA/HSHSTA/24</t>
  </si>
  <si>
    <t>CALMA/HSHSTA/25</t>
  </si>
  <si>
    <t>CALMA/HSHSTA/27</t>
  </si>
  <si>
    <t>CALMA/HSHSTA/28</t>
  </si>
  <si>
    <t>CALMA/HSHSTA/29</t>
  </si>
  <si>
    <t>CALMA/HSHSTA/30</t>
  </si>
  <si>
    <t>CALMA/HSHSTA/31</t>
  </si>
  <si>
    <t>CALMA/HSHSTA/33</t>
  </si>
  <si>
    <t>CALMA/HSHSTA/34</t>
  </si>
  <si>
    <t>CALMA/HSHSTA/35</t>
  </si>
  <si>
    <t>CALMA/HSHSTA/36</t>
  </si>
  <si>
    <t>CALMA/HSHSTA/39</t>
  </si>
  <si>
    <t>CALMA/HSHSTA/40</t>
  </si>
  <si>
    <t>CALMA/HSHSTA/41</t>
  </si>
  <si>
    <t>CALMA/HSHSTA/42</t>
  </si>
  <si>
    <t>CALMA/HSHSTA/43</t>
  </si>
  <si>
    <t>CALMA/HSHSTA/44</t>
  </si>
  <si>
    <t>CALMA/HSHSTA/45</t>
  </si>
  <si>
    <t>CALMA/HSHSTA/46</t>
  </si>
  <si>
    <t>CALMA/HSHSTA/47</t>
  </si>
  <si>
    <t>CALMA/HSHSTA/48</t>
  </si>
  <si>
    <t>CALMA/HSHSTA/103</t>
  </si>
  <si>
    <t>CALMA/HSHSTA/112</t>
  </si>
  <si>
    <t>CALMA/HSHS/106</t>
  </si>
  <si>
    <t>CALMA/HSHS/107</t>
  </si>
  <si>
    <t>CALMA/HSHS/108</t>
  </si>
  <si>
    <t>CALMA/HSHS/109</t>
  </si>
  <si>
    <t>CALMA/HSHS/110</t>
  </si>
  <si>
    <t>CALMA/HSHS/114</t>
  </si>
  <si>
    <t>CALMA/HSHS/115</t>
  </si>
  <si>
    <t>CALMA/HSHS/116</t>
  </si>
  <si>
    <t>CALMA/HSHS/118</t>
  </si>
  <si>
    <t>CALMA/HSHS/119</t>
  </si>
  <si>
    <t>CALMA/HSHS/120</t>
  </si>
  <si>
    <t>CALMA/HSHS/117</t>
  </si>
  <si>
    <t>CALMA/HSHSTA/97</t>
  </si>
  <si>
    <t>CALMA/HSHSTA/12</t>
  </si>
  <si>
    <t>SILLA SECRETARIAL SIN BRAZOS COLOR AZUL</t>
  </si>
  <si>
    <t>AB2</t>
  </si>
  <si>
    <t>CALMA/HSHSTA/66</t>
  </si>
  <si>
    <t>CALMA/HSHSTA/67</t>
  </si>
  <si>
    <t>CALMA/HSHSTA/68</t>
  </si>
  <si>
    <t>CALMA/HSHSTA/69</t>
  </si>
  <si>
    <t>CALMA/HSHSTA/70</t>
  </si>
  <si>
    <t>CALMA/HSHSTA/71</t>
  </si>
  <si>
    <t>CALMA/HSHSTA/72</t>
  </si>
  <si>
    <t>CALMA/HSHSTA/73</t>
  </si>
  <si>
    <t>CALMA/HSHSTA/74</t>
  </si>
  <si>
    <t>CALMA/HSHSTA/127</t>
  </si>
  <si>
    <t>CALMA/HSHSTA/128</t>
  </si>
  <si>
    <t>CALMA/HSHSTA/129</t>
  </si>
  <si>
    <t>CALMA/HSHS/67</t>
  </si>
  <si>
    <t>CALMA/HSHS/68</t>
  </si>
  <si>
    <t>CALMA/HSHS/69</t>
  </si>
  <si>
    <t>CALMA/HSHS/70</t>
  </si>
  <si>
    <t>CALMA/HSHS/71</t>
  </si>
  <si>
    <t>CALMA/HSHS/72</t>
  </si>
  <si>
    <t>CALMA/HSHS/73</t>
  </si>
  <si>
    <t>CALMA/HSHS/74</t>
  </si>
  <si>
    <t>CALMA/HSHS/75</t>
  </si>
  <si>
    <t>CALMA/HSHS/128</t>
  </si>
  <si>
    <t>CALMA/HSHS/129</t>
  </si>
  <si>
    <t>CALMA/HSHS/130</t>
  </si>
  <si>
    <t>CALMA/HSHS/132</t>
  </si>
  <si>
    <t>CALMA/HSHS/18</t>
  </si>
  <si>
    <t>SILLAS PLASTICAS CON BRAZO</t>
  </si>
  <si>
    <t>CALMA/HSHS/19</t>
  </si>
  <si>
    <t>CALMA/HSHS/20</t>
  </si>
  <si>
    <t>CALMA/HSHS/21</t>
  </si>
  <si>
    <t>CALMA/HSHS/22</t>
  </si>
  <si>
    <t>CALMA/HSHS/23</t>
  </si>
  <si>
    <t>CALMA/HSHS/24</t>
  </si>
  <si>
    <t>CALMA/HSHS/25</t>
  </si>
  <si>
    <t>CALMA/HSHS/26</t>
  </si>
  <si>
    <t>CALMA/HSHS/27</t>
  </si>
  <si>
    <t>CALMA/HSHS/28</t>
  </si>
  <si>
    <t>CALMA/HSHS/29</t>
  </si>
  <si>
    <t>CALMA/HSHS/30</t>
  </si>
  <si>
    <t>CALMA/HSHS/31</t>
  </si>
  <si>
    <t>CALMA/HSHS/32</t>
  </si>
  <si>
    <t>CALMA/HSHS/33</t>
  </si>
  <si>
    <t>CALMA/HSHS/34</t>
  </si>
  <si>
    <t>CALMA/HSHS/35</t>
  </si>
  <si>
    <t>CALMA/HSHS/36</t>
  </si>
  <si>
    <t>CALMA/HSHS/37</t>
  </si>
  <si>
    <t>CALMA/HSHS/38</t>
  </si>
  <si>
    <t>CALMA/HSHS/39</t>
  </si>
  <si>
    <t>CALMA/HSHS/40</t>
  </si>
  <si>
    <t>CALMA/HSHS/41</t>
  </si>
  <si>
    <t>E1310049190</t>
  </si>
  <si>
    <t>E1310049188</t>
  </si>
  <si>
    <t>E1310049416</t>
  </si>
  <si>
    <t>E1310049515</t>
  </si>
  <si>
    <t>E1310049417</t>
  </si>
  <si>
    <t>E1310049358</t>
  </si>
  <si>
    <t>E1310048923</t>
  </si>
  <si>
    <t>E1310049006</t>
  </si>
  <si>
    <t>E1310049292</t>
  </si>
  <si>
    <t>CALMA/HSHSTA/13</t>
  </si>
  <si>
    <t>CALMA/HSHSTA/14</t>
  </si>
  <si>
    <t>CALMA/HSHSTA/15</t>
  </si>
  <si>
    <t>CALMA/HSHSTA/16</t>
  </si>
  <si>
    <t>CALMA/HSHSTA/17</t>
  </si>
  <si>
    <t>CALMA/HSHSTA/101</t>
  </si>
  <si>
    <t>CALMA/HSHSTA/102</t>
  </si>
  <si>
    <t>CALMA/HSHS/47</t>
  </si>
  <si>
    <t>CALMA/HSHS/48</t>
  </si>
  <si>
    <t>CALMA/HSHS/49</t>
  </si>
  <si>
    <t>CALMA/HSHS/50</t>
  </si>
  <si>
    <t>CALMA/HSHS/51</t>
  </si>
  <si>
    <t>CALMA/HSHS/104</t>
  </si>
  <si>
    <t>CALMA/HSHS/105</t>
  </si>
  <si>
    <t>CALMA/HSHSTA/96</t>
  </si>
  <si>
    <t>Ventilador industrial COLOR NEGRO</t>
  </si>
  <si>
    <t>CALMA/HSHS/78</t>
  </si>
  <si>
    <t>CALMA/HSHS/146</t>
  </si>
  <si>
    <t>RESUMEN ACTIVOS SUBVENCION SLV-H-PLAN 2022-2024</t>
  </si>
  <si>
    <t xml:space="preserve">DISTRIBUCION DE ACTIVOS SEGÚN UMBRAL </t>
  </si>
  <si>
    <t>ACTIVOS SEGÚN ESTATUS</t>
  </si>
  <si>
    <t>Vehiculo Hiace clase microbus No. Motor  2KDA930056 CILINDRAJE MOTOR 2500 CC COLOR AZUL OSCURO  AÑO 2017    MI-1592</t>
  </si>
  <si>
    <t>ACTIVO BAJO VALOR</t>
  </si>
  <si>
    <t xml:space="preserve">SILLA DE ESPERA COLOR NEGRO </t>
  </si>
  <si>
    <t>ACTUALIZACION DE ACTIVOS  SUBVENCION  SLV-H-PLAN 2022-2024</t>
  </si>
  <si>
    <t>esoooo</t>
  </si>
  <si>
    <t>HURTADO</t>
  </si>
  <si>
    <t>NO ENCONTRADO</t>
  </si>
  <si>
    <t>FM 10</t>
  </si>
  <si>
    <t>FM 11</t>
  </si>
  <si>
    <t>FM 12</t>
  </si>
  <si>
    <t>FM 13</t>
  </si>
  <si>
    <t xml:space="preserve">FM 14 </t>
  </si>
  <si>
    <t>FM 15</t>
  </si>
  <si>
    <t>FM 16</t>
  </si>
  <si>
    <t>FM 17</t>
  </si>
  <si>
    <t>FM 18</t>
  </si>
  <si>
    <t>FM 20</t>
  </si>
  <si>
    <t>FM 19</t>
  </si>
  <si>
    <t>FM 21</t>
  </si>
  <si>
    <t>FM 22</t>
  </si>
  <si>
    <t>FM 23</t>
  </si>
  <si>
    <t>FM 24</t>
  </si>
  <si>
    <t>FM 25</t>
  </si>
  <si>
    <t>FM 26</t>
  </si>
  <si>
    <t>FM 27</t>
  </si>
  <si>
    <t>FM 28</t>
  </si>
  <si>
    <t>VALOR DE DEPRECIACION POR AÑO</t>
  </si>
  <si>
    <t>VALOR EN LIBROS</t>
  </si>
  <si>
    <t xml:space="preserve">% DE DEPRECIACION </t>
  </si>
  <si>
    <t>QUEBRADO</t>
  </si>
  <si>
    <t>ABOLLADO</t>
  </si>
  <si>
    <t>NO ENCIENDE</t>
  </si>
  <si>
    <t>ESTANTES DE DOS CUERPOS COLOR GRIS DE 4 BANDEJAS DE 1.80 X 91 X38 / PASMO/PLAN/HSH-PLAN625</t>
  </si>
  <si>
    <t>Mesas blancas plegables marca life time de 1.80 de largo por 75 de ancho / S/ NUMERACIÓN</t>
  </si>
  <si>
    <t xml:space="preserve">Mesas blancas plegables marca life time de 1.80 de largo por 75 de ancho/ PLAN FM </t>
  </si>
  <si>
    <t>MESAS PLEGABLES  1 X 0.50 MT. Color gris / CALMA/HSHS/145</t>
  </si>
  <si>
    <t>MUEBLE DE MADERA PARA PC CON TOP COLOR CAFÉ / COLOR NEGRO</t>
  </si>
  <si>
    <t>MUEBLE PARA COMPUTADORA COLOR CAFÉ / CALMA/HSHSTA/150</t>
  </si>
  <si>
    <t>SILLA PLASTICA CON BRAZOS / CALMA/HSHS/17</t>
  </si>
  <si>
    <t xml:space="preserve">SILLA SECRETARIAL CON BRAZOS COLOR NEGRO / S/ NUMERACIÓN </t>
  </si>
  <si>
    <t xml:space="preserve">Ventilador industrial COLOR NEGRO / S/ NUMERACIÓN </t>
  </si>
  <si>
    <t>OBSOLETO</t>
  </si>
  <si>
    <t>DAÑADA</t>
  </si>
  <si>
    <t>DAYANA BRIZUELA</t>
  </si>
  <si>
    <t>COMENTARIO</t>
  </si>
  <si>
    <t>CONDICION DE BAJA</t>
  </si>
  <si>
    <t>AÑO 1</t>
  </si>
  <si>
    <t>AÑO 2</t>
  </si>
  <si>
    <t>AÑO 3</t>
  </si>
  <si>
    <t>AÑO 4</t>
  </si>
  <si>
    <t>AÑO 5</t>
  </si>
  <si>
    <t>EQUIPO OBSOLETO</t>
  </si>
  <si>
    <t>X</t>
  </si>
  <si>
    <t>TRANSFORMADOR NO FUNCIONA</t>
  </si>
  <si>
    <t>SILLA EJECUTIVA</t>
  </si>
  <si>
    <t>NO TIENE UN DESCANSA BRAZOS</t>
  </si>
  <si>
    <t>QUEBRADA</t>
  </si>
  <si>
    <t>SIN RUEDAS</t>
  </si>
  <si>
    <t>S</t>
  </si>
  <si>
    <t>BATERIA MALA</t>
  </si>
  <si>
    <t>PASA A PLAN</t>
  </si>
  <si>
    <t>OXIDADO</t>
  </si>
  <si>
    <t>CON OXIDO Y PARTES DESPINTADAS</t>
  </si>
  <si>
    <t>BUENA CONDICION PASA A PLAN</t>
  </si>
  <si>
    <t>IT</t>
  </si>
  <si>
    <t>TECNOLOGIA OBSOLETA</t>
  </si>
  <si>
    <t>NO FUNCIONA Y ES OBSOLETO PARA REPARARLO</t>
  </si>
  <si>
    <t>BATERIA MALA YA NO ENCIENDE</t>
  </si>
  <si>
    <t>EQUIPO YA NO FUNCIONA, ESTA QUEBRADO</t>
  </si>
  <si>
    <t>TIENE PIEZAS DAÑADAS Y QUEBRADAS Y NO IMPRIME</t>
  </si>
  <si>
    <t>TIENE PIEZAS DAÑADAS  Y NO IMPRIME</t>
  </si>
  <si>
    <t>OBSOLETO YA NO CUMPLE LA FUNCION DE PROTECTOR DE VOLTAJE</t>
  </si>
  <si>
    <t>SISTEMA OPERATIVO OBSOLETO</t>
  </si>
  <si>
    <t>BASE DE SILLA DESGASTADO Y YA NO SE PUEDE UTILIZAR PARA SENTARSE</t>
  </si>
  <si>
    <t>ROTO Y  DESCASCARADO</t>
  </si>
  <si>
    <t>ROTO Y DESCASCARADO</t>
  </si>
  <si>
    <t>BATERIA MALA, NO ENCIENDE</t>
  </si>
  <si>
    <t>EQUPO OBSOLETO, NO FUNCIONA</t>
  </si>
  <si>
    <t>EQUIPO OBSOLETO YA NO FUNCIONA CON LOS SITEMAS ACTUALES</t>
  </si>
  <si>
    <t>NO HELA, EQUIPO MUY OBSOLETO PARA REPARARLO</t>
  </si>
  <si>
    <t>EQUIPO Y SISTEMA OPERATIVO OBSOLETO</t>
  </si>
  <si>
    <t xml:space="preserve">SILLA QUEBRADA </t>
  </si>
  <si>
    <t>ESTANDO EN USO DEJO DE ENFRIAR, TABLETA QUEMADA</t>
  </si>
  <si>
    <t>NO FUNCIONA</t>
  </si>
  <si>
    <t>PANTALLA DAÑADA, NO FUNCIONA</t>
  </si>
  <si>
    <t>MONITOR NO ENCIENDE</t>
  </si>
  <si>
    <t>YA NO CALIBRA</t>
  </si>
  <si>
    <t>EQUIPO YA NO ES FUNCIONAL OBSOLETO</t>
  </si>
  <si>
    <t>EQUIPO QUEBRADO</t>
  </si>
  <si>
    <t>EQUIPO NO FUNCIONA</t>
  </si>
  <si>
    <t>EQUIPO NO FUNCIONA ESTA QUEBRADO</t>
  </si>
  <si>
    <t>NO ENFRIA, TABLETA DAÑADA</t>
  </si>
  <si>
    <t>EQUIPO RAYADO  NO CALIENTA</t>
  </si>
  <si>
    <t>EQUIPO OBSOLETO  FUERA DE USO</t>
  </si>
  <si>
    <t>EQUIPO DAÑADO</t>
  </si>
  <si>
    <t>EQUIPO OBSOLETO SIN FUNCIONAR</t>
  </si>
  <si>
    <t>YA NO FUNCIONA COMO PROTECTOR DE VOLTAJE</t>
  </si>
  <si>
    <t>EQUPO OBSOLETO NO ES FUNCIONAL</t>
  </si>
  <si>
    <t>YA NO ENCIENDE</t>
  </si>
  <si>
    <t>EQUPO DAÑADO NO FUNCIONA</t>
  </si>
  <si>
    <t>MESAS ANTIGUAS CON EL MATERIAL TOSTADO Y SE QUIEBRA FACILMENTE</t>
  </si>
  <si>
    <t>PANTALLA GENERA COLOR AZUL</t>
  </si>
  <si>
    <t>FUNCIONA NO DAR BAJA</t>
  </si>
  <si>
    <t>CPU NO FUNCIONA</t>
  </si>
  <si>
    <t>EQUIPO DAÑADO NO FUNCIONA</t>
  </si>
  <si>
    <t>EQUIPO QUEMADO</t>
  </si>
  <si>
    <t>MESA QUEBRADA Y MATERIAL TOSTADO</t>
  </si>
  <si>
    <t>QUEBRADA, NO FUNCIONA</t>
  </si>
  <si>
    <t>SISTEMA DAÑADO</t>
  </si>
  <si>
    <t>SILLA QUEBRADA</t>
  </si>
  <si>
    <t>MANTENIMIENTO ES DEMASIADO ALTO, NO ES FUNCIONAL PARA LAS ACTIVIDADES DEL PROYECTO</t>
  </si>
  <si>
    <t>SILLAS CON MATERIAL TOSTADO Y A L MOVERLAS SE QUIEBRAN</t>
  </si>
  <si>
    <t xml:space="preserve">MATERIAL OBSOLETO , MUEBLE SIN PODER ARMARSE  </t>
  </si>
  <si>
    <t>BASE DE SILLA ROTA</t>
  </si>
  <si>
    <t xml:space="preserve">MATERIAL DAÑADO NO SE PUEDE ARMAR </t>
  </si>
  <si>
    <t>EQUIPO YA NO FUNCIONA, ESTA DAÑADO</t>
  </si>
  <si>
    <t>PANTALLA COLOR AZUL</t>
  </si>
  <si>
    <t>SILLA DAÑADA</t>
  </si>
  <si>
    <t>EQUIPO OBSOLETO Y GENERA MUCHO RUIDO AL ESTAR ENCENDIDO</t>
  </si>
  <si>
    <t>OXIDADO GAVETAS NO CIERRAN</t>
  </si>
  <si>
    <t>SE ENVIO UN CORREO INFORMANDO EL HURTO, NO HUBO DENUNCIA</t>
  </si>
  <si>
    <t>EQUIPO OBSOLETO YA NO FUNCIONA</t>
  </si>
  <si>
    <t>MUEBLE CON MATERIAL DESARMADO , SOPORTE DE UN LADO ARRUINADO</t>
  </si>
  <si>
    <t>MUEBLE QUEBRADO DE UNA PATA</t>
  </si>
  <si>
    <t>MUEBLE DESHECHO Y NO FUNCIONAN LAS GAVETAS</t>
  </si>
  <si>
    <t>EQUPO OBSOLETO Y CARTUCHOS NO HAY EN EL MERCADO</t>
  </si>
  <si>
    <t>MESA QUEBRADA</t>
  </si>
  <si>
    <t xml:space="preserve">YA NO CALIBRA </t>
  </si>
  <si>
    <t>PANTALLA DE COLOR AZUL, YA NO ES FUNCIONAL EL USO</t>
  </si>
  <si>
    <t>NO ENFRIA Y NO CALIENTA</t>
  </si>
  <si>
    <t>MATERIAL ENMOHECIDO</t>
  </si>
  <si>
    <t xml:space="preserve">FORMICA YA NO FUNCIONA </t>
  </si>
  <si>
    <t>SILLAS MUY ANTIGUAS Y SE HAN TOSTADO, ESTAN QUEBRADAS Y AL MOVERSE SE QUIEBRAN MAS</t>
  </si>
  <si>
    <t>SILLAS MUY ANTIGUAS Y AL ESTAR RESGUARDADAS EN UN LUGAR ABIERTO SE HAN ENMOHECIDO TELA Y MADERA</t>
  </si>
  <si>
    <t>SILLAS CON OXIDO</t>
  </si>
  <si>
    <t>EQUIPO OBSOLETO, YA NO CUMPLE LA FUNCION DE PROTECCION DE VOLTAJE</t>
  </si>
  <si>
    <t>SILLA QUEBRADA Y ENMOHECIDA</t>
  </si>
  <si>
    <t>EQUIPO DAÑADO Y NO IMPRIME</t>
  </si>
  <si>
    <t>EQUIPO OBSOLETO,  CARTUCHOS CYA NO ESTAN EN EL MERCADO</t>
  </si>
  <si>
    <t>EQUPO DAÑADO NO ENFRIA</t>
  </si>
  <si>
    <t>PANTALLA NO ENCIENDE</t>
  </si>
  <si>
    <t>NO CUMPLE LA FUNCION DE REGULADOR DE VOLTAJE</t>
  </si>
  <si>
    <t xml:space="preserve">EQUIPO QUEBRADO </t>
  </si>
  <si>
    <t>SILLA QUEBRADA Y ROTA DEL ASIENTO</t>
  </si>
  <si>
    <t>EQUIPO SIN FUNCIONAR</t>
  </si>
  <si>
    <t>TABLETA QUEMADA, LA REPARACION ES DEMASIADO COSTOSA</t>
  </si>
  <si>
    <t>GAVETAS ESTAN DESNIVELADAS Y NO CIERRAN</t>
  </si>
  <si>
    <t>QUEDARON INSTALADOS EN LA OFICINA ANTERIOR</t>
  </si>
  <si>
    <t>BASE DEL MUEBLE ESTA DAÑADA</t>
  </si>
  <si>
    <t>EQUIPO OBSOLETO NO ENCIENDE</t>
  </si>
  <si>
    <t>EQUIPO OBSOLETO NO IMPRIME</t>
  </si>
  <si>
    <t>BASE DE SILLA  ROTA</t>
  </si>
  <si>
    <t>SILLA DESPEGADA</t>
  </si>
  <si>
    <t>SILLA ROTA DE BASE Y RESPALDO</t>
  </si>
  <si>
    <t>BRAZOS QUEBRADOS</t>
  </si>
  <si>
    <t>SILLAS TOSTADAS POR EL TIEMPO DE USO , AL MOVERSE SE QUIEBRAN</t>
  </si>
  <si>
    <t xml:space="preserve">SILLAS CON OXIDO Y DESNIVELADAS </t>
  </si>
  <si>
    <t>TECLAS DESPEGADAS</t>
  </si>
  <si>
    <t>EQUIPO OBSOLETO, YA NO SE UTILIZA</t>
  </si>
  <si>
    <t>EQUIPO NO ENCIENDE</t>
  </si>
  <si>
    <t xml:space="preserve">EQUIPO OBSOLETO, SISTEMA OPERATIVO </t>
  </si>
  <si>
    <t xml:space="preserve">NO ENFRIA </t>
  </si>
  <si>
    <t>FORMICA DAÑADA</t>
  </si>
  <si>
    <t>DISCO EXTRAVIADO</t>
  </si>
  <si>
    <t>FUERA DE USO EN SUSTITUCION DEL NUEVO</t>
  </si>
  <si>
    <t>SILLA ROTA</t>
  </si>
  <si>
    <t>PANTALLA QUEMADA</t>
  </si>
  <si>
    <t>PANTALLA EN COLOR AZUL, NO ES FUNCIONAL</t>
  </si>
  <si>
    <t>BATERIA MALA,  YA NO ES PROTECTOR DE ALTO VOLTAJE</t>
  </si>
  <si>
    <t xml:space="preserve">EQUIPO OBSOLETO  </t>
  </si>
  <si>
    <t>NO IMPRIME</t>
  </si>
  <si>
    <t>NO ENFRIA</t>
  </si>
  <si>
    <t>NO CALIBRA</t>
  </si>
  <si>
    <t>MUEBLE DAÑADO EN LA MUDANZA</t>
  </si>
  <si>
    <t xml:space="preserve">SE ENCUENTRA DENTRO DE LA LAPTOP 3363 QUE ESTA DE BAJA </t>
  </si>
  <si>
    <t>MUEBLE DESARMADO</t>
  </si>
  <si>
    <t>SILLA SIN RESPALDO</t>
  </si>
  <si>
    <t>SILLA CON ASIENTO ROTO</t>
  </si>
  <si>
    <t>SILLA SIN RUEDAS</t>
  </si>
  <si>
    <t xml:space="preserve">QUEBRADO </t>
  </si>
  <si>
    <t>OXIDADA</t>
  </si>
  <si>
    <t>SILLAS QUEBRADAS</t>
  </si>
  <si>
    <t>SILLA CON BRAZOS QUEBRADOS</t>
  </si>
  <si>
    <t>SILLA SIN RODOS</t>
  </si>
  <si>
    <t xml:space="preserve">SILLA QUEBRADA , MATERIAL TOSTADO  POR ANTIGÜEDAD </t>
  </si>
  <si>
    <t>MUEBLE DESARMADO POR MATERIAL DESHECHO</t>
  </si>
  <si>
    <t>SILLA ENMOHECIDA DE ASIENTO Y RESPALDO</t>
  </si>
  <si>
    <t>MESA OXIDADA</t>
  </si>
  <si>
    <t>SE DEJO EN OFICINA DE ENTREAMIGOS</t>
  </si>
  <si>
    <t>COMPRAS</t>
  </si>
  <si>
    <t>ALEXANDER ULLOA</t>
  </si>
  <si>
    <t>KERLIN BELLOSO</t>
  </si>
  <si>
    <t>MIRIAM HERRERA</t>
  </si>
  <si>
    <t xml:space="preserve">PLAN </t>
  </si>
  <si>
    <t>MENORES DE $400</t>
  </si>
  <si>
    <t>VALOR ENTRE 401 A 3,500</t>
  </si>
  <si>
    <t>VALOR SUPERIOR A 3,501</t>
  </si>
  <si>
    <t>ROTA DEL ASIENTO</t>
  </si>
  <si>
    <t>SILLA DAÑADA DEL ASIENTO</t>
  </si>
  <si>
    <t>CALMA/HSHS/171</t>
  </si>
  <si>
    <t>CALMA/HSHS/170</t>
  </si>
  <si>
    <t>CALMA/HSHS/149</t>
  </si>
  <si>
    <t>MUEBLE PARA COMPUTADORA COLOR CAFÉ /</t>
  </si>
  <si>
    <t xml:space="preserve"> CALMA/HSHSTA/150</t>
  </si>
  <si>
    <t>DISCO EXTRAVIADO FINANZAS</t>
  </si>
  <si>
    <t>XIOMARA</t>
  </si>
  <si>
    <t>ENTREA/SS/0040</t>
  </si>
  <si>
    <t>BATERIA QUEMADA</t>
  </si>
  <si>
    <t>LOS CABLES ESTAN DAÑADOS Y NO ENCIENDE</t>
  </si>
  <si>
    <t>NO SIRVE LA BATERIA, NO ENCIENDE</t>
  </si>
  <si>
    <t>NO ENCIENDE SE PROBO EN DIFERENTES TOMA CORRIENTE Y NO FUNCIONA</t>
  </si>
  <si>
    <t>NO ENCIENDE SE PROBO CON OTRO CARGADOR, NO FUNCIONA</t>
  </si>
  <si>
    <t>NO SIRVE LA FUENTE DE ALIMENTACION Y LOS VENTILADORES FALLAN</t>
  </si>
  <si>
    <t xml:space="preserve">LOS CABLES DE LA BATERIA ESTAM CORTADOS </t>
  </si>
  <si>
    <t>MATERIAL ENMOHECIDO, FORMICA CON ADHESIVO</t>
  </si>
  <si>
    <t>BATERIA NO ENCIENDE</t>
  </si>
  <si>
    <t>EQUIPO OBSOLETO, CABLES DAÑADOS</t>
  </si>
  <si>
    <t>BATERIA DAÑADA, NO ENCIENDE</t>
  </si>
  <si>
    <t>MADERA DETERIORADO, RAJADO Y BASE YA NO DA SOPORTE</t>
  </si>
  <si>
    <t xml:space="preserve">YA NO HALA PAPEL , NO IMPRIME </t>
  </si>
  <si>
    <t>PANTALLA QUEMADA COLOR AZUL</t>
  </si>
  <si>
    <t>FOTO</t>
  </si>
  <si>
    <t>HOJA DE BAJA</t>
  </si>
  <si>
    <t>x</t>
  </si>
  <si>
    <t>NO SUBE, DAÑADA</t>
  </si>
  <si>
    <t>C+B251:B260ALMA/HSHS/65</t>
  </si>
  <si>
    <t>MANCHADOS, ROTOS Y SIN RUEDAS</t>
  </si>
  <si>
    <t>NO UBICADO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</si>
</sst>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Malgun Gothic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Malgun Gothic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65" fontId="7" fillId="2" borderId="1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8" fillId="0" borderId="1" xfId="5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7" fillId="2" borderId="1" xfId="3" applyNumberFormat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5" applyNumberFormat="1" applyFont="1" applyFill="1" applyBorder="1" applyAlignment="1">
      <alignment horizontal="center" vertical="center" wrapText="1"/>
    </xf>
    <xf numFmtId="44" fontId="8" fillId="0" borderId="1" xfId="6" applyNumberFormat="1" applyFont="1" applyFill="1" applyBorder="1" applyAlignment="1">
      <alignment horizontal="center" vertical="center"/>
    </xf>
    <xf numFmtId="44" fontId="8" fillId="0" borderId="1" xfId="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165" fontId="7" fillId="3" borderId="1" xfId="3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13" fillId="2" borderId="1" xfId="1" applyNumberFormat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44" fontId="0" fillId="0" borderId="1" xfId="0" applyNumberFormat="1" applyBorder="1"/>
    <xf numFmtId="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4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4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20" fillId="0" borderId="0" xfId="0" pivotButton="1" applyFont="1"/>
    <xf numFmtId="0" fontId="8" fillId="0" borderId="2" xfId="4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 wrapText="1"/>
    </xf>
    <xf numFmtId="44" fontId="8" fillId="0" borderId="2" xfId="5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44" fontId="8" fillId="0" borderId="4" xfId="6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21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8" fillId="0" borderId="4" xfId="4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Fill="1"/>
    <xf numFmtId="0" fontId="15" fillId="4" borderId="0" xfId="0" applyFont="1" applyFill="1" applyAlignment="1">
      <alignment horizontal="center"/>
    </xf>
    <xf numFmtId="0" fontId="0" fillId="4" borderId="0" xfId="0" applyFill="1"/>
    <xf numFmtId="0" fontId="15" fillId="4" borderId="0" xfId="0" applyFont="1" applyFill="1" applyAlignment="1"/>
    <xf numFmtId="0" fontId="18" fillId="2" borderId="1" xfId="0" applyFont="1" applyFill="1" applyBorder="1" applyAlignment="1">
      <alignment horizontal="center" vertical="center"/>
    </xf>
    <xf numFmtId="0" fontId="8" fillId="5" borderId="1" xfId="4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8" fillId="4" borderId="1" xfId="5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4" borderId="1" xfId="4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4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2" xfId="4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4" borderId="1" xfId="5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44" fontId="8" fillId="4" borderId="1" xfId="5" applyNumberFormat="1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" borderId="1" xfId="2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7" fillId="4" borderId="1" xfId="4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 vertical="center"/>
    </xf>
  </cellXfs>
  <cellStyles count="7">
    <cellStyle name="Moneda" xfId="1" builtinId="4"/>
    <cellStyle name="Moneda 2 2" xfId="5" xr:uid="{3321A34F-9187-4B7F-81E9-BED9479368DB}"/>
    <cellStyle name="Moneda 3 2" xfId="6" xr:uid="{BA24AD28-8AFE-4D82-97A3-1DD1BEC05766}"/>
    <cellStyle name="Moneda 4" xfId="3" xr:uid="{8071ACDD-E3C3-43A4-8A60-C930377C8865}"/>
    <cellStyle name="Normal" xfId="0" builtinId="0"/>
    <cellStyle name="Normal 10" xfId="2" xr:uid="{A0080FE6-CED4-4F78-95CF-ABB3F15C941E}"/>
    <cellStyle name="Normal 4 8" xfId="4" xr:uid="{3A2DFA2C-9B9A-4D20-83D3-5DD5AA55CA16}"/>
  </cellStyles>
  <dxfs count="90"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ont>
        <strike/>
      </font>
      <fill>
        <patternFill>
          <bgColor theme="6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alignment wrapText="1"/>
    </dxf>
    <dxf>
      <alignment horizontal="center"/>
    </dxf>
    <dxf>
      <alignment horizontal="center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</dxf>
    <dxf>
      <font>
        <color theme="0"/>
      </font>
    </dxf>
    <dxf>
      <font>
        <color theme="0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numFmt numFmtId="34" formatCode="_-&quot;$&quot;* #,##0.00_-;\-&quot;$&quot;* #,##0.00_-;_-&quot;$&quot;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2%20ONG/PLAN%20Proyecto02/02%20Ejecuci&#243;n/Rev%20RP/PUDR/SLV-H-PLAN_Progress%20Report%20Disbursement_31Dec2017%201403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adas\AppData\Local\Microsoft\Windows\Temporary%20Internet%20Files\Content.Outlook\0O09I2GP\Master%20data%20in%20Perf%20Fwk%20Budget%20PSM%20(except%20PSM%20specific)%202015-06-03%2017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C:\Users\aabouatme\AppData\Local\Microsoft\Windows\Temporary%20Internet%20Files\Content.IE5\W0OJ3YPY\Core_PUDR_Form_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5D96A0F\Malaria_Financial%20Reporting%20Template_Jun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5D96A0F\TB_Financial%20Reporting%20Template_Jun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%20Serrano/Documents/02%20ONG/Plan%202proy/2018/PLAN%20Cierre/REC/PU%20Plan%2028022019/PU%20Plan%2028022019/SLV-H-PLAN_Progress%20Report_31Dec2018_v4_28_02_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Outlook/ZIELDH0I/Financial%20Reports_May%202016_AIM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obocoum\Desktop\AIM\Quarterly%20Financial%20report16_MAR_16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02%20ONG/PLAN/2016/03%20Informe/PUDR%20Actualizado%2015_03_2017/PUDR_Template_es%20Plan%20NMF%20V.15%20Mar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C:\Contracts\Cost%20and%20Pricing\Final%20Budgets\Global%20Fund\Mali\2014.05%20NFM%20Submission\GF%20Mali%20Phase%201%20&amp;%202%20NFM%20internal%20hybrid_2014.07.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gf\afaye\Desktop\MALI_Global%20Fund%20Budget%20Template%202014-07-11-revised%20by%20PS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gf\DKapodistria\Desktop\PUDR%20template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ocuments\Taxes\Taxes%20Collection%20Test%202%2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rmenvilanova\Library\Containers\com.microsoft.Excel\Data\Documents\gf\afaye\Desktop\Desktop%20Files%2017042012\SLE%20Summary%20Budget%20Phase%20%202%20Malaria_270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Impact Outcome Indicators_1A"/>
      <sheetName val="Disaggregation_1A"/>
      <sheetName val="Coverage Indicators_1B"/>
      <sheetName val="Disaggregation_1B"/>
      <sheetName val="WPTM_1C"/>
      <sheetName val="PR Cash Reconciliation_2A,B,C,D"/>
      <sheetName val="PRCashReconADMIN"/>
      <sheetName val="Compromisos_ Obligaciones"/>
      <sheetName val="SR_Cash Reconciliation_2E"/>
      <sheetName val="Budget Variance_2F"/>
      <sheetName val="Procurement_3"/>
      <sheetName val="Admin Sheet"/>
      <sheetName val="Grant Management_4"/>
      <sheetName val="PR-LFA Evaluation_5"/>
      <sheetName val="LFA_Findings&amp;Recommendations_6"/>
      <sheetName val="PR Expenditure_7A"/>
      <sheetName val="Reference Records"/>
      <sheetName val="LFA Expenditure_7B"/>
      <sheetName val="CashForecastADMIN"/>
      <sheetName val="Cash Forecast_8A"/>
      <sheetName val="Request and Recommendation_8B"/>
      <sheetName val="PR Authorization_9A"/>
      <sheetName val="LFA Authorization_9B"/>
      <sheetName val="Financial Triggers_10"/>
      <sheetName val="apttusmetadata"/>
      <sheetName val="SLV-H-PLAN_Progress Report Disb"/>
    </sheetNames>
    <sheetDataSet>
      <sheetData sheetId="0">
        <row r="9">
          <cell r="F9" t="str">
            <v>Periodo de avances financieros</v>
          </cell>
        </row>
        <row r="10">
          <cell r="D10">
            <v>42736</v>
          </cell>
        </row>
      </sheetData>
      <sheetData sheetId="1">
        <row r="9">
          <cell r="D9" t="str">
            <v>[Impact Indicator Name ES]</v>
          </cell>
        </row>
      </sheetData>
      <sheetData sheetId="2"/>
      <sheetData sheetId="3">
        <row r="10">
          <cell r="B10" t="str">
            <v>[Coverage Indicator Name - ES]</v>
          </cell>
        </row>
      </sheetData>
      <sheetData sheetId="4"/>
      <sheetData sheetId="5"/>
      <sheetData sheetId="6"/>
      <sheetData sheetId="7"/>
      <sheetData sheetId="8"/>
      <sheetData sheetId="9">
        <row r="111">
          <cell r="H111">
            <v>81657.290000000037</v>
          </cell>
        </row>
      </sheetData>
      <sheetData sheetId="10"/>
      <sheetData sheetId="11"/>
      <sheetData sheetId="12"/>
      <sheetData sheetId="13">
        <row r="57">
          <cell r="AD57" t="str">
            <v>Met</v>
          </cell>
        </row>
        <row r="58">
          <cell r="AD58" t="str">
            <v>Waived</v>
          </cell>
        </row>
        <row r="59">
          <cell r="AD59" t="str">
            <v>Not Started</v>
          </cell>
        </row>
        <row r="60">
          <cell r="AD60" t="str">
            <v>In Progress</v>
          </cell>
        </row>
      </sheetData>
      <sheetData sheetId="14"/>
      <sheetData sheetId="15"/>
      <sheetData sheetId="16">
        <row r="69">
          <cell r="D69">
            <v>236428.97</v>
          </cell>
        </row>
      </sheetData>
      <sheetData sheetId="17">
        <row r="12">
          <cell r="B12" t="str">
            <v>[Name - ES]</v>
          </cell>
          <cell r="J12" t="str">
            <v>[Name - ES]</v>
          </cell>
        </row>
        <row r="13">
          <cell r="J13" t="str">
            <v>Programas de prevención para la población general</v>
          </cell>
        </row>
        <row r="14">
          <cell r="J14" t="str">
            <v>Programas de prevención integral para trabajadores del sexo y sus clientes</v>
          </cell>
        </row>
        <row r="15">
          <cell r="J15" t="str">
            <v>Programas de prevención integral para personas que consumen drogas inyectables y sus parejas</v>
          </cell>
        </row>
        <row r="16">
          <cell r="J16" t="str">
            <v>Programas de prevención para otras poblaciones vulnerables</v>
          </cell>
        </row>
        <row r="17">
          <cell r="J17" t="str">
            <v>Programas de prevención para adolescentes y jóvenes, dentro y fuera de los centros educativos</v>
          </cell>
        </row>
        <row r="18">
          <cell r="J18" t="str">
            <v>PTMI</v>
          </cell>
        </row>
        <row r="19">
          <cell r="J19" t="str">
            <v>Tratamiento, atención y apoyo</v>
          </cell>
        </row>
        <row r="20">
          <cell r="J20" t="str">
            <v>TB/VIH</v>
          </cell>
        </row>
        <row r="21">
          <cell r="J21" t="str">
            <v>SSRS: Prestación de servicios integrados y mejora de la calidad</v>
          </cell>
        </row>
        <row r="22">
          <cell r="J22" t="str">
            <v>SSRS: Recursos humanos para la salud, incluidos trabajadores de salud comunitarios</v>
          </cell>
        </row>
        <row r="23">
          <cell r="J23" t="str">
            <v>SSRS: Sistemas de gestión de la cadena de adquisiciones y suministros</v>
          </cell>
        </row>
        <row r="24">
          <cell r="J24" t="str">
            <v>SSRS:  Sistemas de gestión financiera</v>
          </cell>
        </row>
        <row r="25">
          <cell r="J25" t="str">
            <v>SSRS:  Respuestas y sistemas comunitarios</v>
          </cell>
        </row>
        <row r="26">
          <cell r="J26" t="str">
            <v>SSRS: Sistemas de información en salud y monitoreo y evaluación</v>
          </cell>
        </row>
        <row r="27">
          <cell r="J27" t="str">
            <v>Gestión de programas</v>
          </cell>
        </row>
        <row r="28">
          <cell r="J28" t="str">
            <v>Financiación basada en los resultados</v>
          </cell>
        </row>
        <row r="29">
          <cell r="J29" t="str">
            <v>Programas de prevención integral para personas transgénero</v>
          </cell>
        </row>
        <row r="30">
          <cell r="J30" t="str">
            <v>Programas integrales para personas privadas de libertad en centros penitenciarios y otros lugares de reclusión</v>
          </cell>
        </row>
        <row r="31">
          <cell r="J31" t="str">
            <v>Servicios de diagnóstico de VIH</v>
          </cell>
        </row>
        <row r="32">
          <cell r="J32" t="str">
            <v>Programas de prevención integral para hombres que tienen relaciones sexuales con hombres</v>
          </cell>
        </row>
        <row r="33">
          <cell r="J33" t="str">
            <v>Programas para reducir las barreras relacionadas a los derechos humanos para acceder a los servicios de VIH</v>
          </cell>
        </row>
        <row r="34">
          <cell r="J34" t="str">
            <v>SSRS: Estrategias nacionales de salud</v>
          </cell>
        </row>
        <row r="40">
          <cell r="B40" t="str">
            <v>[Module (Name)]</v>
          </cell>
        </row>
        <row r="189">
          <cell r="E189" t="str">
            <v>[Cost Grouping Number].[Cost Input Number] [Name]</v>
          </cell>
        </row>
        <row r="190">
          <cell r="E190" t="str">
            <v>1.0 Human Resources (HR)</v>
          </cell>
        </row>
        <row r="191">
          <cell r="E191" t="str">
            <v>1.1 Salaries - program management</v>
          </cell>
        </row>
        <row r="192">
          <cell r="E192" t="str">
            <v>1.2 Salaries - outreach workers, medical staff and other service providers</v>
          </cell>
        </row>
        <row r="193">
          <cell r="E193" t="str">
            <v>1.3 Performance based suppliments, incentives</v>
          </cell>
        </row>
        <row r="194">
          <cell r="E194" t="str">
            <v>1.4 Other HR Costs</v>
          </cell>
        </row>
        <row r="195">
          <cell r="E195" t="str">
            <v>2.0 Travel related costs (TRC)</v>
          </cell>
        </row>
        <row r="196">
          <cell r="E196" t="str">
            <v>2.1 Training related per diems/transport/other costs</v>
          </cell>
        </row>
        <row r="197">
          <cell r="E197" t="str">
            <v>2.2 Technical assistance-related per diems/transport/other costs</v>
          </cell>
        </row>
        <row r="198">
          <cell r="E198" t="str">
            <v>2.3 Supervision/surveys/data collection related per diems/transport/other costs</v>
          </cell>
        </row>
        <row r="199">
          <cell r="E199" t="str">
            <v>2.4 Meeting/Advocacy related per diems/transport/other costs</v>
          </cell>
        </row>
        <row r="200">
          <cell r="E200" t="str">
            <v>2.5 Other Transportation costs</v>
          </cell>
        </row>
        <row r="201">
          <cell r="E201" t="str">
            <v>3.0 External Professional services (EPS)</v>
          </cell>
        </row>
        <row r="202">
          <cell r="E202" t="str">
            <v>3.1 Technical Assistance Fees/Consultants</v>
          </cell>
        </row>
        <row r="203">
          <cell r="E203" t="str">
            <v>3.2 Fiscal/Fiduciary Agent fees</v>
          </cell>
        </row>
        <row r="204">
          <cell r="E204" t="str">
            <v>3.3 External audit fees</v>
          </cell>
        </row>
        <row r="205">
          <cell r="E205" t="str">
            <v>3.4 Other external professional services</v>
          </cell>
        </row>
        <row r="206">
          <cell r="E206" t="str">
            <v>3.5 Insurance related costs (EPS)</v>
          </cell>
        </row>
        <row r="207">
          <cell r="E207" t="str">
            <v>4.0 Health Products - Pharmaceutical Products (HPPP)</v>
          </cell>
        </row>
        <row r="208">
          <cell r="E208" t="str">
            <v>4.1 Antiretroviral medicines</v>
          </cell>
        </row>
        <row r="209">
          <cell r="E209" t="str">
            <v>4.2 Anti-tuberculosis medicines</v>
          </cell>
        </row>
        <row r="210">
          <cell r="E210" t="str">
            <v>4.3 Antimalarial medicines</v>
          </cell>
        </row>
        <row r="211">
          <cell r="E211" t="str">
            <v>4.4 Opioid substitution medicines</v>
          </cell>
        </row>
        <row r="212">
          <cell r="E212" t="str">
            <v>4.5 Opportunistic infections and STI medicines</v>
          </cell>
        </row>
        <row r="213">
          <cell r="E213" t="str">
            <v>4.6 Private Sector subsidies for ACTs (co-payment to 4.3)</v>
          </cell>
        </row>
        <row r="214">
          <cell r="E214" t="str">
            <v>4.7 Other medicines</v>
          </cell>
        </row>
        <row r="215">
          <cell r="E215" t="str">
            <v>5.0 Health Products - Non-Pharmaceuticals (HPNP)</v>
          </cell>
        </row>
        <row r="216">
          <cell r="E216" t="str">
            <v>5.1 Insecticide-treated Nets (LLINs/ITNs)</v>
          </cell>
        </row>
        <row r="217">
          <cell r="E217" t="str">
            <v>5.2 Condoms - Male</v>
          </cell>
        </row>
        <row r="218">
          <cell r="E218" t="str">
            <v>5.3 Condoms - Female</v>
          </cell>
        </row>
        <row r="219">
          <cell r="E219" t="str">
            <v>5.4 Rapid Diagnostic Test</v>
          </cell>
        </row>
        <row r="220">
          <cell r="E220" t="str">
            <v>5.5 Insecticides</v>
          </cell>
        </row>
        <row r="221">
          <cell r="E221" t="str">
            <v>5.6 Laboratory reagents</v>
          </cell>
        </row>
        <row r="222">
          <cell r="E222" t="str">
            <v>5.7 Syringes and needles</v>
          </cell>
        </row>
        <row r="223">
          <cell r="E223" t="str">
            <v>5.8 Other consumables</v>
          </cell>
        </row>
        <row r="224">
          <cell r="E224" t="str">
            <v>5.9 Private Sector subsidies for RDTs (co-payment to 5.4)</v>
          </cell>
        </row>
        <row r="225">
          <cell r="E225" t="str">
            <v>6.0 Health Products - Equipment (HPE)</v>
          </cell>
        </row>
        <row r="226">
          <cell r="E226" t="str">
            <v>6.1 CD4 analyser/accessories</v>
          </cell>
        </row>
        <row r="227">
          <cell r="E227" t="str">
            <v>6.2 HIV Viral Load analyser/accessories</v>
          </cell>
        </row>
        <row r="228">
          <cell r="E228" t="str">
            <v>6.3 Microscopes</v>
          </cell>
        </row>
        <row r="229">
          <cell r="E229" t="str">
            <v>6.4 TB Molecular Test equipment</v>
          </cell>
        </row>
        <row r="230">
          <cell r="E230" t="str">
            <v>6.5 Maintenance and service costs for health equipment</v>
          </cell>
        </row>
        <row r="231">
          <cell r="E231" t="str">
            <v>6.6 Other health equipment</v>
          </cell>
        </row>
        <row r="232">
          <cell r="E232" t="str">
            <v>7.0 Procurement and Supply-Chain Management costs (PSM)</v>
          </cell>
        </row>
        <row r="233">
          <cell r="E233" t="str">
            <v>7.1 Procurement agent and handling fees</v>
          </cell>
        </row>
        <row r="234">
          <cell r="E234" t="str">
            <v>7.2 Freight and insurance costs (Health products)</v>
          </cell>
        </row>
        <row r="235">
          <cell r="E235" t="str">
            <v>7.3 Warehouse and Storage Costs</v>
          </cell>
        </row>
        <row r="236">
          <cell r="E236" t="str">
            <v>7.4 In-country distribution costs</v>
          </cell>
        </row>
        <row r="237">
          <cell r="E237" t="str">
            <v>7.5 Quality assurance and quality control costs (QA/QC)</v>
          </cell>
        </row>
        <row r="238">
          <cell r="E238" t="str">
            <v>7.6 PSM Customs Clearance</v>
          </cell>
        </row>
        <row r="239">
          <cell r="E239" t="str">
            <v>7.7 Other PSM costs</v>
          </cell>
        </row>
        <row r="240">
          <cell r="E240" t="str">
            <v>8.0 Infrastructure (INF)</v>
          </cell>
        </row>
        <row r="241">
          <cell r="E241" t="str">
            <v>8.1 Furniture</v>
          </cell>
        </row>
        <row r="242">
          <cell r="E242" t="str">
            <v>8.2 Renovation/constructions</v>
          </cell>
        </row>
        <row r="243">
          <cell r="E243" t="str">
            <v>8.3 Infrastructure maintenance and other INF costs</v>
          </cell>
        </row>
        <row r="244">
          <cell r="E244" t="str">
            <v>9.0 Non-health equipment (NHP)</v>
          </cell>
        </row>
        <row r="245">
          <cell r="E245" t="str">
            <v>9.1 IT - Computers, computer equipment, Software and applications</v>
          </cell>
        </row>
        <row r="246">
          <cell r="E246" t="str">
            <v>9.2 Vehicles</v>
          </cell>
        </row>
        <row r="247">
          <cell r="E247" t="str">
            <v>9.3 Other non-health equipment</v>
          </cell>
        </row>
        <row r="248">
          <cell r="E248" t="str">
            <v>9.4 Maintenance and service costs non-health equipment</v>
          </cell>
        </row>
        <row r="249">
          <cell r="E249" t="str">
            <v>10.0 Communication Material and Publications (CMP)</v>
          </cell>
        </row>
        <row r="250">
          <cell r="E250" t="str">
            <v>10.1 Printed materials (forms, books, guidelines, brochure, leaflets...)</v>
          </cell>
        </row>
        <row r="251">
          <cell r="E251" t="str">
            <v>10.2 Television/Radio spots and programmes</v>
          </cell>
        </row>
        <row r="252">
          <cell r="E252" t="str">
            <v>10.3 Promotional Material (t-shirts, mugs, pins...) and other CMP costs</v>
          </cell>
        </row>
        <row r="253">
          <cell r="E253" t="str">
            <v>11.0 Programme Administration costs (PA)</v>
          </cell>
        </row>
        <row r="254">
          <cell r="E254" t="str">
            <v>11.1 Office related costs</v>
          </cell>
        </row>
        <row r="255">
          <cell r="E255" t="str">
            <v>11.2 Unrecoverable taxes and duties</v>
          </cell>
        </row>
        <row r="256">
          <cell r="E256" t="str">
            <v>11.3 Indirect cost recovery (ICR) - % based</v>
          </cell>
        </row>
        <row r="257">
          <cell r="E257" t="str">
            <v>11.4 Other PA costs</v>
          </cell>
        </row>
        <row r="258">
          <cell r="E258" t="str">
            <v>12.0 Living support to client/ target population (LSCTP)</v>
          </cell>
        </row>
        <row r="259">
          <cell r="E259" t="str">
            <v>12.1 OVC Support (school fees, uniforms, books...)</v>
          </cell>
        </row>
        <row r="260">
          <cell r="E260" t="str">
            <v>12.2 Food and care packages</v>
          </cell>
        </row>
        <row r="261">
          <cell r="E261" t="str">
            <v>12.3 Cash incentives/transfer to patients/beneficiaries/counsellors/mediators</v>
          </cell>
        </row>
        <row r="262">
          <cell r="E262" t="str">
            <v>12.4 Micro-loans and micro-grants</v>
          </cell>
        </row>
        <row r="263">
          <cell r="E263" t="str">
            <v>12.5 Other LSCTP costs</v>
          </cell>
        </row>
        <row r="264">
          <cell r="E264" t="str">
            <v>13.0 Payment for Results</v>
          </cell>
        </row>
        <row r="265">
          <cell r="E265" t="str">
            <v>13.1 Payment for Results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 xml:space="preserve">     </v>
          </cell>
        </row>
      </sheetData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  <sheetName val="CoverageDisaggregationData"/>
      <sheetName val="Data"/>
      <sheetName val="Indicateurs Couverture_1B"/>
      <sheetName val="Intervention By Modules"/>
      <sheetName val="EFR Data"/>
      <sheetName val="Indicateurs Impact Effet_1A"/>
      <sheetName val="ImpactOutcomeDisaggData"/>
      <sheetName val="Coverage Indicators"/>
      <sheetName val="LFA_ImpactOutcome Indicators_1A"/>
      <sheetName val="Definitions-lists-EFR"/>
      <sheetName val="Memo Malaria"/>
      <sheetName val="PR_Programmatic Progress_1A"/>
      <sheetName val="PR_Total PR Cash Outflow_3A"/>
      <sheetName val="Chg_log"/>
      <sheetName val="Chg_log1"/>
      <sheetName val="Chg_log2"/>
      <sheetName val="Definitions"/>
    </sheetNames>
    <sheetDataSet>
      <sheetData sheetId="0" refreshError="1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D1">
            <v>0</v>
          </cell>
        </row>
      </sheetData>
      <sheetData sheetId="38">
        <row r="1">
          <cell r="D1">
            <v>0</v>
          </cell>
        </row>
      </sheetData>
      <sheetData sheetId="39">
        <row r="1">
          <cell r="D1">
            <v>0</v>
          </cell>
        </row>
      </sheetData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A_Programmatic Progress_1B"/>
      <sheetName val="Memo HIV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Version history"/>
      <sheetName val="Coversheet Import-Export"/>
      <sheetName val="Admin Sheet"/>
      <sheetName val="Translations"/>
      <sheetName val="Impact Outcome Indicators_1A"/>
      <sheetName val="ImpactOutcome_Import-Export"/>
      <sheetName val="Disaggregation_1A"/>
      <sheetName val="Disagg.1A_import-export"/>
      <sheetName val="Coverage Indicators_1B"/>
      <sheetName val="Coverage Indicator_Import-Expor"/>
      <sheetName val="Disaggregation_1B"/>
      <sheetName val="Disaggregation1B_Import-Export"/>
      <sheetName val="WPTM_1C"/>
      <sheetName val="WPTM_1C  Import-Export"/>
      <sheetName val="PR Cash Reconciliation_2A,B,C,D"/>
      <sheetName val="Commitments_Obligations"/>
      <sheetName val="PR Cash Recon Import-Export"/>
      <sheetName val="SR_Cash Reconciliation_2E"/>
      <sheetName val="SR Cash Recon Import Export"/>
      <sheetName val="Budget Variance_2F"/>
      <sheetName val="Budget Variance Import-Export"/>
      <sheetName val="Procurement_3"/>
      <sheetName val="Grant Management_4"/>
      <sheetName val="Grant Management_4 imp-exp"/>
      <sheetName val="MitigationAction"/>
      <sheetName val="RiskData"/>
      <sheetName val="PR-LFA Evaluation_5"/>
      <sheetName val="LFA_Findings&amp;Recommendations_6"/>
      <sheetName val="LFA_Findings&amp;Recom export"/>
      <sheetName val="PR Expenditure_7A"/>
      <sheetName val="PR Expenditure_7A import-export"/>
      <sheetName val="LFA Expenditure_7B"/>
      <sheetName val="LFA Expenditure_7B imp-exp"/>
      <sheetName val="Cash Forecast_8A"/>
      <sheetName val="Cash Forecast_8A import-export"/>
      <sheetName val="Request and Recommendation_8B"/>
      <sheetName val="Reference Records"/>
      <sheetName val="PR Authorization_9A"/>
      <sheetName val="LFA Authorization_9B"/>
      <sheetName val="Financial Triggers_10"/>
      <sheetName val="Free Sheet 1"/>
      <sheetName val="Free Sheet 2"/>
      <sheetName val="Free Sheet 3"/>
      <sheetName val="apttusmetadata"/>
      <sheetName val="SLV-H-PLAN_Progress Report_31De"/>
    </sheetNames>
    <sheetDataSet>
      <sheetData sheetId="0">
        <row r="1">
          <cell r="A1" t="str">
            <v>Informe de progreso y solicitud de desembolso</v>
          </cell>
        </row>
      </sheetData>
      <sheetData sheetId="1" refreshError="1"/>
      <sheetData sheetId="2" refreshError="1"/>
      <sheetData sheetId="3" refreshError="1"/>
      <sheetData sheetId="4">
        <row r="3">
          <cell r="B3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9">
          <cell r="J109">
            <v>19691.590000000047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25">
          <cell r="E225">
            <v>444445.09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Impact Outcome Indicators_1A"/>
      <sheetName val="Data"/>
      <sheetName val="ImpactOutcomeDisaggData"/>
      <sheetName val="Disaggregation_1A"/>
      <sheetName val="Impactoutcome"/>
      <sheetName val="Coverage Indicators_1B"/>
      <sheetName val="Coverage Indicators"/>
      <sheetName val="Disaggregation_1B"/>
      <sheetName val="CoverageDisaggregationData"/>
      <sheetName val="WPTM_1C"/>
      <sheetName val="Intervention By Modules old"/>
      <sheetName val="Intervention By Modules"/>
      <sheetName val="Financial Reports"/>
      <sheetName val="Data load in GOS"/>
      <sheetName val="PR Cash Reconciliation"/>
      <sheetName val="PR Cash Information"/>
      <sheetName val="SR_Cash Reconciliation"/>
      <sheetName val="Budget Variance"/>
      <sheetName val="Procurement_3"/>
      <sheetName val="Grant Management_4"/>
      <sheetName val="PR-LFA Evaluation_5"/>
      <sheetName val="LFA_Findings&amp;Recommendations_6"/>
      <sheetName val="Annual Cash Forecast"/>
      <sheetName val="Ad Hoc Cash Forecast"/>
      <sheetName val=" Request and Recommendation_8B"/>
      <sheetName val="Tax Reporting"/>
      <sheetName val="PR Authorization_9A"/>
      <sheetName val="LFA Authorization_9B"/>
      <sheetName val="PR_Disbursement Request_7"/>
      <sheetName val="Modules"/>
      <sheetName val="Sheet3"/>
      <sheetName val="Sheet1"/>
      <sheetName val="Checklist"/>
      <sheetName val="Memo HIV"/>
      <sheetName val="Memo TB"/>
      <sheetName val="Memo Malari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2">
          <cell r="C12" t="str">
            <v>Civil Society - Community Based Organization</v>
          </cell>
        </row>
        <row r="13">
          <cell r="C13" t="str">
            <v>Civil Society - International Faith Based Organization</v>
          </cell>
        </row>
        <row r="14">
          <cell r="C14" t="str">
            <v>Civil Society - International Non-Governmental Organization</v>
          </cell>
        </row>
        <row r="15">
          <cell r="C15" t="str">
            <v>Civil Society - Local Faith Based Organization</v>
          </cell>
        </row>
        <row r="16">
          <cell r="C16" t="str">
            <v>Civil Society - Local Non-Governmental Organization</v>
          </cell>
        </row>
        <row r="17">
          <cell r="C17" t="str">
            <v>Civil Society - Other</v>
          </cell>
        </row>
        <row r="18">
          <cell r="C18" t="str">
            <v>Government - Ministry of Health</v>
          </cell>
        </row>
        <row r="19">
          <cell r="C19" t="str">
            <v>Government - Ministry of Finance</v>
          </cell>
        </row>
        <row r="20">
          <cell r="C20" t="str">
            <v>Government - Other</v>
          </cell>
        </row>
        <row r="21">
          <cell r="C21" t="str">
            <v>Multilateral - UNDP</v>
          </cell>
        </row>
        <row r="22">
          <cell r="C22" t="str">
            <v>Multilateral - Other UN agency</v>
          </cell>
        </row>
        <row r="23">
          <cell r="C23" t="str">
            <v>Multilateral - Other</v>
          </cell>
        </row>
        <row r="24">
          <cell r="C24" t="str">
            <v>Private Sector</v>
          </cell>
        </row>
        <row r="25">
          <cell r="C25" t="str">
            <v>Other</v>
          </cell>
        </row>
      </sheetData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  <sheetName val="Recipients"/>
      <sheetName val="Definitions"/>
      <sheetName val="Objectives"/>
      <sheetName val="CatInt"/>
      <sheetName val="Setup"/>
      <sheetName val="Data"/>
      <sheetName val="Project Activities"/>
      <sheetName val="TGF Regions"/>
      <sheetName val="Free Sheet 1"/>
      <sheetName val="Board_approved_(delta)"/>
      <sheetName val="Funding_Approved_GFS"/>
      <sheetName val="Check_BA_(2)"/>
      <sheetName val="Load_Transfer_(2)"/>
      <sheetName val="Review_BA_2014Q2"/>
      <sheetName val="Sheet11_(3)"/>
      <sheetName val="Sheet11_(2)"/>
      <sheetName val="Currency_Code"/>
      <sheetName val="Board_approved_(delta)1"/>
      <sheetName val="Funding_Approved_GFS1"/>
      <sheetName val="Check_BA_(2)1"/>
      <sheetName val="Load_Transfer_(2)1"/>
      <sheetName val="Review_BA_2014Q21"/>
      <sheetName val="Sheet11_(3)1"/>
      <sheetName val="Sheet11_(2)1"/>
      <sheetName val="Currency_Code1"/>
      <sheetName val="Free Sheet 3"/>
      <sheetName val="period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alance Reporting"/>
      <sheetName val="Results - CB Form"/>
      <sheetName val="Expenditure Reporting - NFM "/>
      <sheetName val="Expenditure Reporting-Non NFM "/>
      <sheetName val="Tax Reporting"/>
      <sheetName val="Results -Tax Form"/>
      <sheetName val="Annex 1"/>
      <sheetName val="Annex 2"/>
      <sheetName val="EFR"/>
      <sheetName val="AFR"/>
      <sheetName val="Principal Recipient"/>
      <sheetName val="PR_Q1"/>
      <sheetName val="TGF Regions"/>
      <sheetName val="Grants"/>
      <sheetName val="16 MAR"/>
      <sheetName val="Lists"/>
      <sheetName val="Local Currencie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5">
          <cell r="C5" t="str">
            <v>Please Select…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3">
          <cell r="E3">
            <v>42460</v>
          </cell>
          <cell r="G3" t="str">
            <v>Abubakar Ibrahim</v>
          </cell>
        </row>
        <row r="4">
          <cell r="E4">
            <v>42551</v>
          </cell>
          <cell r="G4" t="str">
            <v>Afiefah Osman</v>
          </cell>
        </row>
        <row r="5">
          <cell r="E5">
            <v>42643</v>
          </cell>
          <cell r="G5" t="str">
            <v>Alex Andwati</v>
          </cell>
        </row>
        <row r="6">
          <cell r="E6">
            <v>42735</v>
          </cell>
          <cell r="G6" t="str">
            <v>Alexander Birikorang</v>
          </cell>
        </row>
        <row r="7">
          <cell r="G7" t="str">
            <v>Allan Nfamba</v>
          </cell>
        </row>
        <row r="8">
          <cell r="G8" t="str">
            <v>Andrew Kawuma</v>
          </cell>
        </row>
        <row r="9">
          <cell r="G9" t="str">
            <v>Anna Kruhavets</v>
          </cell>
        </row>
        <row r="10">
          <cell r="G10" t="str">
            <v>Boglarka Laza</v>
          </cell>
        </row>
        <row r="11">
          <cell r="A11" t="str">
            <v>VAT Goods &amp; Services</v>
          </cell>
          <cell r="G11" t="str">
            <v>Charles Ohene-Nyako</v>
          </cell>
        </row>
        <row r="12">
          <cell r="A12" t="str">
            <v>Import Duties</v>
          </cell>
          <cell r="G12" t="str">
            <v xml:space="preserve">Eduardo Camardelli </v>
          </cell>
        </row>
        <row r="13">
          <cell r="A13" t="str">
            <v>Both</v>
          </cell>
          <cell r="G13" t="str">
            <v>Edwin Lottin</v>
          </cell>
        </row>
        <row r="14">
          <cell r="A14" t="str">
            <v>No Exemption</v>
          </cell>
          <cell r="G14" t="str">
            <v>Emmanuel Eneme</v>
          </cell>
        </row>
        <row r="15">
          <cell r="G15" t="str">
            <v>Eric Boa</v>
          </cell>
        </row>
        <row r="16">
          <cell r="G16" t="str">
            <v>Foster Mphinga</v>
          </cell>
        </row>
        <row r="17">
          <cell r="G17" t="str">
            <v xml:space="preserve">Hao Lu </v>
          </cell>
        </row>
        <row r="18">
          <cell r="G18" t="str">
            <v>Inna Ivanova</v>
          </cell>
        </row>
        <row r="19">
          <cell r="G19" t="str">
            <v xml:space="preserve">Jaime Briz De Felipe </v>
          </cell>
        </row>
        <row r="20">
          <cell r="G20" t="str">
            <v>Joseph Ntreh</v>
          </cell>
        </row>
        <row r="21">
          <cell r="G21" t="str">
            <v>Joy Mukete</v>
          </cell>
        </row>
        <row r="22">
          <cell r="G22" t="str">
            <v>Kamran Abbas</v>
          </cell>
        </row>
        <row r="23">
          <cell r="G23" t="str">
            <v xml:space="preserve">Kanini Waita </v>
          </cell>
        </row>
        <row r="24">
          <cell r="G24" t="str">
            <v>Karima Jaouadi</v>
          </cell>
        </row>
        <row r="25">
          <cell r="G25" t="str">
            <v>Kasi Nsubuga</v>
          </cell>
        </row>
        <row r="26">
          <cell r="G26" t="str">
            <v>Kerstin Stange</v>
          </cell>
        </row>
        <row r="27">
          <cell r="G27" t="str">
            <v>Lamin N'jai</v>
          </cell>
        </row>
        <row r="28">
          <cell r="G28" t="str">
            <v>Lena Semenyuk</v>
          </cell>
        </row>
        <row r="29">
          <cell r="G29" t="str">
            <v>Maria Asuncion</v>
          </cell>
        </row>
        <row r="30">
          <cell r="G30" t="str">
            <v>Mario Rivero</v>
          </cell>
        </row>
        <row r="31">
          <cell r="G31" t="str">
            <v>Mark Taylor</v>
          </cell>
        </row>
        <row r="32">
          <cell r="G32" t="str">
            <v>Mark Warrillow-Thomson</v>
          </cell>
        </row>
        <row r="33">
          <cell r="G33" t="str">
            <v>Natalia Derkach</v>
          </cell>
        </row>
        <row r="34">
          <cell r="G34" t="str">
            <v>Pascal Sandapa</v>
          </cell>
        </row>
        <row r="35">
          <cell r="G35" t="str">
            <v>Patricia Lubwana</v>
          </cell>
        </row>
        <row r="36">
          <cell r="G36" t="str">
            <v>Quentin De Hemptinne</v>
          </cell>
        </row>
        <row r="37">
          <cell r="G37" t="str">
            <v>Renaud Bolly</v>
          </cell>
        </row>
        <row r="38">
          <cell r="G38" t="str">
            <v>Ryan Narciso</v>
          </cell>
        </row>
        <row r="39">
          <cell r="G39" t="str">
            <v>Sabyrzhan Berkembayev</v>
          </cell>
        </row>
        <row r="40">
          <cell r="G40" t="str">
            <v>Samuel Boateng</v>
          </cell>
        </row>
        <row r="41">
          <cell r="G41" t="str">
            <v>Sandrine Odoh</v>
          </cell>
        </row>
        <row r="42">
          <cell r="G42" t="str">
            <v>Sergey Polovinkin</v>
          </cell>
        </row>
        <row r="43">
          <cell r="G43" t="str">
            <v>Shevone Corbin</v>
          </cell>
        </row>
        <row r="44">
          <cell r="G44" t="str">
            <v>Sunny Park</v>
          </cell>
        </row>
        <row r="45">
          <cell r="G45" t="str">
            <v>Walid Kilani</v>
          </cell>
        </row>
        <row r="46">
          <cell r="G46" t="str">
            <v>Yeo Yenemanyan</v>
          </cell>
        </row>
      </sheetData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ción_efectivo_RP_2A,B,C"/>
      <sheetName val="Conciliación_efectivo_SR_2D"/>
      <sheetName val="Variación presupuestaria_2E"/>
      <sheetName val="Adquisiciones_3"/>
      <sheetName val="Gestión de subvenciones_4"/>
      <sheetName val="Evaluación RP-ALF_5"/>
      <sheetName val="LFA_Findings&amp;Recommendations_6"/>
      <sheetName val="RP_IFA_7A"/>
      <sheetName val="LFA AFR_7B"/>
      <sheetName val="Previsión anual de efectivo_8A"/>
      <sheetName val=" Solicitud y recomendación_8B"/>
      <sheetName val="Autorización RP_9A"/>
      <sheetName val="LFA Authorization_9B"/>
      <sheetName val="Hoja3"/>
      <sheetName val="Datos EFR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5">
          <cell r="C5" t="str">
            <v>Country:</v>
          </cell>
        </row>
        <row r="28">
          <cell r="E28" t="str">
            <v>HIV I-6: Porcentaje estimado de niños con infección por el VIH nacidos de mujeres seropositivas en los últimos 12 meses</v>
          </cell>
        </row>
        <row r="29">
          <cell r="E29" t="str">
            <v>HIV I-9a: Porcentaje de hombres que tienen relaciones sexuales con hombres que viven con el VIH</v>
          </cell>
        </row>
        <row r="30">
          <cell r="E30" t="str">
            <v>HIV I-9b: Porcentaje de personas transgénero que viven con el VIH</v>
          </cell>
        </row>
        <row r="31">
          <cell r="E31" t="str">
            <v xml:space="preserve">HIV I-10: Porcentaje de trabajadores del sexo que viven con el VIH </v>
          </cell>
        </row>
        <row r="32">
          <cell r="E32" t="str">
            <v>HIV O-1: Porcentaje de adultos y niños que viven con el VIH que se conoce que siguen en tratamiento 12 meses después del inicio de la terapia antirretroviral</v>
          </cell>
        </row>
        <row r="33">
          <cell r="E33" t="str">
            <v>HIV O-4a: Porcentaje de hombres que afirman haber utilizado preservativo en su última relación de sexo anal con otro hombre</v>
          </cell>
        </row>
        <row r="34">
          <cell r="E34" t="str">
            <v>HIV O-4b: Porcentaje de personas transgénero que comercian con sexo que dicen haber utilizado preservativo con su último cliente</v>
          </cell>
        </row>
        <row r="35">
          <cell r="E35" t="str">
            <v>HIV O-5: Porcentaje de trabajadores del sexo que dicen haber utilizado preservativo con su último cliente</v>
          </cell>
        </row>
        <row r="36">
          <cell r="E36" t="str">
            <v>Personalizado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H3">
            <v>0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H4">
            <v>0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  <cell r="G5">
            <v>0</v>
          </cell>
          <cell r="H5">
            <v>0</v>
          </cell>
          <cell r="I5">
            <v>0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H6">
            <v>0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H8">
            <v>0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H9">
            <v>0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H10">
            <v>0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H11">
            <v>0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H12">
            <v>0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H13">
            <v>0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H15">
            <v>0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H16">
            <v>0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H18">
            <v>0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H19">
            <v>0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  <cell r="I20">
            <v>0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H21">
            <v>0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H22">
            <v>0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H23">
            <v>0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H24">
            <v>0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H25">
            <v>0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H26">
            <v>0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H27">
            <v>0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H28">
            <v>0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H29">
            <v>0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H30">
            <v>0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H31">
            <v>0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H32">
            <v>0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H33">
            <v>0</v>
          </cell>
          <cell r="I33" t="str">
            <v>Resultados</v>
          </cell>
        </row>
      </sheetData>
      <sheetData sheetId="4"/>
      <sheetData sheetId="5"/>
      <sheetData sheetId="6"/>
      <sheetData sheetId="7">
        <row r="18">
          <cell r="D18" t="str">
            <v>KP-1a: Porcentaje de hombres que tienen relaciones sexuales con hombres cubiertos por programas de prevención del VIH (paquete definido de servicios)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 Pag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etup"/>
      <sheetName val="Cost Inputs"/>
      <sheetName val="CatCmp"/>
      <sheetName val="Translations"/>
      <sheetName val="ModInCmp"/>
      <sheetName val="Budget L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-lists-EFR"/>
      <sheetName val="Memo Malari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put"/>
      <sheetName val="Results"/>
      <sheetName val="Country"/>
      <sheetName val="Grant"/>
      <sheetName val="Coverage Indicators_1B"/>
      <sheetName val="Impact Outcome Indicators_1A"/>
    </sheetNames>
    <sheetDataSet>
      <sheetData sheetId="0">
        <row r="2">
          <cell r="B2" t="str">
            <v>AFG-011-G12-T</v>
          </cell>
          <cell r="C2" t="str">
            <v>Financial Closure</v>
          </cell>
          <cell r="D2" t="str">
            <v>South East Asia</v>
          </cell>
          <cell r="E2" t="str">
            <v>AFG</v>
          </cell>
          <cell r="F2" t="str">
            <v>Japan International Cooperation Agency in Afghanistan</v>
          </cell>
        </row>
        <row r="3">
          <cell r="B3" t="str">
            <v>AFG-012-G13-T</v>
          </cell>
          <cell r="C3" t="str">
            <v>Administratively Closed</v>
          </cell>
          <cell r="D3" t="str">
            <v>South East Asia</v>
          </cell>
          <cell r="E3" t="str">
            <v>AFG</v>
          </cell>
          <cell r="F3" t="str">
            <v>Ministry of Public Health of Afghanistan</v>
          </cell>
        </row>
        <row r="4">
          <cell r="B4" t="str">
            <v>AFG-202-G01-I-00</v>
          </cell>
          <cell r="C4" t="str">
            <v>Administratively Closed</v>
          </cell>
          <cell r="D4" t="str">
            <v>South East Asia</v>
          </cell>
          <cell r="E4" t="str">
            <v>AFG</v>
          </cell>
          <cell r="F4" t="str">
            <v>Ministry of Public Health of Afghanistan</v>
          </cell>
        </row>
        <row r="5">
          <cell r="B5" t="str">
            <v>AFG-405-G02-T</v>
          </cell>
          <cell r="C5" t="str">
            <v>Administratively Closed</v>
          </cell>
          <cell r="D5" t="str">
            <v>South East Asia</v>
          </cell>
          <cell r="E5" t="str">
            <v>AFG</v>
          </cell>
          <cell r="F5" t="str">
            <v>Ministry of Public Health of Afghanistan</v>
          </cell>
        </row>
        <row r="6">
          <cell r="B6" t="str">
            <v>AFG-506-G03-M</v>
          </cell>
          <cell r="C6" t="str">
            <v>Financial Closure</v>
          </cell>
          <cell r="D6" t="str">
            <v>South East Asia</v>
          </cell>
          <cell r="E6" t="str">
            <v>AFG</v>
          </cell>
          <cell r="F6" t="str">
            <v>Ministry of Public Health of Afghanistan</v>
          </cell>
        </row>
        <row r="7">
          <cell r="B7" t="str">
            <v>AFG-509-G06-M</v>
          </cell>
          <cell r="C7" t="str">
            <v>Administratively Closed</v>
          </cell>
          <cell r="D7" t="str">
            <v>South East Asia</v>
          </cell>
          <cell r="E7" t="str">
            <v>AFG</v>
          </cell>
          <cell r="F7" t="str">
            <v>HealthNet TPO</v>
          </cell>
        </row>
        <row r="8">
          <cell r="B8" t="str">
            <v>AFG-708-G04-H</v>
          </cell>
          <cell r="C8" t="str">
            <v>Active</v>
          </cell>
          <cell r="D8" t="str">
            <v>South East Asia</v>
          </cell>
          <cell r="E8" t="str">
            <v>AFG</v>
          </cell>
          <cell r="F8" t="str">
            <v>Ministry of Public Health of Afghanistan</v>
          </cell>
        </row>
        <row r="9">
          <cell r="B9" t="str">
            <v>AFG-708-G05-H</v>
          </cell>
          <cell r="C9" t="str">
            <v>Active</v>
          </cell>
          <cell r="D9" t="str">
            <v>South East Asia</v>
          </cell>
          <cell r="E9" t="str">
            <v>AFG</v>
          </cell>
          <cell r="F9" t="str">
            <v>German Technical Cooperation GTZ-IS</v>
          </cell>
        </row>
        <row r="10">
          <cell r="B10" t="str">
            <v>AFG-809-G07-T</v>
          </cell>
          <cell r="C10" t="str">
            <v>Active</v>
          </cell>
          <cell r="D10" t="str">
            <v>South East Asia</v>
          </cell>
          <cell r="E10" t="str">
            <v>AFG</v>
          </cell>
          <cell r="F10" t="str">
            <v>Bangladesh Rural Advancement Committee, Afghanistan</v>
          </cell>
        </row>
        <row r="11">
          <cell r="B11" t="str">
            <v>AFG-809-G08-M</v>
          </cell>
          <cell r="C11" t="str">
            <v>Administratively Closed</v>
          </cell>
          <cell r="D11" t="str">
            <v>South East Asia</v>
          </cell>
          <cell r="E11" t="str">
            <v>AFG</v>
          </cell>
          <cell r="F11" t="str">
            <v>Ministry of Public Health of Afghanistan</v>
          </cell>
        </row>
        <row r="12">
          <cell r="B12" t="str">
            <v>AFG-809-G09-M</v>
          </cell>
          <cell r="C12" t="str">
            <v>Active</v>
          </cell>
          <cell r="D12" t="str">
            <v>South East Asia</v>
          </cell>
          <cell r="E12" t="str">
            <v>AFG</v>
          </cell>
          <cell r="F12" t="str">
            <v>HealthNet TPO</v>
          </cell>
        </row>
        <row r="13">
          <cell r="B13" t="str">
            <v>AFG-809-G10-M</v>
          </cell>
          <cell r="C13" t="str">
            <v>Active</v>
          </cell>
          <cell r="D13" t="str">
            <v>South East Asia</v>
          </cell>
          <cell r="E13" t="str">
            <v>AFG</v>
          </cell>
          <cell r="F13" t="str">
            <v>Bangladesh Rural Advancement Committee, Afghanistan</v>
          </cell>
        </row>
        <row r="14">
          <cell r="B14" t="str">
            <v>AFG-812-G14-M</v>
          </cell>
          <cell r="C14" t="str">
            <v>Active</v>
          </cell>
          <cell r="D14" t="str">
            <v>South East Asia</v>
          </cell>
          <cell r="E14" t="str">
            <v>AFG</v>
          </cell>
          <cell r="F14" t="str">
            <v>Ministry of Public Health of Afghanistan</v>
          </cell>
        </row>
        <row r="15">
          <cell r="B15" t="str">
            <v>AFG-S-MOPH</v>
          </cell>
          <cell r="C15" t="str">
            <v>Active</v>
          </cell>
          <cell r="D15" t="str">
            <v>South East Asia</v>
          </cell>
          <cell r="E15" t="str">
            <v>AFG</v>
          </cell>
          <cell r="F15" t="str">
            <v>Ministry of Public Health of Afghanistan</v>
          </cell>
        </row>
        <row r="16">
          <cell r="B16" t="str">
            <v>AFG-S-UNDP</v>
          </cell>
          <cell r="C16" t="str">
            <v>N.D.</v>
          </cell>
          <cell r="D16" t="str">
            <v>South East Asia</v>
          </cell>
          <cell r="E16" t="str">
            <v>AFG</v>
          </cell>
          <cell r="F16" t="str">
            <v>Not Defined</v>
          </cell>
        </row>
        <row r="17">
          <cell r="B17" t="str">
            <v>AFG-T-MOPH</v>
          </cell>
          <cell r="C17" t="str">
            <v>N.D.</v>
          </cell>
          <cell r="D17" t="str">
            <v>South East Asia</v>
          </cell>
          <cell r="E17" t="str">
            <v>AFG</v>
          </cell>
          <cell r="F17" t="str">
            <v>Not Defined</v>
          </cell>
        </row>
        <row r="18">
          <cell r="B18" t="str">
            <v>AFG-T-UNDP</v>
          </cell>
          <cell r="C18" t="str">
            <v>N.D.</v>
          </cell>
          <cell r="D18" t="str">
            <v>South East Asia</v>
          </cell>
          <cell r="E18" t="str">
            <v>AFG</v>
          </cell>
          <cell r="F18" t="str">
            <v>Not Defined</v>
          </cell>
        </row>
        <row r="19">
          <cell r="B19" t="str">
            <v>ALB-506-G01-H</v>
          </cell>
          <cell r="C19" t="str">
            <v>Active</v>
          </cell>
          <cell r="D19" t="str">
            <v>Eastern Europe and Central Asia</v>
          </cell>
          <cell r="E19" t="str">
            <v>ALB</v>
          </cell>
          <cell r="F19" t="str">
            <v>Institute of Public Health, Ministry of Health in Albania</v>
          </cell>
        </row>
        <row r="20">
          <cell r="B20" t="str">
            <v>ALB-506-G02-T</v>
          </cell>
          <cell r="C20" t="str">
            <v>Administratively Closed</v>
          </cell>
          <cell r="D20" t="str">
            <v>Eastern Europe and Central Asia</v>
          </cell>
          <cell r="E20" t="str">
            <v>ALB</v>
          </cell>
          <cell r="F20" t="str">
            <v>Institute of Public Health, Ministry of Health in Albania</v>
          </cell>
        </row>
        <row r="21">
          <cell r="B21" t="str">
            <v>DZA-304-G01-H</v>
          </cell>
          <cell r="C21" t="str">
            <v>Administratively Closed</v>
          </cell>
          <cell r="D21" t="str">
            <v>Middle East and North Africa</v>
          </cell>
          <cell r="E21" t="str">
            <v>DZA</v>
          </cell>
          <cell r="F21" t="str">
            <v>Ministry of Health, Population and Hospital Reform of Algeria</v>
          </cell>
        </row>
        <row r="22">
          <cell r="B22" t="str">
            <v>AGO-305-G01-M</v>
          </cell>
          <cell r="C22" t="str">
            <v>Financial Closure</v>
          </cell>
          <cell r="D22" t="str">
            <v>Southern and Eastern Africa</v>
          </cell>
          <cell r="E22" t="str">
            <v>AGO</v>
          </cell>
          <cell r="F22" t="str">
            <v>United Nations Development Programme, Angola</v>
          </cell>
        </row>
        <row r="23">
          <cell r="B23" t="str">
            <v>AGO-405-G02-T</v>
          </cell>
          <cell r="C23" t="str">
            <v>Financially Closed</v>
          </cell>
          <cell r="D23" t="str">
            <v>Southern and Eastern Africa</v>
          </cell>
          <cell r="E23" t="str">
            <v>AGO</v>
          </cell>
          <cell r="F23" t="str">
            <v>United Nations Development Programme, Angola</v>
          </cell>
        </row>
        <row r="24">
          <cell r="B24" t="str">
            <v>AGO-405-G03-H</v>
          </cell>
          <cell r="C24" t="str">
            <v>Active</v>
          </cell>
          <cell r="D24" t="str">
            <v>Southern and Eastern Africa</v>
          </cell>
          <cell r="E24" t="str">
            <v>AGO</v>
          </cell>
          <cell r="F24" t="str">
            <v>United Nations Development Programme, Angola</v>
          </cell>
        </row>
        <row r="25">
          <cell r="B25" t="str">
            <v>AGO-708-G04-M</v>
          </cell>
          <cell r="C25" t="str">
            <v>Financially Closed</v>
          </cell>
          <cell r="D25" t="str">
            <v>Southern and Eastern Africa</v>
          </cell>
          <cell r="E25" t="str">
            <v>AGO</v>
          </cell>
          <cell r="F25" t="str">
            <v>Ministry of Health of Angola</v>
          </cell>
        </row>
        <row r="26">
          <cell r="B26" t="str">
            <v>AGO-911-G05-T</v>
          </cell>
          <cell r="C26" t="str">
            <v>Active</v>
          </cell>
          <cell r="D26" t="str">
            <v>Southern and Eastern Africa</v>
          </cell>
          <cell r="E26" t="str">
            <v>AGO</v>
          </cell>
          <cell r="F26" t="str">
            <v>Ministry of Health of Angola</v>
          </cell>
        </row>
        <row r="27">
          <cell r="B27" t="str">
            <v>AGO-M-MOH</v>
          </cell>
          <cell r="C27" t="str">
            <v>Active</v>
          </cell>
          <cell r="D27" t="str">
            <v>Southern and Eastern Africa</v>
          </cell>
          <cell r="E27" t="str">
            <v>AGO</v>
          </cell>
          <cell r="F27" t="str">
            <v>Ministry of Health of Angola</v>
          </cell>
        </row>
        <row r="28">
          <cell r="B28" t="str">
            <v>ARG-011-G03-H</v>
          </cell>
          <cell r="C28" t="str">
            <v>Financial Closure</v>
          </cell>
          <cell r="D28" t="str">
            <v>Latin America and Caribbean</v>
          </cell>
          <cell r="E28" t="str">
            <v>ARG</v>
          </cell>
          <cell r="F28" t="str">
            <v>UBATEC S.A.</v>
          </cell>
        </row>
        <row r="29">
          <cell r="B29" t="str">
            <v>ARG-102-G01-H-00</v>
          </cell>
          <cell r="C29" t="str">
            <v>Administratively Closed</v>
          </cell>
          <cell r="D29" t="str">
            <v>Latin America and Caribbean</v>
          </cell>
          <cell r="E29" t="str">
            <v>ARG</v>
          </cell>
          <cell r="F29" t="str">
            <v>United Nations Development Programme, Argentina</v>
          </cell>
        </row>
        <row r="30">
          <cell r="B30" t="str">
            <v>ARG-102-G02-H-00</v>
          </cell>
          <cell r="C30" t="str">
            <v>Administratively Closed</v>
          </cell>
          <cell r="D30" t="str">
            <v>Latin America and Caribbean</v>
          </cell>
          <cell r="E30" t="str">
            <v>ARG</v>
          </cell>
          <cell r="F30" t="str">
            <v>UBATEC S.A.</v>
          </cell>
        </row>
        <row r="31">
          <cell r="B31" t="str">
            <v>ARM-202-G01-H-00</v>
          </cell>
          <cell r="C31" t="str">
            <v>Administratively Closed</v>
          </cell>
          <cell r="D31" t="str">
            <v>Eastern Europe and Central Asia</v>
          </cell>
          <cell r="E31" t="str">
            <v>ARM</v>
          </cell>
          <cell r="F31" t="str">
            <v>World Vision Armenia</v>
          </cell>
        </row>
        <row r="32">
          <cell r="B32" t="str">
            <v>ARM-202-G05-H-00</v>
          </cell>
          <cell r="C32" t="str">
            <v>Active</v>
          </cell>
          <cell r="D32" t="str">
            <v>Eastern Europe and Central Asia</v>
          </cell>
          <cell r="E32" t="str">
            <v>ARM</v>
          </cell>
          <cell r="F32" t="str">
            <v>Ministry of Health of Armenia</v>
          </cell>
        </row>
        <row r="33">
          <cell r="B33" t="str">
            <v>ARM-202-G06-H-00</v>
          </cell>
          <cell r="C33" t="str">
            <v>Active</v>
          </cell>
          <cell r="D33" t="str">
            <v>Eastern Europe and Central Asia</v>
          </cell>
          <cell r="E33" t="str">
            <v>ARM</v>
          </cell>
          <cell r="F33" t="str">
            <v>Mission East</v>
          </cell>
        </row>
        <row r="34">
          <cell r="B34" t="str">
            <v>ARM-506-G02-T</v>
          </cell>
          <cell r="C34" t="str">
            <v>Administratively Closed</v>
          </cell>
          <cell r="D34" t="str">
            <v>Eastern Europe and Central Asia</v>
          </cell>
          <cell r="E34" t="str">
            <v>ARM</v>
          </cell>
          <cell r="F34" t="str">
            <v>Ministry of Health of Armenia</v>
          </cell>
        </row>
        <row r="35">
          <cell r="B35" t="str">
            <v>ARM-809-G03-T</v>
          </cell>
          <cell r="C35" t="str">
            <v>Administratively Closed</v>
          </cell>
          <cell r="D35" t="str">
            <v>Eastern Europe and Central Asia</v>
          </cell>
          <cell r="E35" t="str">
            <v>ARM</v>
          </cell>
          <cell r="F35" t="str">
            <v>Ministry of Health of Armenia</v>
          </cell>
        </row>
        <row r="36">
          <cell r="B36" t="str">
            <v>ARM-809-G04-S</v>
          </cell>
          <cell r="C36" t="str">
            <v>Active</v>
          </cell>
          <cell r="D36" t="str">
            <v>Eastern Europe and Central Asia</v>
          </cell>
          <cell r="E36" t="str">
            <v>ARM</v>
          </cell>
          <cell r="F36" t="str">
            <v>Ministry of Health of Armenia</v>
          </cell>
        </row>
        <row r="37">
          <cell r="B37" t="str">
            <v>ARM-T-MOH</v>
          </cell>
          <cell r="C37" t="str">
            <v>Active</v>
          </cell>
          <cell r="D37" t="str">
            <v>Eastern Europe and Central Asia</v>
          </cell>
          <cell r="E37" t="str">
            <v>ARM</v>
          </cell>
          <cell r="F37" t="str">
            <v>Ministry of Health of Armenia</v>
          </cell>
        </row>
        <row r="38">
          <cell r="B38" t="str">
            <v>AZE-405-G01-H</v>
          </cell>
          <cell r="C38" t="str">
            <v>Administratively Closed</v>
          </cell>
          <cell r="D38" t="str">
            <v>Eastern Europe and Central Asia</v>
          </cell>
          <cell r="E38" t="str">
            <v>AZE</v>
          </cell>
          <cell r="F38" t="str">
            <v>Ministry of Health of Azerbaijan</v>
          </cell>
        </row>
        <row r="39">
          <cell r="B39" t="str">
            <v>AZE-506-G02-T</v>
          </cell>
          <cell r="C39" t="str">
            <v>Administratively Closed</v>
          </cell>
          <cell r="D39" t="str">
            <v>Eastern Europe and Central Asia</v>
          </cell>
          <cell r="E39" t="str">
            <v>AZE</v>
          </cell>
          <cell r="F39" t="str">
            <v>Ministry of Health of Azerbaijan</v>
          </cell>
        </row>
        <row r="40">
          <cell r="B40" t="str">
            <v>AZE-708-G03-T</v>
          </cell>
          <cell r="C40" t="str">
            <v>Active</v>
          </cell>
          <cell r="D40" t="str">
            <v>Eastern Europe and Central Asia</v>
          </cell>
          <cell r="E40" t="str">
            <v>AZE</v>
          </cell>
          <cell r="F40" t="str">
            <v>Ministry of Health of Azerbaijan</v>
          </cell>
        </row>
        <row r="41">
          <cell r="B41" t="str">
            <v>AZE-708-G04-M</v>
          </cell>
          <cell r="C41" t="str">
            <v>Administratively Closed</v>
          </cell>
          <cell r="D41" t="str">
            <v>Eastern Europe and Central Asia</v>
          </cell>
          <cell r="E41" t="str">
            <v>AZE</v>
          </cell>
          <cell r="F41" t="str">
            <v>Ministry of Health of Azerbaijan</v>
          </cell>
        </row>
        <row r="42">
          <cell r="B42" t="str">
            <v>AZE-910-G05-H</v>
          </cell>
          <cell r="C42" t="str">
            <v>Active</v>
          </cell>
          <cell r="D42" t="str">
            <v>Eastern Europe and Central Asia</v>
          </cell>
          <cell r="E42" t="str">
            <v>AZE</v>
          </cell>
          <cell r="F42" t="str">
            <v>Ministry of Health of Azerbaijan</v>
          </cell>
        </row>
        <row r="43">
          <cell r="B43" t="str">
            <v>AZE-910-G06-T</v>
          </cell>
          <cell r="C43" t="str">
            <v>Active</v>
          </cell>
          <cell r="D43" t="str">
            <v>Eastern Europe and Central Asia</v>
          </cell>
          <cell r="E43" t="str">
            <v>AZE</v>
          </cell>
          <cell r="F43" t="str">
            <v>Ministry of Justice of Azerbaijan</v>
          </cell>
        </row>
        <row r="44">
          <cell r="B44" t="str">
            <v>BAN-202-G01-H-00</v>
          </cell>
          <cell r="C44" t="str">
            <v>Administratively Closed</v>
          </cell>
          <cell r="D44" t="str">
            <v>High Impact Asia</v>
          </cell>
          <cell r="E44" t="str">
            <v>BGD</v>
          </cell>
          <cell r="F44" t="str">
            <v>Ministry of Finance of Bangladesh</v>
          </cell>
        </row>
        <row r="45">
          <cell r="B45" t="str">
            <v>BAN-202-G11-H-00</v>
          </cell>
          <cell r="C45" t="str">
            <v>Financial Closure</v>
          </cell>
          <cell r="D45" t="str">
            <v>High Impact Asia</v>
          </cell>
          <cell r="E45" t="str">
            <v>BGD</v>
          </cell>
          <cell r="F45" t="str">
            <v>Ministry of Health and Family Welfare of Bangladesh</v>
          </cell>
        </row>
        <row r="46">
          <cell r="B46" t="str">
            <v>BAN-202-G12-H-00</v>
          </cell>
          <cell r="C46" t="str">
            <v>Active</v>
          </cell>
          <cell r="D46" t="str">
            <v>High Impact Asia</v>
          </cell>
          <cell r="E46" t="str">
            <v>BGD</v>
          </cell>
          <cell r="F46" t="str">
            <v>Save the Children Federation, Inc.</v>
          </cell>
        </row>
        <row r="47">
          <cell r="B47" t="str">
            <v>BAN-202-G13-H-00</v>
          </cell>
          <cell r="C47" t="str">
            <v>Active</v>
          </cell>
          <cell r="D47" t="str">
            <v>High Impact Asia</v>
          </cell>
          <cell r="E47" t="str">
            <v>BGD</v>
          </cell>
          <cell r="F47" t="str">
            <v>International Centre for Diarrhoeal Disease Research</v>
          </cell>
        </row>
        <row r="48">
          <cell r="B48" t="str">
            <v>BAN-304-G02-T</v>
          </cell>
          <cell r="C48" t="str">
            <v>Administratively Closed</v>
          </cell>
          <cell r="D48" t="str">
            <v>High Impact Asia</v>
          </cell>
          <cell r="E48" t="str">
            <v>BGD</v>
          </cell>
          <cell r="F48" t="str">
            <v>Bangladesh Rural Advancement Committee, Bangladesh</v>
          </cell>
        </row>
        <row r="49">
          <cell r="B49" t="str">
            <v>BAN-304-G03-T</v>
          </cell>
          <cell r="C49" t="str">
            <v>Administratively Closed</v>
          </cell>
          <cell r="D49" t="str">
            <v>High Impact Asia</v>
          </cell>
          <cell r="E49" t="str">
            <v>BGD</v>
          </cell>
          <cell r="F49" t="str">
            <v>Ministry of Finance of Bangladesh</v>
          </cell>
        </row>
        <row r="50">
          <cell r="B50" t="str">
            <v>BAN-506-G04-T</v>
          </cell>
          <cell r="C50" t="str">
            <v>Administratively Closed</v>
          </cell>
          <cell r="D50" t="str">
            <v>High Impact Asia</v>
          </cell>
          <cell r="E50" t="str">
            <v>BGD</v>
          </cell>
          <cell r="F50" t="str">
            <v>Bangladesh Rural Advancement Committee, Bangladesh</v>
          </cell>
        </row>
        <row r="51">
          <cell r="B51" t="str">
            <v>BAN-506-G05-T</v>
          </cell>
          <cell r="C51" t="str">
            <v>Administratively Closed</v>
          </cell>
          <cell r="D51" t="str">
            <v>High Impact Asia</v>
          </cell>
          <cell r="E51" t="str">
            <v>BGD</v>
          </cell>
          <cell r="F51" t="str">
            <v>Ministry of Finance of Bangladesh</v>
          </cell>
        </row>
        <row r="52">
          <cell r="B52" t="str">
            <v>BAN-607-G06-M</v>
          </cell>
          <cell r="C52" t="str">
            <v>Administratively Closed</v>
          </cell>
          <cell r="D52" t="str">
            <v>High Impact Asia</v>
          </cell>
          <cell r="E52" t="str">
            <v>BGD</v>
          </cell>
          <cell r="F52" t="str">
            <v>Bangladesh Rural Advancement Committee, Bangladesh</v>
          </cell>
        </row>
        <row r="53">
          <cell r="B53" t="str">
            <v>BAN-607-G07-M</v>
          </cell>
          <cell r="C53" t="str">
            <v>Administratively Closed</v>
          </cell>
          <cell r="D53" t="str">
            <v>High Impact Asia</v>
          </cell>
          <cell r="E53" t="str">
            <v>BGD</v>
          </cell>
          <cell r="F53" t="str">
            <v>Ministry of Finance of Bangladesh</v>
          </cell>
        </row>
        <row r="54">
          <cell r="B54" t="str">
            <v>BAN-607-G08-H</v>
          </cell>
          <cell r="C54" t="str">
            <v>Administratively Closed</v>
          </cell>
          <cell r="D54" t="str">
            <v>High Impact Asia</v>
          </cell>
          <cell r="E54" t="str">
            <v>BGD</v>
          </cell>
          <cell r="F54" t="str">
            <v>Ministry of Finance of Bangladesh</v>
          </cell>
        </row>
        <row r="55">
          <cell r="B55" t="str">
            <v>BAN-809-G09-T</v>
          </cell>
          <cell r="C55" t="str">
            <v>Administratively Closed</v>
          </cell>
          <cell r="D55" t="str">
            <v>High Impact Asia</v>
          </cell>
          <cell r="E55" t="str">
            <v>BGD</v>
          </cell>
          <cell r="F55" t="str">
            <v>Ministry of Finance of Bangladesh</v>
          </cell>
        </row>
        <row r="56">
          <cell r="B56" t="str">
            <v>BAN-809-G10-T</v>
          </cell>
          <cell r="C56" t="str">
            <v>Administratively Closed</v>
          </cell>
          <cell r="D56" t="str">
            <v>High Impact Asia</v>
          </cell>
          <cell r="E56" t="str">
            <v>BGD</v>
          </cell>
          <cell r="F56" t="str">
            <v>Bangladesh Rural Advancement Committee, Bangladesh</v>
          </cell>
        </row>
        <row r="57">
          <cell r="B57" t="str">
            <v>BAN-M-BRAC</v>
          </cell>
          <cell r="C57" t="str">
            <v>Active</v>
          </cell>
          <cell r="D57" t="str">
            <v>High Impact Asia</v>
          </cell>
          <cell r="E57" t="str">
            <v>BGD</v>
          </cell>
          <cell r="F57" t="str">
            <v>Bangladesh Rural Advancement Committee, Bangladesh</v>
          </cell>
        </row>
        <row r="58">
          <cell r="B58" t="str">
            <v>BAN-M-NMCP</v>
          </cell>
          <cell r="C58" t="str">
            <v>Active</v>
          </cell>
          <cell r="D58" t="str">
            <v>High Impact Asia</v>
          </cell>
          <cell r="E58" t="str">
            <v>BGD</v>
          </cell>
          <cell r="F58" t="str">
            <v>Ministry of Finance of Bangladesh</v>
          </cell>
        </row>
        <row r="59">
          <cell r="B59" t="str">
            <v>BAN-T-BRAC</v>
          </cell>
          <cell r="C59" t="str">
            <v>Active</v>
          </cell>
          <cell r="D59" t="str">
            <v>High Impact Asia</v>
          </cell>
          <cell r="E59" t="str">
            <v>BGD</v>
          </cell>
          <cell r="F59" t="str">
            <v>Bangladesh Rural Advancement Committee, Bangladesh</v>
          </cell>
        </row>
        <row r="60">
          <cell r="B60" t="str">
            <v>BAN-T-NTP</v>
          </cell>
          <cell r="C60" t="str">
            <v>Active</v>
          </cell>
          <cell r="D60" t="str">
            <v>High Impact Asia</v>
          </cell>
          <cell r="E60" t="str">
            <v>BGD</v>
          </cell>
          <cell r="F60" t="str">
            <v>National Tuberculosis Control Program, Ministry of Health and Family Welfare of Bangladesh</v>
          </cell>
        </row>
        <row r="61">
          <cell r="B61" t="str">
            <v>BGD-M-BRAC</v>
          </cell>
          <cell r="C61" t="str">
            <v>Active</v>
          </cell>
          <cell r="D61" t="str">
            <v>High Impact Asia</v>
          </cell>
          <cell r="E61" t="str">
            <v>BGD</v>
          </cell>
          <cell r="F61" t="str">
            <v>Bangladesh Rural Advancement Committee, Bangladesh</v>
          </cell>
        </row>
        <row r="62">
          <cell r="B62" t="str">
            <v>BGD-M-NMCP</v>
          </cell>
          <cell r="C62" t="str">
            <v>Active</v>
          </cell>
          <cell r="D62" t="str">
            <v>High Impact Asia</v>
          </cell>
          <cell r="E62" t="str">
            <v>BGD</v>
          </cell>
          <cell r="F62" t="str">
            <v>National Malaria Control Program, Ministry of Health and Family Welfare of Bangladesh</v>
          </cell>
        </row>
        <row r="63">
          <cell r="B63" t="str">
            <v>BGD-T-BRAC</v>
          </cell>
          <cell r="C63" t="str">
            <v>Active</v>
          </cell>
          <cell r="D63" t="str">
            <v>High Impact Asia</v>
          </cell>
          <cell r="E63" t="str">
            <v>BGD</v>
          </cell>
          <cell r="F63" t="str">
            <v>Bangladesh Rural Advancement Committee, Bangladesh</v>
          </cell>
        </row>
        <row r="64">
          <cell r="B64" t="str">
            <v>BGD-T-NTP</v>
          </cell>
          <cell r="C64" t="str">
            <v>Active</v>
          </cell>
          <cell r="D64" t="str">
            <v>High Impact Asia</v>
          </cell>
          <cell r="E64" t="str">
            <v>BGD</v>
          </cell>
          <cell r="F64" t="str">
            <v>National Tuberculosis Control Program, Ministry of Health and Family Welfare of Bangladesh</v>
          </cell>
        </row>
        <row r="65">
          <cell r="B65" t="str">
            <v>BLR-304-G01-H</v>
          </cell>
          <cell r="C65" t="str">
            <v>Administratively Closed</v>
          </cell>
          <cell r="D65" t="str">
            <v>Eastern Europe and Central Asia</v>
          </cell>
          <cell r="E65" t="str">
            <v>BLR</v>
          </cell>
          <cell r="F65" t="str">
            <v>United Nations Development Programme, Belarus</v>
          </cell>
        </row>
        <row r="66">
          <cell r="B66" t="str">
            <v>BLR-607-G02-T</v>
          </cell>
          <cell r="C66" t="str">
            <v>Administratively Closed</v>
          </cell>
          <cell r="D66" t="str">
            <v>Eastern Europe and Central Asia</v>
          </cell>
          <cell r="E66" t="str">
            <v>BLR</v>
          </cell>
          <cell r="F66" t="str">
            <v>United Nations Development Programme, Belarus</v>
          </cell>
        </row>
        <row r="67">
          <cell r="B67" t="str">
            <v>BLR-809-G03-H</v>
          </cell>
          <cell r="C67" t="str">
            <v>Administratively Closed</v>
          </cell>
          <cell r="D67" t="str">
            <v>Eastern Europe and Central Asia</v>
          </cell>
          <cell r="E67" t="str">
            <v>BLR</v>
          </cell>
          <cell r="F67" t="str">
            <v>United Nations Development Programme, Belarus</v>
          </cell>
        </row>
        <row r="68">
          <cell r="B68" t="str">
            <v>BLR-H-UNDP</v>
          </cell>
          <cell r="C68" t="str">
            <v>Active</v>
          </cell>
          <cell r="D68" t="str">
            <v>Eastern Europe and Central Asia</v>
          </cell>
          <cell r="E68" t="str">
            <v>BLR</v>
          </cell>
          <cell r="F68" t="str">
            <v>United Nations Development Programme, Belarus</v>
          </cell>
        </row>
        <row r="69">
          <cell r="B69" t="str">
            <v>BLR-S10-G04-T</v>
          </cell>
          <cell r="C69" t="str">
            <v>Active</v>
          </cell>
          <cell r="D69" t="str">
            <v>Eastern Europe and Central Asia</v>
          </cell>
          <cell r="E69" t="str">
            <v>BLR</v>
          </cell>
          <cell r="F69" t="str">
            <v>United Nations Development Programme, Belarus</v>
          </cell>
        </row>
        <row r="70">
          <cell r="B70" t="str">
            <v>BEL-304-G01-H</v>
          </cell>
          <cell r="C70" t="str">
            <v>Administratively Closed</v>
          </cell>
          <cell r="D70" t="str">
            <v>Latin America and Caribbean</v>
          </cell>
          <cell r="E70" t="str">
            <v>BLZ</v>
          </cell>
          <cell r="F70" t="str">
            <v>Belize Enterprise for Sustainable Technology</v>
          </cell>
        </row>
        <row r="71">
          <cell r="B71" t="str">
            <v>BEL-910-G02-H</v>
          </cell>
          <cell r="C71" t="str">
            <v>Active</v>
          </cell>
          <cell r="D71" t="str">
            <v>Latin America and Caribbean</v>
          </cell>
          <cell r="E71" t="str">
            <v>BLZ</v>
          </cell>
          <cell r="F71" t="str">
            <v>United Nations Development Programme, Belize</v>
          </cell>
        </row>
        <row r="72">
          <cell r="B72" t="str">
            <v>BEN-102-G01-M-00</v>
          </cell>
          <cell r="C72" t="str">
            <v>Financial Closure</v>
          </cell>
          <cell r="D72" t="str">
            <v>Central Africa</v>
          </cell>
          <cell r="E72" t="str">
            <v>BEN</v>
          </cell>
          <cell r="F72" t="str">
            <v>United Nations Development Programme, Benin</v>
          </cell>
        </row>
        <row r="73">
          <cell r="B73" t="str">
            <v>BEN-202-G02-T-00</v>
          </cell>
          <cell r="C73" t="str">
            <v>Administratively Closed</v>
          </cell>
          <cell r="D73" t="str">
            <v>Central Africa</v>
          </cell>
          <cell r="E73" t="str">
            <v>BEN</v>
          </cell>
          <cell r="F73" t="str">
            <v>United Nations Development Programme, Benin</v>
          </cell>
        </row>
        <row r="74">
          <cell r="B74" t="str">
            <v>BEN-202-G03-H-00</v>
          </cell>
          <cell r="C74" t="str">
            <v>Administratively Closed</v>
          </cell>
          <cell r="D74" t="str">
            <v>Central Africa</v>
          </cell>
          <cell r="E74" t="str">
            <v>BEN</v>
          </cell>
          <cell r="F74" t="str">
            <v>United Nations Development Programme, Benin</v>
          </cell>
        </row>
        <row r="75">
          <cell r="B75" t="str">
            <v>BEN-304-G04-M</v>
          </cell>
          <cell r="C75" t="str">
            <v>Active</v>
          </cell>
          <cell r="D75" t="str">
            <v>Central Africa</v>
          </cell>
          <cell r="E75" t="str">
            <v>BEN</v>
          </cell>
          <cell r="F75" t="str">
            <v>Africare</v>
          </cell>
        </row>
        <row r="76">
          <cell r="B76" t="str">
            <v>BEN-506-G05-H</v>
          </cell>
          <cell r="C76" t="str">
            <v>Administratively Closed</v>
          </cell>
          <cell r="D76" t="str">
            <v>Central Africa</v>
          </cell>
          <cell r="E76" t="str">
            <v>BEN</v>
          </cell>
          <cell r="F76" t="str">
            <v>Programme National de Lutte contre le SIDA, Ministry of Health of Benin</v>
          </cell>
        </row>
        <row r="77">
          <cell r="B77" t="str">
            <v>BEN-607-G06-T</v>
          </cell>
          <cell r="C77" t="str">
            <v>Administratively Closed</v>
          </cell>
          <cell r="D77" t="str">
            <v>Central Africa</v>
          </cell>
          <cell r="E77" t="str">
            <v>BEN</v>
          </cell>
          <cell r="F77" t="str">
            <v>Programme National de Lutte contre le SIDA, Ministry of Health of Benin</v>
          </cell>
        </row>
        <row r="78">
          <cell r="B78" t="str">
            <v>BEN-708-G07-M</v>
          </cell>
          <cell r="C78" t="str">
            <v>Active</v>
          </cell>
          <cell r="D78" t="str">
            <v>Central Africa</v>
          </cell>
          <cell r="E78" t="str">
            <v>BEN</v>
          </cell>
          <cell r="F78" t="str">
            <v>Catholic Relief Services USCCB - Benin</v>
          </cell>
        </row>
        <row r="79">
          <cell r="B79" t="str">
            <v>BEN-H-BENPNLS</v>
          </cell>
          <cell r="C79" t="str">
            <v>Active</v>
          </cell>
          <cell r="D79" t="str">
            <v>Central Africa</v>
          </cell>
          <cell r="E79" t="str">
            <v>BEN</v>
          </cell>
          <cell r="F79" t="str">
            <v>Programme National de Lutte contre le SIDA, Ministry of Health of Benin</v>
          </cell>
        </row>
        <row r="80">
          <cell r="B80" t="str">
            <v>BEN-H-PlanBen</v>
          </cell>
          <cell r="C80" t="str">
            <v>Active</v>
          </cell>
          <cell r="D80" t="str">
            <v>Central Africa</v>
          </cell>
          <cell r="E80" t="str">
            <v>BEN</v>
          </cell>
          <cell r="F80" t="str">
            <v>Plan Benin</v>
          </cell>
        </row>
        <row r="81">
          <cell r="B81" t="str">
            <v>BEN-H-SEIBsa</v>
          </cell>
          <cell r="C81" t="str">
            <v>Active</v>
          </cell>
          <cell r="D81" t="str">
            <v>Central Africa</v>
          </cell>
          <cell r="E81" t="str">
            <v>BEN</v>
          </cell>
          <cell r="F81" t="str">
            <v>Industrial and Building Electricity Company</v>
          </cell>
        </row>
        <row r="82">
          <cell r="B82" t="str">
            <v>BEN-S-PRPSS</v>
          </cell>
          <cell r="C82" t="str">
            <v>Active</v>
          </cell>
          <cell r="D82" t="str">
            <v>Central Africa</v>
          </cell>
          <cell r="E82" t="str">
            <v>BEN</v>
          </cell>
          <cell r="F82" t="str">
            <v>Health System Performance Project, Ministry of Health of Benin</v>
          </cell>
        </row>
        <row r="83">
          <cell r="B83" t="str">
            <v>BEN-T-PNTUB</v>
          </cell>
          <cell r="C83" t="str">
            <v>Active</v>
          </cell>
          <cell r="D83" t="str">
            <v>Central Africa</v>
          </cell>
          <cell r="E83" t="str">
            <v>BEN</v>
          </cell>
          <cell r="F83" t="str">
            <v>Programme National contre la Tuberculose, Ministry of Health of Benin</v>
          </cell>
        </row>
        <row r="84">
          <cell r="B84" t="str">
            <v>BTN-405-G01-M</v>
          </cell>
          <cell r="C84" t="str">
            <v>Administratively Closed</v>
          </cell>
          <cell r="D84" t="str">
            <v>South East Asia</v>
          </cell>
          <cell r="E84" t="str">
            <v>BTN</v>
          </cell>
          <cell r="F84" t="str">
            <v>Ministry of Health of Bhutan</v>
          </cell>
        </row>
        <row r="85">
          <cell r="B85" t="str">
            <v>BTN-405-G02-T</v>
          </cell>
          <cell r="C85" t="str">
            <v>Administratively Closed</v>
          </cell>
          <cell r="D85" t="str">
            <v>South East Asia</v>
          </cell>
          <cell r="E85" t="str">
            <v>BTN</v>
          </cell>
          <cell r="F85" t="str">
            <v>Ministry of Health of Bhutan</v>
          </cell>
        </row>
        <row r="86">
          <cell r="B86" t="str">
            <v>BTN-607-G03-H</v>
          </cell>
          <cell r="C86" t="str">
            <v>Active</v>
          </cell>
          <cell r="D86" t="str">
            <v>South East Asia</v>
          </cell>
          <cell r="E86" t="str">
            <v>BTN</v>
          </cell>
          <cell r="F86" t="str">
            <v>Ministry of Health of Bhutan</v>
          </cell>
        </row>
        <row r="87">
          <cell r="B87" t="str">
            <v>BTN-607-G04-T</v>
          </cell>
          <cell r="C87" t="str">
            <v>Active</v>
          </cell>
          <cell r="D87" t="str">
            <v>South East Asia</v>
          </cell>
          <cell r="E87" t="str">
            <v>BTN</v>
          </cell>
          <cell r="F87" t="str">
            <v>Ministry of Health of Bhutan</v>
          </cell>
        </row>
        <row r="88">
          <cell r="B88" t="str">
            <v>BTN-708-G05-M</v>
          </cell>
          <cell r="C88" t="str">
            <v>Active</v>
          </cell>
          <cell r="D88" t="str">
            <v>South East Asia</v>
          </cell>
          <cell r="E88" t="str">
            <v>BTN</v>
          </cell>
          <cell r="F88" t="str">
            <v>Ministry of Health of Bhutan</v>
          </cell>
        </row>
        <row r="89">
          <cell r="B89" t="str">
            <v>BOL-304-G01-H</v>
          </cell>
          <cell r="C89" t="str">
            <v>Administratively Closed</v>
          </cell>
          <cell r="D89" t="str">
            <v>Latin America and Caribbean</v>
          </cell>
          <cell r="E89" t="str">
            <v>BOL</v>
          </cell>
          <cell r="F89" t="str">
            <v>Centro de Investigación, Educación y Servicios</v>
          </cell>
        </row>
        <row r="90">
          <cell r="B90" t="str">
            <v>BOL-304-G02-M</v>
          </cell>
          <cell r="C90" t="str">
            <v>Administratively Closed</v>
          </cell>
          <cell r="D90" t="str">
            <v>Latin America and Caribbean</v>
          </cell>
          <cell r="E90" t="str">
            <v>BOL</v>
          </cell>
          <cell r="F90" t="str">
            <v>Centro de Investigación, Educación y Servicios</v>
          </cell>
        </row>
        <row r="91">
          <cell r="B91" t="str">
            <v>BOL-304-G03-T</v>
          </cell>
          <cell r="C91" t="str">
            <v>Administratively Closed</v>
          </cell>
          <cell r="D91" t="str">
            <v>Latin America and Caribbean</v>
          </cell>
          <cell r="E91" t="str">
            <v>BOL</v>
          </cell>
          <cell r="F91" t="str">
            <v>Centro de Investigación, Educación y Servicios</v>
          </cell>
        </row>
        <row r="92">
          <cell r="B92" t="str">
            <v>BOL-306-G04-H</v>
          </cell>
          <cell r="C92" t="str">
            <v>Administratively Closed</v>
          </cell>
          <cell r="D92" t="str">
            <v>Latin America and Caribbean</v>
          </cell>
          <cell r="E92" t="str">
            <v>BOL</v>
          </cell>
          <cell r="F92" t="str">
            <v>United Nations Development Programme, Bolivia</v>
          </cell>
        </row>
        <row r="93">
          <cell r="B93" t="str">
            <v>BOL-306-G05-M</v>
          </cell>
          <cell r="C93" t="str">
            <v>Administratively Closed</v>
          </cell>
          <cell r="D93" t="str">
            <v>Latin America and Caribbean</v>
          </cell>
          <cell r="E93" t="str">
            <v>BOL</v>
          </cell>
          <cell r="F93" t="str">
            <v>United Nations Development Programme, Bolivia</v>
          </cell>
        </row>
        <row r="94">
          <cell r="B94" t="str">
            <v>BOL-306-G06-T</v>
          </cell>
          <cell r="C94" t="str">
            <v>Administratively Closed</v>
          </cell>
          <cell r="D94" t="str">
            <v>Latin America and Caribbean</v>
          </cell>
          <cell r="E94" t="str">
            <v>BOL</v>
          </cell>
          <cell r="F94" t="str">
            <v>United Nations Development Programme, Bolivia</v>
          </cell>
        </row>
        <row r="95">
          <cell r="B95" t="str">
            <v>BOL-307-G07-H</v>
          </cell>
          <cell r="C95" t="str">
            <v>Administratively Closed</v>
          </cell>
          <cell r="D95" t="str">
            <v>Latin America and Caribbean</v>
          </cell>
          <cell r="E95" t="str">
            <v>BOL</v>
          </cell>
          <cell r="F95" t="str">
            <v>Humanist Institute for Development Cooperation</v>
          </cell>
        </row>
        <row r="96">
          <cell r="B96" t="str">
            <v>BOL-809-G08-M</v>
          </cell>
          <cell r="C96" t="str">
            <v>Active</v>
          </cell>
          <cell r="D96" t="str">
            <v>Latin America and Caribbean</v>
          </cell>
          <cell r="E96" t="str">
            <v>BOL</v>
          </cell>
          <cell r="F96" t="str">
            <v>United Nations Development Programme, Bolivia</v>
          </cell>
        </row>
        <row r="97">
          <cell r="B97" t="str">
            <v>BOL-910-G09-H</v>
          </cell>
          <cell r="C97" t="str">
            <v>Active</v>
          </cell>
          <cell r="D97" t="str">
            <v>Latin America and Caribbean</v>
          </cell>
          <cell r="E97" t="str">
            <v>BOL</v>
          </cell>
          <cell r="F97" t="str">
            <v>Humanist Institute for Development Cooperation</v>
          </cell>
        </row>
        <row r="98">
          <cell r="B98" t="str">
            <v>BOL-910-G10-T</v>
          </cell>
          <cell r="C98" t="str">
            <v>Financial Closure</v>
          </cell>
          <cell r="D98" t="str">
            <v>Latin America and Caribbean</v>
          </cell>
          <cell r="E98" t="str">
            <v>BOL</v>
          </cell>
          <cell r="F98" t="str">
            <v>United Nations Development Programme, Bolivia</v>
          </cell>
        </row>
        <row r="99">
          <cell r="B99" t="str">
            <v>BOL-913-G11-T</v>
          </cell>
          <cell r="C99" t="str">
            <v>Active</v>
          </cell>
          <cell r="D99" t="str">
            <v>Latin America and Caribbean</v>
          </cell>
          <cell r="E99" t="str">
            <v>BOL</v>
          </cell>
          <cell r="F99" t="str">
            <v>Prosalud</v>
          </cell>
        </row>
        <row r="100">
          <cell r="B100" t="str">
            <v>BIH-506-G01-H</v>
          </cell>
          <cell r="C100" t="str">
            <v>Administratively Closed</v>
          </cell>
          <cell r="D100" t="str">
            <v>Eastern Europe and Central Asia</v>
          </cell>
          <cell r="E100" t="str">
            <v>BIH</v>
          </cell>
          <cell r="F100" t="str">
            <v>United Nations Development Programme, Bosnia-Herzegovina</v>
          </cell>
        </row>
        <row r="101">
          <cell r="B101" t="str">
            <v>BIH-607-G02-T</v>
          </cell>
          <cell r="C101" t="str">
            <v>Administratively Closed</v>
          </cell>
          <cell r="D101" t="str">
            <v>Eastern Europe and Central Asia</v>
          </cell>
          <cell r="E101" t="str">
            <v>BIH</v>
          </cell>
          <cell r="F101" t="str">
            <v>United Nations Development Programme, Bosnia-Herzegovina</v>
          </cell>
        </row>
        <row r="102">
          <cell r="B102" t="str">
            <v>BIH-910-G03-H</v>
          </cell>
          <cell r="C102" t="str">
            <v>Active</v>
          </cell>
          <cell r="D102" t="str">
            <v>Eastern Europe and Central Asia</v>
          </cell>
          <cell r="E102" t="str">
            <v>BIH</v>
          </cell>
          <cell r="F102" t="str">
            <v>United Nations Development Programme, Bosnia-Herzegovina</v>
          </cell>
        </row>
        <row r="103">
          <cell r="B103" t="str">
            <v>BIH-T-UNDP</v>
          </cell>
          <cell r="C103" t="str">
            <v>Active</v>
          </cell>
          <cell r="D103" t="str">
            <v>Eastern Europe and Central Asia</v>
          </cell>
          <cell r="E103" t="str">
            <v>BIH</v>
          </cell>
          <cell r="F103" t="str">
            <v>United Nations Development Programme, Bosnia-Herzegovina</v>
          </cell>
        </row>
        <row r="104">
          <cell r="B104" t="str">
            <v>BOT-202-G01-H-00</v>
          </cell>
          <cell r="C104" t="str">
            <v>Administratively Closed</v>
          </cell>
          <cell r="D104" t="str">
            <v>Southern and Eastern Africa</v>
          </cell>
          <cell r="E104" t="str">
            <v>BWA</v>
          </cell>
          <cell r="F104" t="str">
            <v>Ministry of Finance and Development Planning of Botswana</v>
          </cell>
        </row>
        <row r="105">
          <cell r="B105" t="str">
            <v>BOT-506-G02-T</v>
          </cell>
          <cell r="C105" t="str">
            <v>Financial Closure</v>
          </cell>
          <cell r="D105" t="str">
            <v>Southern and Eastern Africa</v>
          </cell>
          <cell r="E105" t="str">
            <v>BWA</v>
          </cell>
          <cell r="F105" t="str">
            <v>Ministry of Finance and Development Planning of Botswana</v>
          </cell>
        </row>
        <row r="106">
          <cell r="B106" t="str">
            <v>BRA-506-G01-T</v>
          </cell>
          <cell r="C106" t="str">
            <v>Administratively Closed</v>
          </cell>
          <cell r="D106" t="str">
            <v>Latin America and Caribbean</v>
          </cell>
          <cell r="E106" t="str">
            <v>BRA</v>
          </cell>
          <cell r="F106" t="str">
            <v>Fundação Ataulpho de Paiva</v>
          </cell>
        </row>
        <row r="107">
          <cell r="B107" t="str">
            <v>BRA-506-G02-T</v>
          </cell>
          <cell r="C107" t="str">
            <v>Administratively Closed</v>
          </cell>
          <cell r="D107" t="str">
            <v>Latin America and Caribbean</v>
          </cell>
          <cell r="E107" t="str">
            <v>BRA</v>
          </cell>
          <cell r="F107" t="str">
            <v>Fundação Para O Desenvolvimento Científico E Tecnológico Em Saúde</v>
          </cell>
        </row>
        <row r="108">
          <cell r="B108" t="str">
            <v>BRA-809-G03-M</v>
          </cell>
          <cell r="C108" t="str">
            <v>Administratively Closed</v>
          </cell>
          <cell r="D108" t="str">
            <v>Latin America and Caribbean</v>
          </cell>
          <cell r="E108" t="str">
            <v>BRA</v>
          </cell>
          <cell r="F108" t="str">
            <v>Fundação Faculdade de Medicina</v>
          </cell>
        </row>
        <row r="109">
          <cell r="B109" t="str">
            <v>BRA-809-G04-M</v>
          </cell>
          <cell r="C109" t="str">
            <v>Administratively Closed</v>
          </cell>
          <cell r="D109" t="str">
            <v>Latin America and Caribbean</v>
          </cell>
          <cell r="E109" t="str">
            <v>BRA</v>
          </cell>
          <cell r="F109" t="str">
            <v>Fundação de Medicina Tropical Doutor Heitor Vieira Dourado</v>
          </cell>
        </row>
        <row r="110">
          <cell r="B110" t="str">
            <v>BUL-202-G01-H-00</v>
          </cell>
          <cell r="C110" t="str">
            <v>Active</v>
          </cell>
          <cell r="D110" t="str">
            <v>Eastern Europe and Central Asia</v>
          </cell>
          <cell r="E110" t="str">
            <v>BGR</v>
          </cell>
          <cell r="F110" t="str">
            <v>Ministry of Health of Bulgaria</v>
          </cell>
        </row>
        <row r="111">
          <cell r="B111" t="str">
            <v>BUL-607-G02-T</v>
          </cell>
          <cell r="C111" t="str">
            <v>Financial Closure</v>
          </cell>
          <cell r="D111" t="str">
            <v>Eastern Europe and Central Asia</v>
          </cell>
          <cell r="E111" t="str">
            <v>BGR</v>
          </cell>
          <cell r="F111" t="str">
            <v>Ministry of Health of Bulgaria</v>
          </cell>
        </row>
        <row r="112">
          <cell r="B112" t="str">
            <v>BUL-809-G03-T</v>
          </cell>
          <cell r="C112" t="str">
            <v>Active</v>
          </cell>
          <cell r="D112" t="str">
            <v>Eastern Europe and Central Asia</v>
          </cell>
          <cell r="E112" t="str">
            <v>BGR</v>
          </cell>
          <cell r="F112" t="str">
            <v>Ministry of Health of Bulgaria</v>
          </cell>
        </row>
        <row r="113">
          <cell r="B113" t="str">
            <v>BUR-202-G01-M-00</v>
          </cell>
          <cell r="C113" t="str">
            <v>Administratively Closed</v>
          </cell>
          <cell r="D113" t="str">
            <v>Central Africa</v>
          </cell>
          <cell r="E113" t="str">
            <v>BFA</v>
          </cell>
          <cell r="F113" t="str">
            <v>United Nations Development Programme, Burkina Faso</v>
          </cell>
        </row>
        <row r="114">
          <cell r="B114" t="str">
            <v>BUR-202-G02-H-00</v>
          </cell>
          <cell r="C114" t="str">
            <v>Administratively Closed</v>
          </cell>
          <cell r="D114" t="str">
            <v>Central Africa</v>
          </cell>
          <cell r="E114" t="str">
            <v>BFA</v>
          </cell>
          <cell r="F114" t="str">
            <v>United Nations Development Programme, Burkina Faso</v>
          </cell>
        </row>
        <row r="115">
          <cell r="B115" t="str">
            <v>BUR-202-G04-H-00</v>
          </cell>
          <cell r="C115" t="str">
            <v>Administratively Closed</v>
          </cell>
          <cell r="D115" t="str">
            <v>Central Africa</v>
          </cell>
          <cell r="E115" t="str">
            <v>BFA</v>
          </cell>
          <cell r="F115" t="str">
            <v>National Council to Fight Against HIV/AIDS</v>
          </cell>
        </row>
        <row r="116">
          <cell r="B116" t="str">
            <v>BUR-404-G03-T</v>
          </cell>
          <cell r="C116" t="str">
            <v>Administratively Closed</v>
          </cell>
          <cell r="D116" t="str">
            <v>Central Africa</v>
          </cell>
          <cell r="E116" t="str">
            <v>BFA</v>
          </cell>
          <cell r="F116" t="str">
            <v>United Nations Development Programme, Burkina Faso</v>
          </cell>
        </row>
        <row r="117">
          <cell r="B117" t="str">
            <v>BUR-407-G05-T</v>
          </cell>
          <cell r="C117" t="str">
            <v>Financial Closure</v>
          </cell>
          <cell r="D117" t="str">
            <v>Central Africa</v>
          </cell>
          <cell r="E117" t="str">
            <v>BFA</v>
          </cell>
          <cell r="F117" t="str">
            <v>National Council to Fight Against HIV/AIDS</v>
          </cell>
        </row>
        <row r="118">
          <cell r="B118" t="str">
            <v>BUR-607-G06-H</v>
          </cell>
          <cell r="C118" t="str">
            <v>Financial Closure</v>
          </cell>
          <cell r="D118" t="str">
            <v>Central Africa</v>
          </cell>
          <cell r="E118" t="str">
            <v>BFA</v>
          </cell>
          <cell r="F118" t="str">
            <v>National Council to Fight Against HIV/AIDS</v>
          </cell>
        </row>
        <row r="119">
          <cell r="B119" t="str">
            <v>BUR-708-G07-M</v>
          </cell>
          <cell r="C119" t="str">
            <v>Financial Closure</v>
          </cell>
          <cell r="D119" t="str">
            <v>Central Africa</v>
          </cell>
          <cell r="E119" t="str">
            <v>BFA</v>
          </cell>
          <cell r="F119" t="str">
            <v>National Council to Fight Against HIV/AIDS</v>
          </cell>
        </row>
        <row r="120">
          <cell r="B120" t="str">
            <v>BUR-809-G08-M</v>
          </cell>
          <cell r="C120" t="str">
            <v>Administratively Closed</v>
          </cell>
          <cell r="D120" t="str">
            <v>Central Africa</v>
          </cell>
          <cell r="E120" t="str">
            <v>BFA</v>
          </cell>
          <cell r="F120" t="str">
            <v>Programme d'Appui au Developpment Sanitaire</v>
          </cell>
        </row>
        <row r="121">
          <cell r="B121" t="str">
            <v>BUR-809-G09-M</v>
          </cell>
          <cell r="C121" t="str">
            <v>Administratively Closed</v>
          </cell>
          <cell r="D121" t="str">
            <v>Central Africa</v>
          </cell>
          <cell r="E121" t="str">
            <v>BFA</v>
          </cell>
          <cell r="F121" t="str">
            <v>Plan International Burkina Faso</v>
          </cell>
        </row>
        <row r="122">
          <cell r="B122" t="str">
            <v>BUR-810-G10-T</v>
          </cell>
          <cell r="C122" t="str">
            <v>Active</v>
          </cell>
          <cell r="D122" t="str">
            <v>Central Africa</v>
          </cell>
          <cell r="E122" t="str">
            <v>BFA</v>
          </cell>
          <cell r="F122" t="str">
            <v>Programme d'Appui au Developpment Sanitaire</v>
          </cell>
        </row>
        <row r="123">
          <cell r="B123" t="str">
            <v>BUR-810-G11-T</v>
          </cell>
          <cell r="C123" t="str">
            <v>Active</v>
          </cell>
          <cell r="D123" t="str">
            <v>Central Africa</v>
          </cell>
          <cell r="E123" t="str">
            <v>BFA</v>
          </cell>
          <cell r="F123" t="str">
            <v>Programme d’Appui au Monde Associatif et Communautaire</v>
          </cell>
        </row>
        <row r="124">
          <cell r="B124" t="str">
            <v>BUR-H-IPC</v>
          </cell>
          <cell r="C124" t="str">
            <v>Active</v>
          </cell>
          <cell r="D124" t="str">
            <v>Central Africa</v>
          </cell>
          <cell r="E124" t="str">
            <v>BFA</v>
          </cell>
          <cell r="F124" t="str">
            <v>Initiative Privée Communautaire</v>
          </cell>
        </row>
        <row r="125">
          <cell r="B125" t="str">
            <v>BUR-H-SPCNLS</v>
          </cell>
          <cell r="C125" t="str">
            <v>Active</v>
          </cell>
          <cell r="D125" t="str">
            <v>Central Africa</v>
          </cell>
          <cell r="E125" t="str">
            <v>BFA</v>
          </cell>
          <cell r="F125" t="str">
            <v>National Council to Fight Against HIV/AIDS</v>
          </cell>
        </row>
        <row r="126">
          <cell r="B126" t="str">
            <v>BUR-M-PADS</v>
          </cell>
          <cell r="C126" t="str">
            <v>Active</v>
          </cell>
          <cell r="D126" t="str">
            <v>Central Africa</v>
          </cell>
          <cell r="E126" t="str">
            <v>BFA</v>
          </cell>
          <cell r="F126" t="str">
            <v>Programme d'Appui au Developpment Sanitaire</v>
          </cell>
        </row>
        <row r="127">
          <cell r="B127" t="str">
            <v>BUR-M-PLAN</v>
          </cell>
          <cell r="C127" t="str">
            <v>Active</v>
          </cell>
          <cell r="D127" t="str">
            <v>Central Africa</v>
          </cell>
          <cell r="E127" t="str">
            <v>BFA</v>
          </cell>
          <cell r="F127" t="str">
            <v>Plan International Burkina Faso</v>
          </cell>
        </row>
        <row r="128">
          <cell r="B128" t="str">
            <v>BDI-M-SEPCNLS</v>
          </cell>
          <cell r="C128" t="str">
            <v>Active</v>
          </cell>
          <cell r="D128" t="str">
            <v>Central Africa</v>
          </cell>
          <cell r="E128" t="str">
            <v>BDI</v>
          </cell>
          <cell r="F128" t="str">
            <v>Conseil National de Lutte contre le SIDA (CNLS), Burundi</v>
          </cell>
        </row>
        <row r="129">
          <cell r="B129" t="str">
            <v>BRN-102-G01-H-00</v>
          </cell>
          <cell r="C129" t="str">
            <v>Financially Closed</v>
          </cell>
          <cell r="D129" t="str">
            <v>Central Africa</v>
          </cell>
          <cell r="E129" t="str">
            <v>BDI</v>
          </cell>
          <cell r="F129" t="str">
            <v>Conseil National de Lutte contre le SIDA (CNLS), Burundi</v>
          </cell>
        </row>
        <row r="130">
          <cell r="B130" t="str">
            <v>BRN-202-G02-M-00</v>
          </cell>
          <cell r="C130" t="str">
            <v>Administratively Closed</v>
          </cell>
          <cell r="D130" t="str">
            <v>Central Africa</v>
          </cell>
          <cell r="E130" t="str">
            <v>BDI</v>
          </cell>
          <cell r="F130" t="str">
            <v>Projet Sante et Population II, Ministry of Health of Burundi</v>
          </cell>
        </row>
        <row r="131">
          <cell r="B131" t="str">
            <v>BRN-202-G05-M-00</v>
          </cell>
          <cell r="C131" t="str">
            <v>Financial Closure</v>
          </cell>
          <cell r="D131" t="str">
            <v>Central Africa</v>
          </cell>
          <cell r="E131" t="str">
            <v>BDI</v>
          </cell>
          <cell r="F131" t="str">
            <v>Conseil National de Lutte contre le SIDA (CNLS), Burundi</v>
          </cell>
        </row>
        <row r="132">
          <cell r="B132" t="str">
            <v>BRN-405-G03-T</v>
          </cell>
          <cell r="C132" t="str">
            <v>Administratively Closed</v>
          </cell>
          <cell r="D132" t="str">
            <v>Central Africa</v>
          </cell>
          <cell r="E132" t="str">
            <v>BDI</v>
          </cell>
          <cell r="F132" t="str">
            <v>Programme National de Lutte contre la Tuberculose</v>
          </cell>
        </row>
        <row r="133">
          <cell r="B133" t="str">
            <v>BRN-506-G04-H</v>
          </cell>
          <cell r="C133" t="str">
            <v>Financial Closure</v>
          </cell>
          <cell r="D133" t="str">
            <v>Central Africa</v>
          </cell>
          <cell r="E133" t="str">
            <v>BDI</v>
          </cell>
          <cell r="F133" t="str">
            <v>Conseil National de Lutte contre le SIDA (CNLS), Burundi</v>
          </cell>
        </row>
        <row r="134">
          <cell r="B134" t="str">
            <v>BRN-708-G06-T</v>
          </cell>
          <cell r="C134" t="str">
            <v>Active</v>
          </cell>
          <cell r="D134" t="str">
            <v>Central Africa</v>
          </cell>
          <cell r="E134" t="str">
            <v>BDI</v>
          </cell>
          <cell r="F134" t="str">
            <v>Programme National de Lutte contre la Tuberculose</v>
          </cell>
        </row>
        <row r="135">
          <cell r="B135" t="str">
            <v>BRN-809-G07-H</v>
          </cell>
          <cell r="C135" t="str">
            <v>Active</v>
          </cell>
          <cell r="D135" t="str">
            <v>Central Africa</v>
          </cell>
          <cell r="E135" t="str">
            <v>BDI</v>
          </cell>
          <cell r="F135" t="str">
            <v>Conseil National de Lutte contre le SIDA (CNLS), Burundi</v>
          </cell>
        </row>
        <row r="136">
          <cell r="B136" t="str">
            <v>BRN-809-G08-H</v>
          </cell>
          <cell r="C136" t="str">
            <v>Administratively Closed</v>
          </cell>
          <cell r="D136" t="str">
            <v>Central Africa</v>
          </cell>
          <cell r="E136" t="str">
            <v>BDI</v>
          </cell>
          <cell r="F136" t="str">
            <v>Reseau Burundais des Personnes Vivant avec le VIH/SIDA</v>
          </cell>
        </row>
        <row r="137">
          <cell r="B137" t="str">
            <v>BRN-813-G11-H</v>
          </cell>
          <cell r="C137" t="str">
            <v>Active</v>
          </cell>
          <cell r="D137" t="str">
            <v>Central Africa</v>
          </cell>
          <cell r="E137" t="str">
            <v>BDI</v>
          </cell>
          <cell r="F137" t="str">
            <v>Conseil National de Lutte contre le SIDA (CNLS), Burundi</v>
          </cell>
        </row>
        <row r="138">
          <cell r="B138" t="str">
            <v>BRN-910-G09-M</v>
          </cell>
          <cell r="C138" t="str">
            <v>Active</v>
          </cell>
          <cell r="D138" t="str">
            <v>Central Africa</v>
          </cell>
          <cell r="E138" t="str">
            <v>BDI</v>
          </cell>
          <cell r="F138" t="str">
            <v>Conseil National de Lutte contre le SIDA (CNLS), Burundi</v>
          </cell>
        </row>
        <row r="139">
          <cell r="B139" t="str">
            <v>BRN-910-G10-M</v>
          </cell>
          <cell r="C139" t="str">
            <v>Active</v>
          </cell>
          <cell r="D139" t="str">
            <v>Central Africa</v>
          </cell>
          <cell r="E139" t="str">
            <v>BDI</v>
          </cell>
          <cell r="F139" t="str">
            <v>CED-Caritas, Burundi</v>
          </cell>
        </row>
        <row r="140">
          <cell r="B140" t="str">
            <v>CAM-102-G01-H-00</v>
          </cell>
          <cell r="C140" t="str">
            <v>Administratively Closed</v>
          </cell>
          <cell r="D140" t="str">
            <v>South East Asia</v>
          </cell>
          <cell r="E140" t="str">
            <v>KHM</v>
          </cell>
          <cell r="F140" t="str">
            <v>Ministry of Health of Cambodia</v>
          </cell>
        </row>
        <row r="141">
          <cell r="B141" t="str">
            <v>CAM-202-G02-H-00</v>
          </cell>
          <cell r="C141" t="str">
            <v>Administratively Closed</v>
          </cell>
          <cell r="D141" t="str">
            <v>South East Asia</v>
          </cell>
          <cell r="E141" t="str">
            <v>KHM</v>
          </cell>
          <cell r="F141" t="str">
            <v>Ministry of Health of Cambodia</v>
          </cell>
        </row>
        <row r="142">
          <cell r="B142" t="str">
            <v>CAM-202-G03-M-00</v>
          </cell>
          <cell r="C142" t="str">
            <v>Administratively Closed</v>
          </cell>
          <cell r="D142" t="str">
            <v>South East Asia</v>
          </cell>
          <cell r="E142" t="str">
            <v>KHM</v>
          </cell>
          <cell r="F142" t="str">
            <v>Ministry of Health of Cambodia</v>
          </cell>
        </row>
        <row r="143">
          <cell r="B143" t="str">
            <v>CAM-202-G04-T-00</v>
          </cell>
          <cell r="C143" t="str">
            <v>Administratively Closed</v>
          </cell>
          <cell r="D143" t="str">
            <v>South East Asia</v>
          </cell>
          <cell r="E143" t="str">
            <v>KHM</v>
          </cell>
          <cell r="F143" t="str">
            <v>Ministry of Health of Cambodia</v>
          </cell>
        </row>
        <row r="144">
          <cell r="B144" t="str">
            <v>CAM-202-G13-M</v>
          </cell>
          <cell r="C144" t="str">
            <v>Administratively Closed</v>
          </cell>
          <cell r="D144" t="str">
            <v>South East Asia</v>
          </cell>
          <cell r="E144" t="str">
            <v>KHM</v>
          </cell>
          <cell r="F144" t="str">
            <v>National Centre for Parasitology, Entomology and Malaria Control</v>
          </cell>
        </row>
        <row r="145">
          <cell r="B145" t="str">
            <v>CAM-405-G05-H</v>
          </cell>
          <cell r="C145" t="str">
            <v>Administratively Closed</v>
          </cell>
          <cell r="D145" t="str">
            <v>South East Asia</v>
          </cell>
          <cell r="E145" t="str">
            <v>KHM</v>
          </cell>
          <cell r="F145" t="str">
            <v>Ministry of Health of Cambodia</v>
          </cell>
        </row>
        <row r="146">
          <cell r="B146" t="str">
            <v>CAM-405-G06-M</v>
          </cell>
          <cell r="C146" t="str">
            <v>Administratively Closed</v>
          </cell>
          <cell r="D146" t="str">
            <v>South East Asia</v>
          </cell>
          <cell r="E146" t="str">
            <v>KHM</v>
          </cell>
          <cell r="F146" t="str">
            <v>Ministry of Health of Cambodia</v>
          </cell>
        </row>
        <row r="147">
          <cell r="B147" t="str">
            <v>CAM-506-G07-H</v>
          </cell>
          <cell r="C147" t="str">
            <v>Administratively Closed</v>
          </cell>
          <cell r="D147" t="str">
            <v>South East Asia</v>
          </cell>
          <cell r="E147" t="str">
            <v>KHM</v>
          </cell>
          <cell r="F147" t="str">
            <v>Ministry of Health of Cambodia</v>
          </cell>
        </row>
        <row r="148">
          <cell r="B148" t="str">
            <v>CAM-506-G08-S</v>
          </cell>
          <cell r="C148" t="str">
            <v>Administratively Closed</v>
          </cell>
          <cell r="D148" t="str">
            <v>South East Asia</v>
          </cell>
          <cell r="E148" t="str">
            <v>KHM</v>
          </cell>
          <cell r="F148" t="str">
            <v>Ministry of Health of Cambodia</v>
          </cell>
        </row>
        <row r="149">
          <cell r="B149" t="str">
            <v>CAM-506-G09-T</v>
          </cell>
          <cell r="C149" t="str">
            <v>Administratively Closed</v>
          </cell>
          <cell r="D149" t="str">
            <v>South East Asia</v>
          </cell>
          <cell r="E149" t="str">
            <v>KHM</v>
          </cell>
          <cell r="F149" t="str">
            <v>Ministry of Health of Cambodia</v>
          </cell>
        </row>
        <row r="150">
          <cell r="B150" t="str">
            <v>CAM-607-G10-M</v>
          </cell>
          <cell r="C150" t="str">
            <v>Financial Closure</v>
          </cell>
          <cell r="D150" t="str">
            <v>South East Asia</v>
          </cell>
          <cell r="E150" t="str">
            <v>KHM</v>
          </cell>
          <cell r="F150" t="str">
            <v>Ministry of Health of Cambodia</v>
          </cell>
        </row>
        <row r="151">
          <cell r="B151" t="str">
            <v>CAM-708-G11-H</v>
          </cell>
          <cell r="C151" t="str">
            <v>Administratively Closed</v>
          </cell>
          <cell r="D151" t="str">
            <v>South East Asia</v>
          </cell>
          <cell r="E151" t="str">
            <v>KHM</v>
          </cell>
          <cell r="F151" t="str">
            <v>National Center for HIV/AIDS, Dermatology and STI</v>
          </cell>
        </row>
        <row r="152">
          <cell r="B152" t="str">
            <v>CAM-708-G12-T</v>
          </cell>
          <cell r="C152" t="str">
            <v>Active</v>
          </cell>
          <cell r="D152" t="str">
            <v>South East Asia</v>
          </cell>
          <cell r="E152" t="str">
            <v>KHM</v>
          </cell>
          <cell r="F152" t="str">
            <v>National Center for Tuberculosis and Leprosy Control</v>
          </cell>
        </row>
        <row r="153">
          <cell r="B153" t="str">
            <v>CAM-H-NCHADS</v>
          </cell>
          <cell r="C153" t="str">
            <v>Active</v>
          </cell>
          <cell r="D153" t="str">
            <v>South East Asia</v>
          </cell>
          <cell r="E153" t="str">
            <v>KHM</v>
          </cell>
          <cell r="F153" t="str">
            <v>National Center for HIV/AIDS, Dermatology and STI</v>
          </cell>
        </row>
        <row r="154">
          <cell r="B154" t="str">
            <v>CAM-M-CNM</v>
          </cell>
          <cell r="C154" t="str">
            <v>Financial Closure</v>
          </cell>
          <cell r="D154" t="str">
            <v>South East Asia</v>
          </cell>
          <cell r="E154" t="str">
            <v>KHM</v>
          </cell>
          <cell r="F154" t="str">
            <v>National Centre for Parasitology, Entomology and Malaria Control</v>
          </cell>
        </row>
        <row r="155">
          <cell r="B155" t="str">
            <v>CAM-M-UNOPS</v>
          </cell>
          <cell r="C155" t="str">
            <v>Active</v>
          </cell>
          <cell r="D155" t="str">
            <v>South East Asia</v>
          </cell>
          <cell r="E155" t="str">
            <v>KHM</v>
          </cell>
          <cell r="F155" t="str">
            <v>United Nations Office for Project Services, Denmark</v>
          </cell>
        </row>
        <row r="156">
          <cell r="B156" t="str">
            <v>CAM-S-PRMOH</v>
          </cell>
          <cell r="C156" t="str">
            <v>Active</v>
          </cell>
          <cell r="D156" t="str">
            <v>South East Asia</v>
          </cell>
          <cell r="E156" t="str">
            <v>KHM</v>
          </cell>
          <cell r="F156" t="str">
            <v>Ministry of Health of Cambodia</v>
          </cell>
        </row>
        <row r="157">
          <cell r="B157" t="str">
            <v>KHM-T-CENAT</v>
          </cell>
          <cell r="C157" t="str">
            <v>Active</v>
          </cell>
          <cell r="D157" t="str">
            <v>South East Asia</v>
          </cell>
          <cell r="E157" t="str">
            <v>KHM</v>
          </cell>
          <cell r="F157" t="str">
            <v>National Center for Tuberculosis and Leprosy Control</v>
          </cell>
        </row>
        <row r="158">
          <cell r="B158" t="str">
            <v>CMR-011-G10-H</v>
          </cell>
          <cell r="C158" t="str">
            <v>Active</v>
          </cell>
          <cell r="D158" t="str">
            <v>Western Africa</v>
          </cell>
          <cell r="E158" t="str">
            <v>CMR</v>
          </cell>
          <cell r="F158" t="str">
            <v>Cameroon National Association for Family Welfare</v>
          </cell>
        </row>
        <row r="159">
          <cell r="B159" t="str">
            <v>CMR-011-G11-H</v>
          </cell>
          <cell r="C159" t="str">
            <v>Active</v>
          </cell>
          <cell r="D159" t="str">
            <v>Western Africa</v>
          </cell>
          <cell r="E159" t="str">
            <v>CMR</v>
          </cell>
          <cell r="F159" t="str">
            <v>National AIDS Control Program, Ministry of Public Health of Cameroon</v>
          </cell>
        </row>
        <row r="160">
          <cell r="B160" t="str">
            <v>CMR-304-G01-H</v>
          </cell>
          <cell r="C160" t="str">
            <v>Administratively Closed</v>
          </cell>
          <cell r="D160" t="str">
            <v>Western Africa</v>
          </cell>
          <cell r="E160" t="str">
            <v>CMR</v>
          </cell>
          <cell r="F160" t="str">
            <v>Ministry of Public Health of Cameroon</v>
          </cell>
        </row>
        <row r="161">
          <cell r="B161" t="str">
            <v>CMR-304-G02-M</v>
          </cell>
          <cell r="C161" t="str">
            <v>Administratively Closed</v>
          </cell>
          <cell r="D161" t="str">
            <v>Western Africa</v>
          </cell>
          <cell r="E161" t="str">
            <v>CMR</v>
          </cell>
          <cell r="F161" t="str">
            <v>National Malaria Control Program, Ministry of Public Health of Cameroon</v>
          </cell>
        </row>
        <row r="162">
          <cell r="B162" t="str">
            <v>CMR-304-G03-T</v>
          </cell>
          <cell r="C162" t="str">
            <v>Administratively Closed</v>
          </cell>
          <cell r="D162" t="str">
            <v>Western Africa</v>
          </cell>
          <cell r="E162" t="str">
            <v>CMR</v>
          </cell>
          <cell r="F162" t="str">
            <v>Ministry of Public Health of Cameroon</v>
          </cell>
        </row>
        <row r="163">
          <cell r="B163" t="str">
            <v>CMR-404-G04-H</v>
          </cell>
          <cell r="C163" t="str">
            <v>Administratively Closed</v>
          </cell>
          <cell r="D163" t="str">
            <v>Western Africa</v>
          </cell>
          <cell r="E163" t="str">
            <v>CMR</v>
          </cell>
          <cell r="F163" t="str">
            <v>CARE International in Cameroon</v>
          </cell>
        </row>
        <row r="164">
          <cell r="B164" t="str">
            <v>CMR-506-G05-H</v>
          </cell>
          <cell r="C164" t="str">
            <v>Administratively Closed</v>
          </cell>
          <cell r="D164" t="str">
            <v>Western Africa</v>
          </cell>
          <cell r="E164" t="str">
            <v>CMR</v>
          </cell>
          <cell r="F164" t="str">
            <v>National AIDS Control Program, Ministry of Public Health of Cameroon</v>
          </cell>
        </row>
        <row r="165">
          <cell r="B165" t="str">
            <v>CMR-506-G06-M</v>
          </cell>
          <cell r="C165" t="str">
            <v>Administratively Closed</v>
          </cell>
          <cell r="D165" t="str">
            <v>Western Africa</v>
          </cell>
          <cell r="E165" t="str">
            <v>CMR</v>
          </cell>
          <cell r="F165" t="str">
            <v>National Malaria Control Program, Ministry of Public Health of Cameroon</v>
          </cell>
        </row>
        <row r="166">
          <cell r="B166" t="str">
            <v>CMR-910-G07-M</v>
          </cell>
          <cell r="C166" t="str">
            <v>Active</v>
          </cell>
          <cell r="D166" t="str">
            <v>Western Africa</v>
          </cell>
          <cell r="E166" t="str">
            <v>CMR</v>
          </cell>
          <cell r="F166" t="str">
            <v>National Malaria Control Program, Ministry of Public Health of Cameroon</v>
          </cell>
        </row>
        <row r="167">
          <cell r="B167" t="str">
            <v>CMR-910-G08-M</v>
          </cell>
          <cell r="C167" t="str">
            <v>Active</v>
          </cell>
          <cell r="D167" t="str">
            <v>Western Africa</v>
          </cell>
          <cell r="E167" t="str">
            <v>CMR</v>
          </cell>
          <cell r="F167" t="str">
            <v>Plan International Cameroon</v>
          </cell>
        </row>
        <row r="168">
          <cell r="B168" t="str">
            <v>CMR-910-G09-T</v>
          </cell>
          <cell r="C168" t="str">
            <v>Active</v>
          </cell>
          <cell r="D168" t="str">
            <v>Western Africa</v>
          </cell>
          <cell r="E168" t="str">
            <v>CMR</v>
          </cell>
          <cell r="F168" t="str">
            <v>National Tuberculosis Control Program, Ministry of Public Health of Cameroon</v>
          </cell>
        </row>
        <row r="169">
          <cell r="B169" t="str">
            <v>CMR-M-MOH</v>
          </cell>
          <cell r="C169" t="str">
            <v>Active</v>
          </cell>
          <cell r="D169" t="str">
            <v>Western Africa</v>
          </cell>
          <cell r="E169" t="str">
            <v>CMR</v>
          </cell>
          <cell r="F169" t="str">
            <v>National Malaria Control Program, Ministry of Public Health of Cameroon</v>
          </cell>
        </row>
        <row r="170">
          <cell r="B170" t="str">
            <v>CPV-011-G03-M</v>
          </cell>
          <cell r="C170" t="str">
            <v>Active</v>
          </cell>
          <cell r="D170" t="str">
            <v>Western Africa</v>
          </cell>
          <cell r="E170" t="str">
            <v>CPV</v>
          </cell>
          <cell r="F170" t="str">
            <v>Coordination Committee to Fight AIDS of Cape Verde</v>
          </cell>
        </row>
        <row r="171">
          <cell r="B171" t="str">
            <v>CPV-810-G01-H</v>
          </cell>
          <cell r="C171" t="str">
            <v>Active</v>
          </cell>
          <cell r="D171" t="str">
            <v>Western Africa</v>
          </cell>
          <cell r="E171" t="str">
            <v>CPV</v>
          </cell>
          <cell r="F171" t="str">
            <v>Coordination Committee to Fight AIDS of Cape Verde</v>
          </cell>
        </row>
        <row r="172">
          <cell r="B172" t="str">
            <v>CPV-810-G02-H</v>
          </cell>
          <cell r="C172" t="str">
            <v>Active</v>
          </cell>
          <cell r="D172" t="str">
            <v>Western Africa</v>
          </cell>
          <cell r="E172" t="str">
            <v>CPV</v>
          </cell>
          <cell r="F172" t="str">
            <v>Cape Verde Non Governmental Organisations Platform</v>
          </cell>
        </row>
        <row r="173">
          <cell r="B173" t="str">
            <v>CAF-202-G01-H-00</v>
          </cell>
          <cell r="C173" t="str">
            <v>Financial Closure</v>
          </cell>
          <cell r="D173" t="str">
            <v>Central Africa</v>
          </cell>
          <cell r="E173" t="str">
            <v>CAF</v>
          </cell>
          <cell r="F173" t="str">
            <v>United Nations Development Programme, Central African Republic</v>
          </cell>
        </row>
        <row r="174">
          <cell r="B174" t="str">
            <v>CAF-404-G02-H</v>
          </cell>
          <cell r="C174" t="str">
            <v>Financial Closure</v>
          </cell>
          <cell r="D174" t="str">
            <v>Central Africa</v>
          </cell>
          <cell r="E174" t="str">
            <v>CAF</v>
          </cell>
          <cell r="F174" t="str">
            <v>United Nations Development Programme, Central African Republic</v>
          </cell>
        </row>
        <row r="175">
          <cell r="B175" t="str">
            <v>CAF-404-G03-T</v>
          </cell>
          <cell r="C175" t="str">
            <v>Financial Closure</v>
          </cell>
          <cell r="D175" t="str">
            <v>Central Africa</v>
          </cell>
          <cell r="E175" t="str">
            <v>CAF</v>
          </cell>
          <cell r="F175" t="str">
            <v>United Nations Development Programme, Central African Republic</v>
          </cell>
        </row>
        <row r="176">
          <cell r="B176" t="str">
            <v>CAF-405-G04-M</v>
          </cell>
          <cell r="C176" t="str">
            <v>Financial Closure</v>
          </cell>
          <cell r="D176" t="str">
            <v>Central Africa</v>
          </cell>
          <cell r="E176" t="str">
            <v>CAF</v>
          </cell>
          <cell r="F176" t="str">
            <v>United Nations Development Programme, Central African Republic</v>
          </cell>
        </row>
        <row r="177">
          <cell r="B177" t="str">
            <v>CAF-409-G06-H</v>
          </cell>
          <cell r="C177" t="str">
            <v>Financially Closed</v>
          </cell>
          <cell r="D177" t="str">
            <v>Central Africa</v>
          </cell>
          <cell r="E177" t="str">
            <v>CAF</v>
          </cell>
          <cell r="F177" t="str">
            <v>Comité National de Lutte contre le VIH/SIDA, CAF</v>
          </cell>
        </row>
        <row r="178">
          <cell r="B178" t="str">
            <v>CAF-409-G07-T</v>
          </cell>
          <cell r="C178" t="str">
            <v>Financial Closure</v>
          </cell>
          <cell r="D178" t="str">
            <v>Central Africa</v>
          </cell>
          <cell r="E178" t="str">
            <v>CAF</v>
          </cell>
          <cell r="F178" t="str">
            <v>Comité National de Lutte contre le VIH/SIDA, CAF</v>
          </cell>
        </row>
        <row r="179">
          <cell r="B179" t="str">
            <v>CAF-708-G05-H</v>
          </cell>
          <cell r="C179" t="str">
            <v>Financial Closure</v>
          </cell>
          <cell r="D179" t="str">
            <v>Central Africa</v>
          </cell>
          <cell r="E179" t="str">
            <v>CAF</v>
          </cell>
          <cell r="F179" t="str">
            <v>Comité National de Lutte contre le VIH/SIDA, CAF</v>
          </cell>
        </row>
        <row r="180">
          <cell r="B180" t="str">
            <v>CAF-810-G08-M</v>
          </cell>
          <cell r="C180" t="str">
            <v>Financial Closure</v>
          </cell>
          <cell r="D180" t="str">
            <v>Central Africa</v>
          </cell>
          <cell r="E180" t="str">
            <v>CAF</v>
          </cell>
          <cell r="F180" t="str">
            <v>Comité National de Lutte contre le VIH/SIDA, CAF</v>
          </cell>
        </row>
        <row r="181">
          <cell r="B181" t="str">
            <v>CAF-813-G10-M</v>
          </cell>
          <cell r="C181" t="str">
            <v>Active</v>
          </cell>
          <cell r="D181" t="str">
            <v>Central Africa</v>
          </cell>
          <cell r="E181" t="str">
            <v>CAF</v>
          </cell>
          <cell r="F181" t="str">
            <v>International Federation of Red Cross and Red Crescent Societies</v>
          </cell>
        </row>
        <row r="182">
          <cell r="B182" t="str">
            <v>CAF-911-G09-T</v>
          </cell>
          <cell r="C182" t="str">
            <v>Financial Closure</v>
          </cell>
          <cell r="D182" t="str">
            <v>Central Africa</v>
          </cell>
          <cell r="E182" t="str">
            <v>CAF</v>
          </cell>
          <cell r="F182" t="str">
            <v>Ministry of Public Health, Population and Fight against HIV/AIDS</v>
          </cell>
        </row>
        <row r="183">
          <cell r="B183" t="str">
            <v>CAF-C-IFRC</v>
          </cell>
          <cell r="C183" t="str">
            <v>Active</v>
          </cell>
          <cell r="D183" t="str">
            <v>Central Africa</v>
          </cell>
          <cell r="E183" t="str">
            <v>CAF</v>
          </cell>
          <cell r="F183" t="str">
            <v>International Federation of Red Cross and Red Crescent Societies</v>
          </cell>
        </row>
        <row r="184">
          <cell r="B184" t="str">
            <v>TCD-202-G01-T-00</v>
          </cell>
          <cell r="C184" t="str">
            <v>Administratively Closed</v>
          </cell>
          <cell r="D184" t="str">
            <v>Western Africa</v>
          </cell>
          <cell r="E184" t="str">
            <v>TCD</v>
          </cell>
          <cell r="F184" t="str">
            <v>Fonds de Soutien aux Activités en matière de Population</v>
          </cell>
        </row>
        <row r="185">
          <cell r="B185" t="str">
            <v>TCD-304-G02-H</v>
          </cell>
          <cell r="C185" t="str">
            <v>Administratively Closed</v>
          </cell>
          <cell r="D185" t="str">
            <v>Western Africa</v>
          </cell>
          <cell r="E185" t="str">
            <v>TCD</v>
          </cell>
          <cell r="F185" t="str">
            <v>Fonds de Soutien aux Activités en matière de Population</v>
          </cell>
        </row>
        <row r="186">
          <cell r="B186" t="str">
            <v>TCD-708-G03-M</v>
          </cell>
          <cell r="C186" t="str">
            <v>Administratively Closed</v>
          </cell>
          <cell r="D186" t="str">
            <v>Western Africa</v>
          </cell>
          <cell r="E186" t="str">
            <v>TCD</v>
          </cell>
          <cell r="F186" t="str">
            <v>United Nations Development Programme, Chad</v>
          </cell>
        </row>
        <row r="187">
          <cell r="B187" t="str">
            <v>TCD-810-G04-H</v>
          </cell>
          <cell r="C187" t="str">
            <v>Financial Closure</v>
          </cell>
          <cell r="D187" t="str">
            <v>Western Africa</v>
          </cell>
          <cell r="E187" t="str">
            <v>TCD</v>
          </cell>
          <cell r="F187" t="str">
            <v>Association of Social Marketing in Chad (AMASOT)</v>
          </cell>
        </row>
        <row r="188">
          <cell r="B188" t="str">
            <v>TCD-810-G05-H</v>
          </cell>
          <cell r="C188" t="str">
            <v>Active</v>
          </cell>
          <cell r="D188" t="str">
            <v>Western Africa</v>
          </cell>
          <cell r="E188" t="str">
            <v>TCD</v>
          </cell>
          <cell r="F188" t="str">
            <v>Fonds de Soutien aux Activités en matière de Population</v>
          </cell>
        </row>
        <row r="189">
          <cell r="B189" t="str">
            <v>TCD-810-G06-H</v>
          </cell>
          <cell r="C189" t="str">
            <v>Financial Closure</v>
          </cell>
          <cell r="D189" t="str">
            <v>Western Africa</v>
          </cell>
          <cell r="E189" t="str">
            <v>TCD</v>
          </cell>
          <cell r="F189" t="str">
            <v>National Union of Diocesan Associations</v>
          </cell>
        </row>
        <row r="190">
          <cell r="B190" t="str">
            <v>TCD-810-G07-T</v>
          </cell>
          <cell r="C190" t="str">
            <v>Active</v>
          </cell>
          <cell r="D190" t="str">
            <v>Western Africa</v>
          </cell>
          <cell r="E190" t="str">
            <v>TCD</v>
          </cell>
          <cell r="F190" t="str">
            <v>Fonds de Soutien aux Activités en matière de Population</v>
          </cell>
        </row>
        <row r="191">
          <cell r="B191" t="str">
            <v>TCD-910-G08-M</v>
          </cell>
          <cell r="C191" t="str">
            <v>Administratively Closed</v>
          </cell>
          <cell r="D191" t="str">
            <v>Western Africa</v>
          </cell>
          <cell r="E191" t="str">
            <v>TCD</v>
          </cell>
          <cell r="F191" t="str">
            <v>United Nations Development Programme, Chad</v>
          </cell>
        </row>
        <row r="192">
          <cell r="B192" t="str">
            <v>TCD-M-UNDP</v>
          </cell>
          <cell r="C192" t="str">
            <v>Active</v>
          </cell>
          <cell r="D192" t="str">
            <v>Western Africa</v>
          </cell>
          <cell r="E192" t="str">
            <v>TCD</v>
          </cell>
          <cell r="F192" t="str">
            <v>United Nations Development Programme, Chad</v>
          </cell>
        </row>
        <row r="193">
          <cell r="B193" t="str">
            <v>TCD-T13-G09-M</v>
          </cell>
          <cell r="C193" t="str">
            <v>Active</v>
          </cell>
          <cell r="D193" t="str">
            <v>Western Africa</v>
          </cell>
          <cell r="E193" t="str">
            <v>TCD</v>
          </cell>
          <cell r="F193" t="str">
            <v>Fonds de Soutien aux Activités en matière de Population</v>
          </cell>
        </row>
        <row r="194">
          <cell r="B194" t="str">
            <v>CHL-102-G01-H-00</v>
          </cell>
          <cell r="C194" t="str">
            <v>Administratively Closed</v>
          </cell>
          <cell r="D194" t="str">
            <v>Latin America and Caribbean</v>
          </cell>
          <cell r="E194" t="str">
            <v>CHL</v>
          </cell>
          <cell r="F194" t="str">
            <v>Consejo de las Américas</v>
          </cell>
        </row>
        <row r="195">
          <cell r="B195" t="str">
            <v>CHN-011-G15-M</v>
          </cell>
          <cell r="C195" t="str">
            <v>Financial Closure</v>
          </cell>
          <cell r="D195" t="str">
            <v>High Impact Asia</v>
          </cell>
          <cell r="E195" t="str">
            <v>CHN</v>
          </cell>
          <cell r="F195" t="str">
            <v>Chinese Centre for Disease Control and Prevention</v>
          </cell>
        </row>
        <row r="196">
          <cell r="B196" t="str">
            <v>CHN-102-G01-T-00</v>
          </cell>
          <cell r="C196" t="str">
            <v>Administratively Closed</v>
          </cell>
          <cell r="D196" t="str">
            <v>High Impact Asia</v>
          </cell>
          <cell r="E196" t="str">
            <v>CHN</v>
          </cell>
          <cell r="F196" t="str">
            <v>Chinese Centre for Disease Control and Prevention</v>
          </cell>
        </row>
        <row r="197">
          <cell r="B197" t="str">
            <v>CHN-102-G02-M-00</v>
          </cell>
          <cell r="C197" t="str">
            <v>Administratively Closed</v>
          </cell>
          <cell r="D197" t="str">
            <v>High Impact Asia</v>
          </cell>
          <cell r="E197" t="str">
            <v>CHN</v>
          </cell>
          <cell r="F197" t="str">
            <v>Chinese Centre for Disease Control and Prevention</v>
          </cell>
        </row>
        <row r="198">
          <cell r="B198" t="str">
            <v>CHN-304-G03-H</v>
          </cell>
          <cell r="C198" t="str">
            <v>Financial Closure</v>
          </cell>
          <cell r="D198" t="str">
            <v>High Impact Asia</v>
          </cell>
          <cell r="E198" t="str">
            <v>CHN</v>
          </cell>
          <cell r="F198" t="str">
            <v>Chinese Centre for Disease Control and Prevention</v>
          </cell>
        </row>
        <row r="199">
          <cell r="B199" t="str">
            <v>CHN-405-G04-T</v>
          </cell>
          <cell r="C199" t="str">
            <v>Administratively Closed</v>
          </cell>
          <cell r="D199" t="str">
            <v>High Impact Asia</v>
          </cell>
          <cell r="E199" t="str">
            <v>CHN</v>
          </cell>
          <cell r="F199" t="str">
            <v>Chinese Centre for Disease Control and Prevention</v>
          </cell>
        </row>
        <row r="200">
          <cell r="B200" t="str">
            <v>CHN-405-G05-H</v>
          </cell>
          <cell r="C200" t="str">
            <v>Administratively Closed</v>
          </cell>
          <cell r="D200" t="str">
            <v>High Impact Asia</v>
          </cell>
          <cell r="E200" t="str">
            <v>CHN</v>
          </cell>
          <cell r="F200" t="str">
            <v>Chinese Centre for Disease Control and Prevention</v>
          </cell>
        </row>
        <row r="201">
          <cell r="B201" t="str">
            <v>CHN-506-G06-H</v>
          </cell>
          <cell r="C201" t="str">
            <v>Administratively Closed</v>
          </cell>
          <cell r="D201" t="str">
            <v>High Impact Asia</v>
          </cell>
          <cell r="E201" t="str">
            <v>CHN</v>
          </cell>
          <cell r="F201" t="str">
            <v>Chinese Centre for Disease Control and Prevention</v>
          </cell>
        </row>
        <row r="202">
          <cell r="B202" t="str">
            <v>CHN-506-G07-M</v>
          </cell>
          <cell r="C202" t="str">
            <v>Administratively Closed</v>
          </cell>
          <cell r="D202" t="str">
            <v>High Impact Asia</v>
          </cell>
          <cell r="E202" t="str">
            <v>CHN</v>
          </cell>
          <cell r="F202" t="str">
            <v>Chinese Centre for Disease Control and Prevention</v>
          </cell>
        </row>
        <row r="203">
          <cell r="B203" t="str">
            <v>CHN-506-G08-T</v>
          </cell>
          <cell r="C203" t="str">
            <v>Administratively Closed</v>
          </cell>
          <cell r="D203" t="str">
            <v>High Impact Asia</v>
          </cell>
          <cell r="E203" t="str">
            <v>CHN</v>
          </cell>
          <cell r="F203" t="str">
            <v>Chinese Centre for Disease Control and Prevention</v>
          </cell>
        </row>
        <row r="204">
          <cell r="B204" t="str">
            <v>CHN-607-G09-M</v>
          </cell>
          <cell r="C204" t="str">
            <v>Financially Closed</v>
          </cell>
          <cell r="D204" t="str">
            <v>High Impact Asia</v>
          </cell>
          <cell r="E204" t="str">
            <v>CHN</v>
          </cell>
          <cell r="F204" t="str">
            <v>Chinese Centre for Disease Control and Prevention</v>
          </cell>
        </row>
        <row r="205">
          <cell r="B205" t="str">
            <v>CHN-607-G10-H</v>
          </cell>
          <cell r="C205" t="str">
            <v>Administratively Closed</v>
          </cell>
          <cell r="D205" t="str">
            <v>High Impact Asia</v>
          </cell>
          <cell r="E205" t="str">
            <v>CHN</v>
          </cell>
          <cell r="F205" t="str">
            <v>Chinese Centre for Disease Control and Prevention</v>
          </cell>
        </row>
        <row r="206">
          <cell r="B206" t="str">
            <v>CHN-708-G11-T</v>
          </cell>
          <cell r="C206" t="str">
            <v>Administratively Closed</v>
          </cell>
          <cell r="D206" t="str">
            <v>High Impact Asia</v>
          </cell>
          <cell r="E206" t="str">
            <v>CHN</v>
          </cell>
          <cell r="F206" t="str">
            <v>Chinese Centre for Disease Control and Prevention</v>
          </cell>
        </row>
        <row r="207">
          <cell r="B207" t="str">
            <v>CHN-809-G12-T</v>
          </cell>
          <cell r="C207" t="str">
            <v>Administratively Closed</v>
          </cell>
          <cell r="D207" t="str">
            <v>High Impact Asia</v>
          </cell>
          <cell r="E207" t="str">
            <v>CHN</v>
          </cell>
          <cell r="F207" t="str">
            <v>Chinese Centre for Disease Control and Prevention</v>
          </cell>
        </row>
        <row r="208">
          <cell r="B208" t="str">
            <v>CHN-S10-G13-M</v>
          </cell>
          <cell r="C208" t="str">
            <v>Financially Closed</v>
          </cell>
          <cell r="D208" t="str">
            <v>High Impact Asia</v>
          </cell>
          <cell r="E208" t="str">
            <v>CHN</v>
          </cell>
          <cell r="F208" t="str">
            <v>Chinese Centre for Disease Control and Prevention</v>
          </cell>
        </row>
        <row r="209">
          <cell r="B209" t="str">
            <v>CHN-S10-G14-T</v>
          </cell>
          <cell r="C209" t="str">
            <v>Financial Closure</v>
          </cell>
          <cell r="D209" t="str">
            <v>High Impact Asia</v>
          </cell>
          <cell r="E209" t="str">
            <v>CHN</v>
          </cell>
          <cell r="F209" t="str">
            <v>Chinese Centre for Disease Control and Prevention</v>
          </cell>
        </row>
        <row r="210">
          <cell r="B210" t="str">
            <v>COL-011-G05-T</v>
          </cell>
          <cell r="C210" t="str">
            <v>Active</v>
          </cell>
          <cell r="D210" t="str">
            <v>Latin America and Caribbean</v>
          </cell>
          <cell r="E210" t="str">
            <v>COL</v>
          </cell>
          <cell r="F210" t="str">
            <v>Fondo Financiero de Proyectos de Desarrollo FONADE</v>
          </cell>
        </row>
        <row r="211">
          <cell r="B211" t="str">
            <v>COL-011-G06-T</v>
          </cell>
          <cell r="C211" t="str">
            <v>Active</v>
          </cell>
          <cell r="D211" t="str">
            <v>Latin America and Caribbean</v>
          </cell>
          <cell r="E211" t="str">
            <v>COL</v>
          </cell>
          <cell r="F211" t="str">
            <v>International Organization for Migration, Colombia</v>
          </cell>
        </row>
        <row r="212">
          <cell r="B212" t="str">
            <v>COL-202-G01-H-00</v>
          </cell>
          <cell r="C212" t="str">
            <v>Administratively Closed</v>
          </cell>
          <cell r="D212" t="str">
            <v>Latin America and Caribbean</v>
          </cell>
          <cell r="E212" t="str">
            <v>COL</v>
          </cell>
          <cell r="F212" t="str">
            <v>International Organization for Migration, Colombia</v>
          </cell>
        </row>
        <row r="213">
          <cell r="B213" t="str">
            <v>COL-809-G02-M</v>
          </cell>
          <cell r="C213" t="str">
            <v>Active</v>
          </cell>
          <cell r="D213" t="str">
            <v>Latin America and Caribbean</v>
          </cell>
          <cell r="E213" t="str">
            <v>COL</v>
          </cell>
          <cell r="F213" t="str">
            <v>Fundación Universidad Antioquia</v>
          </cell>
        </row>
        <row r="214">
          <cell r="B214" t="str">
            <v>COL-809-G03-M</v>
          </cell>
          <cell r="C214" t="str">
            <v>Active</v>
          </cell>
          <cell r="D214" t="str">
            <v>Latin America and Caribbean</v>
          </cell>
          <cell r="E214" t="str">
            <v>COL</v>
          </cell>
          <cell r="F214" t="str">
            <v>Fondo Financiero de Proyectos de Desarrollo FONADE</v>
          </cell>
        </row>
        <row r="215">
          <cell r="B215" t="str">
            <v>COL-911-G04-H</v>
          </cell>
          <cell r="C215" t="str">
            <v>Active</v>
          </cell>
          <cell r="D215" t="str">
            <v>Latin America and Caribbean</v>
          </cell>
          <cell r="E215" t="str">
            <v>COL</v>
          </cell>
          <cell r="F215" t="str">
            <v>Cooperative Housing Foundation International, USA</v>
          </cell>
        </row>
        <row r="216">
          <cell r="B216" t="str">
            <v>COM-202-G01-M-00</v>
          </cell>
          <cell r="C216" t="str">
            <v>Administratively Closed</v>
          </cell>
          <cell r="D216" t="str">
            <v>Southern and Eastern Africa</v>
          </cell>
          <cell r="E216" t="str">
            <v>COM</v>
          </cell>
          <cell r="F216" t="str">
            <v>Association Comorienne pour le Bien-Etre de la Famille (ASCOBEF)</v>
          </cell>
        </row>
        <row r="217">
          <cell r="B217" t="str">
            <v>COM-304-G02-H</v>
          </cell>
          <cell r="C217" t="str">
            <v>Administratively Closed</v>
          </cell>
          <cell r="D217" t="str">
            <v>Southern and Eastern Africa</v>
          </cell>
          <cell r="E217" t="str">
            <v>COM</v>
          </cell>
          <cell r="F217" t="str">
            <v>Association Comorienne pour le Bien-Etre de la Famille (ASCOBEF)</v>
          </cell>
        </row>
        <row r="218">
          <cell r="B218" t="str">
            <v>COM-810-G03-M</v>
          </cell>
          <cell r="C218" t="str">
            <v>Active</v>
          </cell>
          <cell r="D218" t="str">
            <v>Southern and Eastern Africa</v>
          </cell>
          <cell r="E218" t="str">
            <v>COM</v>
          </cell>
          <cell r="F218" t="str">
            <v>Association Comorienne pour le Bien-Etre de la Famille (ASCOBEF)</v>
          </cell>
        </row>
        <row r="219">
          <cell r="B219" t="str">
            <v>COM-910-G04-H</v>
          </cell>
          <cell r="C219" t="str">
            <v>Active</v>
          </cell>
          <cell r="D219" t="str">
            <v>Southern and Eastern Africa</v>
          </cell>
          <cell r="E219" t="str">
            <v>COM</v>
          </cell>
          <cell r="F219" t="str">
            <v>Ministry of Health of Comoros</v>
          </cell>
        </row>
        <row r="220">
          <cell r="B220" t="str">
            <v>COG-506-G01-H</v>
          </cell>
          <cell r="C220" t="str">
            <v>Financial Closure</v>
          </cell>
          <cell r="D220" t="str">
            <v>Central Africa</v>
          </cell>
          <cell r="E220" t="str">
            <v>COG</v>
          </cell>
          <cell r="F220" t="str">
            <v>Conseil National de Lutte Contre le Sida, Congo</v>
          </cell>
        </row>
        <row r="221">
          <cell r="B221" t="str">
            <v>COG-810-G02-T</v>
          </cell>
          <cell r="C221" t="str">
            <v>Active</v>
          </cell>
          <cell r="D221" t="str">
            <v>Central Africa</v>
          </cell>
          <cell r="E221" t="str">
            <v>COG</v>
          </cell>
          <cell r="F221" t="str">
            <v>Ministry of Health of Republic of Congo</v>
          </cell>
        </row>
        <row r="222">
          <cell r="B222" t="str">
            <v>COG-810-G03-M</v>
          </cell>
          <cell r="C222" t="str">
            <v>Financial Closure</v>
          </cell>
          <cell r="D222" t="str">
            <v>Central Africa</v>
          </cell>
          <cell r="E222" t="str">
            <v>COG</v>
          </cell>
          <cell r="F222" t="str">
            <v>Ministry of Health of Republic of Congo</v>
          </cell>
        </row>
        <row r="223">
          <cell r="B223" t="str">
            <v>COG-810-G04-M</v>
          </cell>
          <cell r="C223" t="str">
            <v>Financial Closure</v>
          </cell>
          <cell r="D223" t="str">
            <v>Central Africa</v>
          </cell>
          <cell r="E223" t="str">
            <v>COG</v>
          </cell>
          <cell r="F223" t="str">
            <v>Medecins d'Afrique</v>
          </cell>
        </row>
        <row r="224">
          <cell r="B224" t="str">
            <v>COG-911-G05-H</v>
          </cell>
          <cell r="C224" t="str">
            <v>Active</v>
          </cell>
          <cell r="D224" t="str">
            <v>Central Africa</v>
          </cell>
          <cell r="E224" t="str">
            <v>COG</v>
          </cell>
          <cell r="F224" t="str">
            <v>French Red Cross</v>
          </cell>
        </row>
        <row r="225">
          <cell r="B225" t="str">
            <v>COG-911-G06-H</v>
          </cell>
          <cell r="C225" t="str">
            <v>Active</v>
          </cell>
          <cell r="D225" t="str">
            <v>Central Africa</v>
          </cell>
          <cell r="E225" t="str">
            <v>COG</v>
          </cell>
          <cell r="F225" t="str">
            <v>Conseil National de Lutte Contre le Sida, Congo</v>
          </cell>
        </row>
        <row r="226">
          <cell r="B226" t="str">
            <v>COD-M-MOH</v>
          </cell>
          <cell r="C226" t="str">
            <v>Active</v>
          </cell>
          <cell r="D226" t="str">
            <v>High Impact Africa 1</v>
          </cell>
          <cell r="E226" t="str">
            <v>COD</v>
          </cell>
          <cell r="F226" t="str">
            <v>Ministry of Health of Congo Democratic Republic</v>
          </cell>
        </row>
        <row r="227">
          <cell r="B227" t="str">
            <v>COD-M-PSI</v>
          </cell>
          <cell r="C227" t="str">
            <v>Active</v>
          </cell>
          <cell r="D227" t="str">
            <v>High Impact Africa 1</v>
          </cell>
          <cell r="E227" t="str">
            <v>COD</v>
          </cell>
          <cell r="F227" t="str">
            <v>Population Services International, USA</v>
          </cell>
        </row>
        <row r="228">
          <cell r="B228" t="str">
            <v>COD-M-SANRU</v>
          </cell>
          <cell r="C228" t="str">
            <v>Active</v>
          </cell>
          <cell r="D228" t="str">
            <v>High Impact Africa 1</v>
          </cell>
          <cell r="E228" t="str">
            <v>COD</v>
          </cell>
          <cell r="F228" t="str">
            <v>Eglise du Christ au Congo / Santé Rurale</v>
          </cell>
        </row>
        <row r="229">
          <cell r="B229" t="str">
            <v>ZAR-202-G01-T-00</v>
          </cell>
          <cell r="C229" t="str">
            <v>Financial Closure</v>
          </cell>
          <cell r="D229" t="str">
            <v>High Impact Africa 1</v>
          </cell>
          <cell r="E229" t="str">
            <v>COD</v>
          </cell>
          <cell r="F229" t="str">
            <v>United Nations Development Programme, Democratic Republic of Congo</v>
          </cell>
        </row>
        <row r="230">
          <cell r="B230" t="str">
            <v>ZAR-304-G02-H</v>
          </cell>
          <cell r="C230" t="str">
            <v>Financial Closure</v>
          </cell>
          <cell r="D230" t="str">
            <v>High Impact Africa 1</v>
          </cell>
          <cell r="E230" t="str">
            <v>COD</v>
          </cell>
          <cell r="F230" t="str">
            <v>United Nations Development Programme, Democratic Republic of Congo</v>
          </cell>
        </row>
        <row r="231">
          <cell r="B231" t="str">
            <v>ZAR-304-G03-M</v>
          </cell>
          <cell r="C231" t="str">
            <v>Financial Closure</v>
          </cell>
          <cell r="D231" t="str">
            <v>High Impact Africa 1</v>
          </cell>
          <cell r="E231" t="str">
            <v>COD</v>
          </cell>
          <cell r="F231" t="str">
            <v>United Nations Development Programme, Democratic Republic of Congo</v>
          </cell>
        </row>
        <row r="232">
          <cell r="B232" t="str">
            <v>ZAR-506-G04-T</v>
          </cell>
          <cell r="C232" t="str">
            <v>Financial Closure</v>
          </cell>
          <cell r="D232" t="str">
            <v>High Impact Africa 1</v>
          </cell>
          <cell r="E232" t="str">
            <v>COD</v>
          </cell>
          <cell r="F232" t="str">
            <v>United Nations Development Programme, Democratic Republic of Congo</v>
          </cell>
        </row>
        <row r="233">
          <cell r="B233" t="str">
            <v>ZAR-607-G05-T</v>
          </cell>
          <cell r="C233" t="str">
            <v>Administratively Closed</v>
          </cell>
          <cell r="D233" t="str">
            <v>High Impact Africa 1</v>
          </cell>
          <cell r="E233" t="str">
            <v>COD</v>
          </cell>
          <cell r="F233" t="str">
            <v>United Nations Development Programme, Democratic Republic of Congo</v>
          </cell>
        </row>
        <row r="234">
          <cell r="B234" t="str">
            <v>ZAR-708-G06-H</v>
          </cell>
          <cell r="C234" t="str">
            <v>Financial Closure</v>
          </cell>
          <cell r="D234" t="str">
            <v>High Impact Africa 1</v>
          </cell>
          <cell r="E234" t="str">
            <v>COD</v>
          </cell>
          <cell r="F234" t="str">
            <v>United Nations Development Programme, Democratic Republic of Congo</v>
          </cell>
        </row>
        <row r="235">
          <cell r="B235" t="str">
            <v>ZAR-809-G07-M</v>
          </cell>
          <cell r="C235" t="str">
            <v>Administratively Closed</v>
          </cell>
          <cell r="D235" t="str">
            <v>High Impact Africa 1</v>
          </cell>
          <cell r="E235" t="str">
            <v>COD</v>
          </cell>
          <cell r="F235" t="str">
            <v>Population Services International, DRC</v>
          </cell>
        </row>
        <row r="236">
          <cell r="B236" t="str">
            <v>ZAR-809-G10-H</v>
          </cell>
          <cell r="C236" t="str">
            <v>Financial Closure</v>
          </cell>
          <cell r="D236" t="str">
            <v>High Impact Africa 1</v>
          </cell>
          <cell r="E236" t="str">
            <v>COD</v>
          </cell>
          <cell r="F236" t="str">
            <v>United Nations Development Programme, Democratic Republic of Congo</v>
          </cell>
        </row>
        <row r="237">
          <cell r="B237" t="str">
            <v>ZAR-810-G08-M</v>
          </cell>
          <cell r="C237" t="str">
            <v>Administratively Closed</v>
          </cell>
          <cell r="D237" t="str">
            <v>High Impact Africa 1</v>
          </cell>
          <cell r="E237" t="str">
            <v>COD</v>
          </cell>
          <cell r="F237" t="str">
            <v>Eglise du Christ au Congo / Santé Rurale</v>
          </cell>
        </row>
        <row r="238">
          <cell r="B238" t="str">
            <v>ZAR-810-G09-M</v>
          </cell>
          <cell r="C238" t="str">
            <v>Financial Closure</v>
          </cell>
          <cell r="D238" t="str">
            <v>High Impact Africa 1</v>
          </cell>
          <cell r="E238" t="str">
            <v>COD</v>
          </cell>
          <cell r="F238" t="str">
            <v>United Nations Development Programme, Democratic Republic of Congo</v>
          </cell>
        </row>
        <row r="239">
          <cell r="B239" t="str">
            <v>ZAR-810-G11-H</v>
          </cell>
          <cell r="C239" t="str">
            <v>Administratively Closed</v>
          </cell>
          <cell r="D239" t="str">
            <v>High Impact Africa 1</v>
          </cell>
          <cell r="E239" t="str">
            <v>COD</v>
          </cell>
          <cell r="F239" t="str">
            <v>Catholic Organisation for Relief and Development Aid, Congo</v>
          </cell>
        </row>
        <row r="240">
          <cell r="B240" t="str">
            <v>ZAR-810-G12-H</v>
          </cell>
          <cell r="C240" t="str">
            <v>Administratively Closed</v>
          </cell>
          <cell r="D240" t="str">
            <v>High Impact Africa 1</v>
          </cell>
          <cell r="E240" t="str">
            <v>COD</v>
          </cell>
          <cell r="F240" t="str">
            <v>Eglise du Christ au Congo / Santé Rurale</v>
          </cell>
        </row>
        <row r="241">
          <cell r="B241" t="str">
            <v>ZAR-911-G13-T</v>
          </cell>
          <cell r="C241" t="str">
            <v>Active</v>
          </cell>
          <cell r="D241" t="str">
            <v>High Impact Africa 1</v>
          </cell>
          <cell r="E241" t="str">
            <v>COD</v>
          </cell>
          <cell r="F241" t="str">
            <v>Ministry of Health of Congo Democratic Republic</v>
          </cell>
        </row>
        <row r="242">
          <cell r="B242" t="str">
            <v>ZAR-911-G14-T</v>
          </cell>
          <cell r="C242" t="str">
            <v>Active</v>
          </cell>
          <cell r="D242" t="str">
            <v>High Impact Africa 1</v>
          </cell>
          <cell r="E242" t="str">
            <v>COD</v>
          </cell>
          <cell r="F242" t="str">
            <v>Caritas Congo</v>
          </cell>
        </row>
        <row r="243">
          <cell r="B243" t="str">
            <v>ZAR-H-CORDAID</v>
          </cell>
          <cell r="C243" t="str">
            <v>Active</v>
          </cell>
          <cell r="D243" t="str">
            <v>High Impact Africa 1</v>
          </cell>
          <cell r="E243" t="str">
            <v>COD</v>
          </cell>
          <cell r="F243" t="str">
            <v>Catholic Organisation for Relief and Development Aid, Congo</v>
          </cell>
        </row>
        <row r="244">
          <cell r="B244" t="str">
            <v>ZAR-H-SANRU</v>
          </cell>
          <cell r="C244" t="str">
            <v>Active</v>
          </cell>
          <cell r="D244" t="str">
            <v>High Impact Africa 1</v>
          </cell>
          <cell r="E244" t="str">
            <v>COD</v>
          </cell>
          <cell r="F244" t="str">
            <v>Eglise du Christ au Congo / Santé Rurale</v>
          </cell>
        </row>
        <row r="245">
          <cell r="B245" t="str">
            <v>ZAR-M-MOH</v>
          </cell>
          <cell r="C245" t="str">
            <v>Active</v>
          </cell>
          <cell r="D245" t="str">
            <v>High Impact Africa 1</v>
          </cell>
          <cell r="E245" t="str">
            <v>COD</v>
          </cell>
          <cell r="F245" t="str">
            <v>Ministry of Health of Congo Democratic Republic</v>
          </cell>
        </row>
        <row r="246">
          <cell r="B246" t="str">
            <v>ZAR-M-PSI</v>
          </cell>
          <cell r="C246" t="str">
            <v>Active</v>
          </cell>
          <cell r="D246" t="str">
            <v>High Impact Africa 1</v>
          </cell>
          <cell r="E246" t="str">
            <v>COD</v>
          </cell>
          <cell r="F246" t="str">
            <v>Population Services International, USA</v>
          </cell>
        </row>
        <row r="247">
          <cell r="B247" t="str">
            <v>ZAR-S-MOH</v>
          </cell>
          <cell r="C247" t="str">
            <v>Active</v>
          </cell>
          <cell r="D247" t="str">
            <v>High Impact Africa 1</v>
          </cell>
          <cell r="E247" t="str">
            <v>COD</v>
          </cell>
          <cell r="F247" t="str">
            <v>Ministry of Health of Congo Democratic Republic</v>
          </cell>
        </row>
        <row r="248">
          <cell r="B248" t="str">
            <v>COR-202-G01-H-00</v>
          </cell>
          <cell r="C248" t="str">
            <v>Administratively Closed</v>
          </cell>
          <cell r="D248" t="str">
            <v>Latin America and Caribbean</v>
          </cell>
          <cell r="E248" t="str">
            <v>CRI</v>
          </cell>
          <cell r="F248" t="str">
            <v>Consejo Técnico de Asistencia Médico Social</v>
          </cell>
        </row>
        <row r="249">
          <cell r="B249" t="str">
            <v>COR-202-G02-H-00</v>
          </cell>
          <cell r="C249" t="str">
            <v>Administratively Closed</v>
          </cell>
          <cell r="D249" t="str">
            <v>Latin America and Caribbean</v>
          </cell>
          <cell r="E249" t="str">
            <v>CRI</v>
          </cell>
          <cell r="F249" t="str">
            <v>Humanist Institute for Cooperation with Developing Countries</v>
          </cell>
        </row>
        <row r="250">
          <cell r="B250" t="str">
            <v>HRV-202-G01-H-00</v>
          </cell>
          <cell r="C250" t="str">
            <v>Administratively Closed</v>
          </cell>
          <cell r="D250" t="str">
            <v>Eastern Europe and Central Asia</v>
          </cell>
          <cell r="E250" t="str">
            <v>HRV</v>
          </cell>
          <cell r="F250" t="str">
            <v>Ministry of Health and Social Welfare of Croatia</v>
          </cell>
        </row>
        <row r="251">
          <cell r="B251" t="str">
            <v>CUB-202-G01-H-00</v>
          </cell>
          <cell r="C251" t="str">
            <v>Active</v>
          </cell>
          <cell r="D251" t="str">
            <v>Latin America and Caribbean</v>
          </cell>
          <cell r="E251" t="str">
            <v>CUB</v>
          </cell>
          <cell r="F251" t="str">
            <v>United Nations Development Programme, Cuba</v>
          </cell>
        </row>
        <row r="252">
          <cell r="B252" t="str">
            <v>CUB-607-G02-H</v>
          </cell>
          <cell r="C252" t="str">
            <v>Financial Closure</v>
          </cell>
          <cell r="D252" t="str">
            <v>Latin America and Caribbean</v>
          </cell>
          <cell r="E252" t="str">
            <v>CUB</v>
          </cell>
          <cell r="F252" t="str">
            <v>United Nations Development Programme, Cuba</v>
          </cell>
        </row>
        <row r="253">
          <cell r="B253" t="str">
            <v>CUB-708-G03-T</v>
          </cell>
          <cell r="C253" t="str">
            <v>Financial Closure</v>
          </cell>
          <cell r="D253" t="str">
            <v>Latin America and Caribbean</v>
          </cell>
          <cell r="E253" t="str">
            <v>CUB</v>
          </cell>
          <cell r="F253" t="str">
            <v>United Nations Development Programme, Cuba</v>
          </cell>
        </row>
        <row r="254">
          <cell r="B254" t="str">
            <v>CUB-H-UNDP</v>
          </cell>
          <cell r="C254" t="str">
            <v>Active</v>
          </cell>
          <cell r="D254" t="str">
            <v>Latin America and Caribbean</v>
          </cell>
          <cell r="E254" t="str">
            <v>CUB</v>
          </cell>
          <cell r="F254" t="str">
            <v>United Nations Development Programme, Cuba</v>
          </cell>
        </row>
        <row r="255">
          <cell r="B255" t="str">
            <v>CIV-202-G01-H-00</v>
          </cell>
          <cell r="C255" t="str">
            <v>Administratively Closed</v>
          </cell>
          <cell r="D255" t="str">
            <v>High Impact Africa 1</v>
          </cell>
          <cell r="E255" t="str">
            <v>CIV</v>
          </cell>
          <cell r="F255" t="str">
            <v>United Nations Development Programme, Cote d'Ivoire</v>
          </cell>
        </row>
        <row r="256">
          <cell r="B256" t="str">
            <v>CIV-202-G05-H</v>
          </cell>
          <cell r="C256" t="str">
            <v>Financial Closure</v>
          </cell>
          <cell r="D256" t="str">
            <v>High Impact Africa 1</v>
          </cell>
          <cell r="E256" t="str">
            <v>CIV</v>
          </cell>
          <cell r="F256" t="str">
            <v>CARE Cote d'Ivoire</v>
          </cell>
        </row>
        <row r="257">
          <cell r="B257" t="str">
            <v>CIV-304-G02-H</v>
          </cell>
          <cell r="C257" t="str">
            <v>Financial Closure</v>
          </cell>
          <cell r="D257" t="str">
            <v>High Impact Africa 1</v>
          </cell>
          <cell r="E257" t="str">
            <v>CIV</v>
          </cell>
          <cell r="F257" t="str">
            <v>CARE Cote d'Ivoire</v>
          </cell>
        </row>
        <row r="258">
          <cell r="B258" t="str">
            <v>CIV-304-G03-T</v>
          </cell>
          <cell r="C258" t="str">
            <v>Financial Closure</v>
          </cell>
          <cell r="D258" t="str">
            <v>High Impact Africa 1</v>
          </cell>
          <cell r="E258" t="str">
            <v>CIV</v>
          </cell>
          <cell r="F258" t="str">
            <v>United Nations Development Programme, Cote d'Ivoire</v>
          </cell>
        </row>
        <row r="259">
          <cell r="B259" t="str">
            <v>CIV-506-G04-H</v>
          </cell>
          <cell r="C259" t="str">
            <v>Financial Closure</v>
          </cell>
          <cell r="D259" t="str">
            <v>High Impact Africa 1</v>
          </cell>
          <cell r="E259" t="str">
            <v>CIV</v>
          </cell>
          <cell r="F259" t="str">
            <v>CARE Cote d'Ivoire</v>
          </cell>
        </row>
        <row r="260">
          <cell r="B260" t="str">
            <v>CIV-607-G06-M</v>
          </cell>
          <cell r="C260" t="str">
            <v>Financial Closure</v>
          </cell>
          <cell r="D260" t="str">
            <v>High Impact Africa 1</v>
          </cell>
          <cell r="E260" t="str">
            <v>CIV</v>
          </cell>
          <cell r="F260" t="str">
            <v>CARE Cote d'Ivoire</v>
          </cell>
        </row>
        <row r="261">
          <cell r="B261" t="str">
            <v>CIV-607-G07-T</v>
          </cell>
          <cell r="C261" t="str">
            <v>Administratively Closed</v>
          </cell>
          <cell r="D261" t="str">
            <v>High Impact Africa 1</v>
          </cell>
          <cell r="E261" t="str">
            <v>CIV</v>
          </cell>
          <cell r="F261" t="str">
            <v>NTBP</v>
          </cell>
        </row>
        <row r="262">
          <cell r="B262" t="str">
            <v>CIV-809-G08-M</v>
          </cell>
          <cell r="C262" t="str">
            <v>Active</v>
          </cell>
          <cell r="D262" t="str">
            <v>High Impact Africa 1</v>
          </cell>
          <cell r="E262" t="str">
            <v>CIV</v>
          </cell>
          <cell r="F262" t="str">
            <v>CARE Cote d'Ivoire</v>
          </cell>
        </row>
        <row r="263">
          <cell r="B263" t="str">
            <v>CIV-809-G09-M</v>
          </cell>
          <cell r="C263" t="str">
            <v>Active</v>
          </cell>
          <cell r="D263" t="str">
            <v>High Impact Africa 1</v>
          </cell>
          <cell r="E263" t="str">
            <v>CIV</v>
          </cell>
          <cell r="F263" t="str">
            <v>National Program for Malaria Control</v>
          </cell>
        </row>
        <row r="264">
          <cell r="B264" t="str">
            <v>CIV-910-G12-H</v>
          </cell>
          <cell r="C264" t="str">
            <v>Active</v>
          </cell>
          <cell r="D264" t="str">
            <v>High Impact Africa 1</v>
          </cell>
          <cell r="E264" t="str">
            <v>CIV</v>
          </cell>
          <cell r="F264" t="str">
            <v>National Program for the Care of HIV/AIDS patients</v>
          </cell>
        </row>
        <row r="265">
          <cell r="B265" t="str">
            <v>CIV-910-G13-H</v>
          </cell>
          <cell r="C265" t="str">
            <v>Active</v>
          </cell>
          <cell r="D265" t="str">
            <v>High Impact Africa 1</v>
          </cell>
          <cell r="E265" t="str">
            <v>CIV</v>
          </cell>
          <cell r="F265" t="str">
            <v>Alliance Nationale Contre le SIDA, Cote d'Ivoire</v>
          </cell>
        </row>
        <row r="266">
          <cell r="B266" t="str">
            <v>CIV-S10-G10-T</v>
          </cell>
          <cell r="C266" t="str">
            <v>Active</v>
          </cell>
          <cell r="D266" t="str">
            <v>High Impact Africa 1</v>
          </cell>
          <cell r="E266" t="str">
            <v>CIV</v>
          </cell>
          <cell r="F266" t="str">
            <v>NTBP</v>
          </cell>
        </row>
        <row r="267">
          <cell r="B267" t="str">
            <v>CIV-S10-G11-T</v>
          </cell>
          <cell r="C267" t="str">
            <v>Active</v>
          </cell>
          <cell r="D267" t="str">
            <v>High Impact Africa 1</v>
          </cell>
          <cell r="E267" t="str">
            <v>CIV</v>
          </cell>
          <cell r="F267" t="str">
            <v>Caritas Côte d'Ivoire</v>
          </cell>
        </row>
        <row r="268">
          <cell r="B268" t="str">
            <v>DJB-013-G06-T</v>
          </cell>
          <cell r="C268" t="str">
            <v>Active</v>
          </cell>
          <cell r="D268" t="str">
            <v>Middle East and North Africa</v>
          </cell>
          <cell r="E268" t="str">
            <v>DJI</v>
          </cell>
          <cell r="F268" t="str">
            <v>United Nations Development Program, Djibouti</v>
          </cell>
        </row>
        <row r="269">
          <cell r="B269" t="str">
            <v>DJB-404-G01-H</v>
          </cell>
          <cell r="C269" t="str">
            <v>Financial Closure</v>
          </cell>
          <cell r="D269" t="str">
            <v>Middle East and North Africa</v>
          </cell>
          <cell r="E269" t="str">
            <v>DJI</v>
          </cell>
          <cell r="F269" t="str">
            <v>Secrétariat Exécutif de Lutte contre le Sida la Tuberculose et le Paludisme</v>
          </cell>
        </row>
        <row r="270">
          <cell r="B270" t="str">
            <v>DJB-607-G02-M</v>
          </cell>
          <cell r="C270" t="str">
            <v>Financial Closure</v>
          </cell>
          <cell r="D270" t="str">
            <v>Middle East and North Africa</v>
          </cell>
          <cell r="E270" t="str">
            <v>DJI</v>
          </cell>
          <cell r="F270" t="str">
            <v>Secrétariat Exécutif de Lutte contre le Sida la Tuberculose et le Paludisme</v>
          </cell>
        </row>
        <row r="271">
          <cell r="B271" t="str">
            <v>DJB-607-G03-T</v>
          </cell>
          <cell r="C271" t="str">
            <v>Financial Closure</v>
          </cell>
          <cell r="D271" t="str">
            <v>Middle East and North Africa</v>
          </cell>
          <cell r="E271" t="str">
            <v>DJI</v>
          </cell>
          <cell r="F271" t="str">
            <v>Secrétariat Exécutif de Lutte contre le Sida la Tuberculose et le Paludisme</v>
          </cell>
        </row>
        <row r="272">
          <cell r="B272" t="str">
            <v>DJB-607-G04-H</v>
          </cell>
          <cell r="C272" t="str">
            <v>Financial Closure</v>
          </cell>
          <cell r="D272" t="str">
            <v>Middle East and North Africa</v>
          </cell>
          <cell r="E272" t="str">
            <v>DJI</v>
          </cell>
          <cell r="F272" t="str">
            <v>Secrétariat Exécutif de Lutte contre le Sida la Tuberculose et le Paludisme</v>
          </cell>
        </row>
        <row r="273">
          <cell r="B273" t="str">
            <v>DJB-613-G05-H</v>
          </cell>
          <cell r="C273" t="str">
            <v>Active</v>
          </cell>
          <cell r="D273" t="str">
            <v>Middle East and North Africa</v>
          </cell>
          <cell r="E273" t="str">
            <v>DJI</v>
          </cell>
          <cell r="F273" t="str">
            <v>United Nations Development Program, Djibouti</v>
          </cell>
        </row>
        <row r="274">
          <cell r="B274" t="str">
            <v>DJB-M-NEWPH</v>
          </cell>
          <cell r="C274" t="str">
            <v>N.D.</v>
          </cell>
          <cell r="D274" t="str">
            <v>Middle East and North Africa</v>
          </cell>
          <cell r="E274" t="str">
            <v>DJI</v>
          </cell>
          <cell r="F274" t="str">
            <v>Not Defined</v>
          </cell>
        </row>
        <row r="275">
          <cell r="B275" t="str">
            <v>DMR-202-G01-H-00</v>
          </cell>
          <cell r="C275" t="str">
            <v>Active</v>
          </cell>
          <cell r="D275" t="str">
            <v>Latin America and Caribbean</v>
          </cell>
          <cell r="E275" t="str">
            <v>DOM</v>
          </cell>
          <cell r="F275" t="str">
            <v>Consejo NAcional para el VIH y el SIDA</v>
          </cell>
        </row>
        <row r="276">
          <cell r="B276" t="str">
            <v>DMR-202-G04-H-00</v>
          </cell>
          <cell r="C276" t="str">
            <v>Active</v>
          </cell>
          <cell r="D276" t="str">
            <v>Latin America and Caribbean</v>
          </cell>
          <cell r="E276" t="str">
            <v>DOM</v>
          </cell>
          <cell r="F276" t="str">
            <v>Instituto Dermatologico y Cirugia de Piel</v>
          </cell>
        </row>
        <row r="277">
          <cell r="B277" t="str">
            <v>DMR-304-G02-T</v>
          </cell>
          <cell r="C277" t="str">
            <v>Administratively Closed</v>
          </cell>
          <cell r="D277" t="str">
            <v>Latin America and Caribbean</v>
          </cell>
          <cell r="E277" t="str">
            <v>DOM</v>
          </cell>
          <cell r="F277" t="str">
            <v>Asociación Dominicana Pro-Bienestar de la Familia (PROFAMILIA)</v>
          </cell>
        </row>
        <row r="278">
          <cell r="B278" t="str">
            <v>DMR-309-G07-T</v>
          </cell>
          <cell r="C278" t="str">
            <v>Active</v>
          </cell>
          <cell r="D278" t="str">
            <v>Latin America and Caribbean</v>
          </cell>
          <cell r="E278" t="str">
            <v>DOM</v>
          </cell>
          <cell r="F278" t="str">
            <v>Subsecretaria de Estado de Salud Colectiva, Ministry of Health</v>
          </cell>
        </row>
        <row r="279">
          <cell r="B279" t="str">
            <v>DMR-708-G03-T</v>
          </cell>
          <cell r="C279" t="str">
            <v>Administratively Closed</v>
          </cell>
          <cell r="D279" t="str">
            <v>Latin America and Caribbean</v>
          </cell>
          <cell r="E279" t="str">
            <v>DOM</v>
          </cell>
          <cell r="F279" t="str">
            <v>Asociación Dominicana Pro-Bienestar de la Familia (PROFAMILIA)</v>
          </cell>
        </row>
        <row r="280">
          <cell r="B280" t="str">
            <v>DMR-708-G08-T</v>
          </cell>
          <cell r="C280" t="str">
            <v>Administratively Closed</v>
          </cell>
          <cell r="D280" t="str">
            <v>Latin America and Caribbean</v>
          </cell>
          <cell r="E280" t="str">
            <v>DOM</v>
          </cell>
          <cell r="F280" t="str">
            <v>Subsecretaria de Estado de Salud Colectiva, Ministry of Health</v>
          </cell>
        </row>
        <row r="281">
          <cell r="B281" t="str">
            <v>DMR-809-G05-M</v>
          </cell>
          <cell r="C281" t="str">
            <v>Active</v>
          </cell>
          <cell r="D281" t="str">
            <v>Latin America and Caribbean</v>
          </cell>
          <cell r="E281" t="str">
            <v>DOM</v>
          </cell>
          <cell r="F281" t="str">
            <v>Instituto Dermatologico y Cirugia de Piel</v>
          </cell>
        </row>
        <row r="282">
          <cell r="B282" t="str">
            <v>DMR-809-G06-M</v>
          </cell>
          <cell r="C282" t="str">
            <v>Financial Closure</v>
          </cell>
          <cell r="D282" t="str">
            <v>Latin America and Caribbean</v>
          </cell>
          <cell r="E282" t="str">
            <v>DOM</v>
          </cell>
          <cell r="F282" t="str">
            <v>Centro Nacional de Control de Enfermedades Tropicales</v>
          </cell>
        </row>
        <row r="283">
          <cell r="B283" t="str">
            <v>ECU-202-G01-H-00</v>
          </cell>
          <cell r="C283" t="str">
            <v>Administratively Closed</v>
          </cell>
          <cell r="D283" t="str">
            <v>Latin America and Caribbean</v>
          </cell>
          <cell r="E283" t="str">
            <v>ECU</v>
          </cell>
          <cell r="F283" t="str">
            <v>Ministry of Public Health of Ecuador</v>
          </cell>
        </row>
        <row r="284">
          <cell r="B284" t="str">
            <v>ECU-202-G03-H-00</v>
          </cell>
          <cell r="C284" t="str">
            <v>Administratively Closed</v>
          </cell>
          <cell r="D284" t="str">
            <v>Latin America and Caribbean</v>
          </cell>
          <cell r="E284" t="str">
            <v>ECU</v>
          </cell>
          <cell r="F284" t="str">
            <v>CARE Ecuador</v>
          </cell>
        </row>
        <row r="285">
          <cell r="B285" t="str">
            <v>ECU-405-G02-T</v>
          </cell>
          <cell r="C285" t="str">
            <v>Administratively Closed</v>
          </cell>
          <cell r="D285" t="str">
            <v>Latin America and Caribbean</v>
          </cell>
          <cell r="E285" t="str">
            <v>ECU</v>
          </cell>
          <cell r="F285" t="str">
            <v>CARE Ecuador</v>
          </cell>
        </row>
        <row r="286">
          <cell r="B286" t="str">
            <v>ECU-809-G04-M</v>
          </cell>
          <cell r="C286" t="str">
            <v>Active</v>
          </cell>
          <cell r="D286" t="str">
            <v>Latin America and Caribbean</v>
          </cell>
          <cell r="E286" t="str">
            <v>ECU</v>
          </cell>
          <cell r="F286" t="str">
            <v>Unidad Technica Gerencial, Ministry of Health of Ecuador</v>
          </cell>
        </row>
        <row r="287">
          <cell r="B287" t="str">
            <v>ECU-809-G05-M</v>
          </cell>
          <cell r="C287" t="str">
            <v>Active</v>
          </cell>
          <cell r="D287" t="str">
            <v>Latin America and Caribbean</v>
          </cell>
          <cell r="E287" t="str">
            <v>ECU</v>
          </cell>
          <cell r="F287" t="str">
            <v>Corporacion Kimirina</v>
          </cell>
        </row>
        <row r="288">
          <cell r="B288" t="str">
            <v>ECU-910-G06-H</v>
          </cell>
          <cell r="C288" t="str">
            <v>Active</v>
          </cell>
          <cell r="D288" t="str">
            <v>Latin America and Caribbean</v>
          </cell>
          <cell r="E288" t="str">
            <v>ECU</v>
          </cell>
          <cell r="F288" t="str">
            <v>Ministry of Public Health of Ecuador</v>
          </cell>
        </row>
        <row r="289">
          <cell r="B289" t="str">
            <v>ECU-910-G07-H</v>
          </cell>
          <cell r="C289" t="str">
            <v>Active</v>
          </cell>
          <cell r="D289" t="str">
            <v>Latin America and Caribbean</v>
          </cell>
          <cell r="E289" t="str">
            <v>ECU</v>
          </cell>
          <cell r="F289" t="str">
            <v>Corporacion Kimirina</v>
          </cell>
        </row>
        <row r="290">
          <cell r="B290" t="str">
            <v>ECU-910-G08-T</v>
          </cell>
          <cell r="C290" t="str">
            <v>Active</v>
          </cell>
          <cell r="D290" t="str">
            <v>Latin America and Caribbean</v>
          </cell>
          <cell r="E290" t="str">
            <v>ECU</v>
          </cell>
          <cell r="F290" t="str">
            <v>Ministry of Public Health of Ecuador</v>
          </cell>
        </row>
        <row r="291">
          <cell r="B291" t="str">
            <v>ECU-910-G09-T</v>
          </cell>
          <cell r="C291" t="str">
            <v>Active</v>
          </cell>
          <cell r="D291" t="str">
            <v>Latin America and Caribbean</v>
          </cell>
          <cell r="E291" t="str">
            <v>ECU</v>
          </cell>
          <cell r="F291" t="str">
            <v>CARE Ecuador</v>
          </cell>
        </row>
        <row r="292">
          <cell r="B292" t="str">
            <v>EGY-202-G01-T-00</v>
          </cell>
          <cell r="C292" t="str">
            <v>Administratively Closed</v>
          </cell>
          <cell r="D292" t="str">
            <v>Middle East and North Africa</v>
          </cell>
          <cell r="E292" t="str">
            <v>EGY</v>
          </cell>
          <cell r="F292" t="str">
            <v>National Tuberculosis Control Program, Ministry of Health and Population in Egypt</v>
          </cell>
        </row>
        <row r="293">
          <cell r="B293" t="str">
            <v>EGY-607-G02-T</v>
          </cell>
          <cell r="C293" t="str">
            <v>Active</v>
          </cell>
          <cell r="D293" t="str">
            <v>Middle East and North Africa</v>
          </cell>
          <cell r="E293" t="str">
            <v>EGY</v>
          </cell>
          <cell r="F293" t="str">
            <v>National Tuberculosis Control Program, Ministry of Health and Population in Egypt</v>
          </cell>
        </row>
        <row r="294">
          <cell r="B294" t="str">
            <v>EGY-608-G03-H</v>
          </cell>
          <cell r="C294" t="str">
            <v>Active</v>
          </cell>
          <cell r="D294" t="str">
            <v>Middle East and North Africa</v>
          </cell>
          <cell r="E294" t="str">
            <v>EGY</v>
          </cell>
          <cell r="F294" t="str">
            <v>National AIDS Programme, Ministry of Health and Population in Egypt</v>
          </cell>
        </row>
        <row r="295">
          <cell r="B295" t="str">
            <v>SLV-202-G01-H-00</v>
          </cell>
          <cell r="C295" t="str">
            <v>Administratively Closed</v>
          </cell>
          <cell r="D295" t="str">
            <v>Latin America and Caribbean</v>
          </cell>
          <cell r="E295" t="str">
            <v>SLV</v>
          </cell>
          <cell r="F295" t="str">
            <v>United Nations Development Programme, El Salvador</v>
          </cell>
        </row>
        <row r="296">
          <cell r="B296" t="str">
            <v>SLV-202-G02-T-00</v>
          </cell>
          <cell r="C296" t="str">
            <v>Administratively Closed</v>
          </cell>
          <cell r="D296" t="str">
            <v>Latin America and Caribbean</v>
          </cell>
          <cell r="E296" t="str">
            <v>SLV</v>
          </cell>
          <cell r="F296" t="str">
            <v>United Nations Development Programme, El Salvador</v>
          </cell>
        </row>
        <row r="297">
          <cell r="B297" t="str">
            <v>SLV-202-G03-H-00</v>
          </cell>
          <cell r="C297" t="str">
            <v>Administratively Closed</v>
          </cell>
          <cell r="D297" t="str">
            <v>Latin America and Caribbean</v>
          </cell>
          <cell r="E297" t="str">
            <v>SLV</v>
          </cell>
          <cell r="F297" t="str">
            <v>Ministry of Health of El Salvador</v>
          </cell>
        </row>
        <row r="298">
          <cell r="B298" t="str">
            <v>SLV-202-G04-T-00</v>
          </cell>
          <cell r="C298" t="str">
            <v>Administratively Closed</v>
          </cell>
          <cell r="D298" t="str">
            <v>Latin America and Caribbean</v>
          </cell>
          <cell r="E298" t="str">
            <v>SLV</v>
          </cell>
          <cell r="F298" t="str">
            <v>Ministry of Health of El Salvador</v>
          </cell>
        </row>
        <row r="299">
          <cell r="B299" t="str">
            <v>SLV-708-G05-H</v>
          </cell>
          <cell r="C299" t="str">
            <v>Administratively Closed</v>
          </cell>
          <cell r="D299" t="str">
            <v>Latin America and Caribbean</v>
          </cell>
          <cell r="E299" t="str">
            <v>SLV</v>
          </cell>
          <cell r="F299" t="str">
            <v>Ministry of Health of El Salvador</v>
          </cell>
        </row>
        <row r="300">
          <cell r="B300" t="str">
            <v>SLV-708-G06-H</v>
          </cell>
          <cell r="C300" t="str">
            <v>Administratively Closed</v>
          </cell>
          <cell r="D300" t="str">
            <v>Latin America and Caribbean</v>
          </cell>
          <cell r="E300" t="str">
            <v>SLV</v>
          </cell>
          <cell r="F300" t="str">
            <v>United Nations Development Programme, El Salvador</v>
          </cell>
        </row>
        <row r="301">
          <cell r="B301" t="str">
            <v>SLV-910-G07-T</v>
          </cell>
          <cell r="C301" t="str">
            <v>Administratively Closed</v>
          </cell>
          <cell r="D301" t="str">
            <v>Latin America and Caribbean</v>
          </cell>
          <cell r="E301" t="str">
            <v>SLV</v>
          </cell>
          <cell r="F301" t="str">
            <v>United Nations Development Programme, El Salvador</v>
          </cell>
        </row>
        <row r="302">
          <cell r="B302" t="str">
            <v>SLV-910-G08-T</v>
          </cell>
          <cell r="C302" t="str">
            <v>Active</v>
          </cell>
          <cell r="D302" t="str">
            <v>Latin America and Caribbean</v>
          </cell>
          <cell r="E302" t="str">
            <v>SLV</v>
          </cell>
          <cell r="F302" t="str">
            <v>Ministry of Health of El Salvador</v>
          </cell>
        </row>
        <row r="303">
          <cell r="B303" t="str">
            <v>SLV-H-MINSAL</v>
          </cell>
          <cell r="C303" t="str">
            <v>Active</v>
          </cell>
          <cell r="D303" t="str">
            <v>Latin America and Caribbean</v>
          </cell>
          <cell r="E303" t="str">
            <v>SLV</v>
          </cell>
          <cell r="F303" t="str">
            <v>Ministry of Health of El Salvador</v>
          </cell>
        </row>
        <row r="304">
          <cell r="B304" t="str">
            <v>SLV-H-PLAN</v>
          </cell>
          <cell r="C304" t="str">
            <v>Active</v>
          </cell>
          <cell r="D304" t="str">
            <v>Latin America and Caribbean</v>
          </cell>
          <cell r="E304" t="str">
            <v>SLV</v>
          </cell>
          <cell r="F304" t="str">
            <v>Plan El Salvador</v>
          </cell>
        </row>
        <row r="305">
          <cell r="B305" t="str">
            <v>SLV-H-UNDP</v>
          </cell>
          <cell r="C305" t="str">
            <v>Financial Closure</v>
          </cell>
          <cell r="D305" t="str">
            <v>Latin America and Caribbean</v>
          </cell>
          <cell r="E305" t="str">
            <v>SLV</v>
          </cell>
          <cell r="F305" t="str">
            <v>United Nations Development Programme, El Salvador</v>
          </cell>
        </row>
        <row r="306">
          <cell r="B306" t="str">
            <v>GNQ-405-G01-H</v>
          </cell>
          <cell r="C306" t="str">
            <v>Financial Closure</v>
          </cell>
          <cell r="D306" t="str">
            <v>Central Africa</v>
          </cell>
          <cell r="E306" t="str">
            <v>GNQ</v>
          </cell>
          <cell r="F306" t="str">
            <v>United Nations Development Programme, Equatorial Guinea</v>
          </cell>
        </row>
        <row r="307">
          <cell r="B307" t="str">
            <v>GNQ-506-G02-M</v>
          </cell>
          <cell r="C307" t="str">
            <v>Financial Closure</v>
          </cell>
          <cell r="D307" t="str">
            <v>Central Africa</v>
          </cell>
          <cell r="E307" t="str">
            <v>GNQ</v>
          </cell>
          <cell r="F307" t="str">
            <v>Medical Care Development International</v>
          </cell>
        </row>
        <row r="308">
          <cell r="B308" t="str">
            <v>ERI-910-G07-M</v>
          </cell>
          <cell r="C308" t="str">
            <v>Active</v>
          </cell>
          <cell r="D308" t="str">
            <v>Middle East and North Africa</v>
          </cell>
          <cell r="E308" t="str">
            <v>ERI</v>
          </cell>
          <cell r="F308" t="str">
            <v>Ministry of Health of Eritrea</v>
          </cell>
        </row>
        <row r="309">
          <cell r="B309" t="str">
            <v>ERI-H-MOH</v>
          </cell>
          <cell r="C309" t="str">
            <v>Active</v>
          </cell>
          <cell r="D309" t="str">
            <v>Middle East and North Africa</v>
          </cell>
          <cell r="E309" t="str">
            <v>ERI</v>
          </cell>
          <cell r="F309" t="str">
            <v>Ministry of Health of Eritrea</v>
          </cell>
        </row>
        <row r="310">
          <cell r="B310" t="str">
            <v>ERI-T-MOH</v>
          </cell>
          <cell r="C310" t="str">
            <v>Active</v>
          </cell>
          <cell r="D310" t="str">
            <v>Middle East and North Africa</v>
          </cell>
          <cell r="E310" t="str">
            <v>ERI</v>
          </cell>
          <cell r="F310" t="str">
            <v>Ministry of Health of Eritrea</v>
          </cell>
        </row>
        <row r="311">
          <cell r="B311" t="str">
            <v>ERT-202-G01-M-00</v>
          </cell>
          <cell r="C311" t="str">
            <v>Administratively Closed</v>
          </cell>
          <cell r="D311" t="str">
            <v>Middle East and North Africa</v>
          </cell>
          <cell r="E311" t="str">
            <v>ERI</v>
          </cell>
          <cell r="F311" t="str">
            <v>Ministry of Health of Eritrea</v>
          </cell>
        </row>
        <row r="312">
          <cell r="B312" t="str">
            <v>ERT-304-G02-H</v>
          </cell>
          <cell r="C312" t="str">
            <v>Administratively Closed</v>
          </cell>
          <cell r="D312" t="str">
            <v>Middle East and North Africa</v>
          </cell>
          <cell r="E312" t="str">
            <v>ERI</v>
          </cell>
          <cell r="F312" t="str">
            <v>Ministry of Health of Eritrea</v>
          </cell>
        </row>
        <row r="313">
          <cell r="B313" t="str">
            <v>ERT-506-G03-H</v>
          </cell>
          <cell r="C313" t="str">
            <v>Administratively Closed</v>
          </cell>
          <cell r="D313" t="str">
            <v>Middle East and North Africa</v>
          </cell>
          <cell r="E313" t="str">
            <v>ERI</v>
          </cell>
          <cell r="F313" t="str">
            <v>Ministry of Health of Eritrea</v>
          </cell>
        </row>
        <row r="314">
          <cell r="B314" t="str">
            <v>ERT-607-G04-T</v>
          </cell>
          <cell r="C314" t="str">
            <v>Administratively Closed</v>
          </cell>
          <cell r="D314" t="str">
            <v>Middle East and North Africa</v>
          </cell>
          <cell r="E314" t="str">
            <v>ERI</v>
          </cell>
          <cell r="F314" t="str">
            <v>Ministry of Health of Eritrea</v>
          </cell>
        </row>
        <row r="315">
          <cell r="B315" t="str">
            <v>ERT-607-G05-M</v>
          </cell>
          <cell r="C315" t="str">
            <v>Administratively Closed</v>
          </cell>
          <cell r="D315" t="str">
            <v>Middle East and North Africa</v>
          </cell>
          <cell r="E315" t="str">
            <v>ERI</v>
          </cell>
          <cell r="F315" t="str">
            <v>Ministry of Health of Eritrea</v>
          </cell>
        </row>
        <row r="316">
          <cell r="B316" t="str">
            <v>ERT-809-G06-H</v>
          </cell>
          <cell r="C316" t="str">
            <v>Administratively Closed</v>
          </cell>
          <cell r="D316" t="str">
            <v>Middle East and North Africa</v>
          </cell>
          <cell r="E316" t="str">
            <v>ERI</v>
          </cell>
          <cell r="F316" t="str">
            <v>Ministry of Health of Eritrea</v>
          </cell>
        </row>
        <row r="317">
          <cell r="B317" t="str">
            <v>EST-202-G01-H-00</v>
          </cell>
          <cell r="C317" t="str">
            <v>Administratively Closed</v>
          </cell>
          <cell r="D317" t="str">
            <v>Eastern Europe and Central Asia</v>
          </cell>
          <cell r="E317" t="str">
            <v>EST</v>
          </cell>
          <cell r="F317" t="str">
            <v>National Institute for Health Development, Ministry of Social Affaires</v>
          </cell>
        </row>
        <row r="318">
          <cell r="B318" t="str">
            <v>ETH-102-G01-T-00</v>
          </cell>
          <cell r="C318" t="str">
            <v>Financial Closure</v>
          </cell>
          <cell r="D318" t="str">
            <v>High Impact Africa 2</v>
          </cell>
          <cell r="E318" t="str">
            <v>ETH</v>
          </cell>
          <cell r="F318" t="str">
            <v>Ministry of Health of Ethiopia</v>
          </cell>
        </row>
        <row r="319">
          <cell r="B319" t="str">
            <v>ETH-202-G02-M-00</v>
          </cell>
          <cell r="C319" t="str">
            <v>Financial Closure</v>
          </cell>
          <cell r="D319" t="str">
            <v>High Impact Africa 2</v>
          </cell>
          <cell r="E319" t="str">
            <v>ETH</v>
          </cell>
          <cell r="F319" t="str">
            <v>Ministry of Health of Ethiopia</v>
          </cell>
        </row>
        <row r="320">
          <cell r="B320" t="str">
            <v>ETH-202-G03-H-00</v>
          </cell>
          <cell r="C320" t="str">
            <v>Active</v>
          </cell>
          <cell r="D320" t="str">
            <v>High Impact Africa 2</v>
          </cell>
          <cell r="E320" t="str">
            <v>ETH</v>
          </cell>
          <cell r="F320" t="str">
            <v>HIV/AIDS Prevention &amp; Control Office</v>
          </cell>
        </row>
        <row r="321">
          <cell r="B321" t="str">
            <v>ETH-405-G04-H</v>
          </cell>
          <cell r="C321" t="str">
            <v>Financial Closure</v>
          </cell>
          <cell r="D321" t="str">
            <v>High Impact Africa 2</v>
          </cell>
          <cell r="E321" t="str">
            <v>ETH</v>
          </cell>
          <cell r="F321" t="str">
            <v>HIV/AIDS Prevention &amp; Control Office</v>
          </cell>
        </row>
        <row r="322">
          <cell r="B322" t="str">
            <v>ETH-506-G05-M</v>
          </cell>
          <cell r="C322" t="str">
            <v>Financial Closure</v>
          </cell>
          <cell r="D322" t="str">
            <v>High Impact Africa 2</v>
          </cell>
          <cell r="E322" t="str">
            <v>ETH</v>
          </cell>
          <cell r="F322" t="str">
            <v>Ministry of Health of Ethiopia</v>
          </cell>
        </row>
        <row r="323">
          <cell r="B323" t="str">
            <v>ETH-607-G06-T</v>
          </cell>
          <cell r="C323" t="str">
            <v>Administratively Closed</v>
          </cell>
          <cell r="D323" t="str">
            <v>High Impact Africa 2</v>
          </cell>
          <cell r="E323" t="str">
            <v>ETH</v>
          </cell>
          <cell r="F323" t="str">
            <v>Ministry of Health of Ethiopia</v>
          </cell>
        </row>
        <row r="324">
          <cell r="B324" t="str">
            <v>ETH-708-G07-H</v>
          </cell>
          <cell r="C324" t="str">
            <v>Active</v>
          </cell>
          <cell r="D324" t="str">
            <v>High Impact Africa 2</v>
          </cell>
          <cell r="E324" t="str">
            <v>ETH</v>
          </cell>
          <cell r="F324" t="str">
            <v>Network of Networks of HIV Positives in Ethiopia</v>
          </cell>
        </row>
        <row r="325">
          <cell r="B325" t="str">
            <v>ETH-708-G08-H</v>
          </cell>
          <cell r="C325" t="str">
            <v>Financial Closure</v>
          </cell>
          <cell r="D325" t="str">
            <v>High Impact Africa 2</v>
          </cell>
          <cell r="E325" t="str">
            <v>ETH</v>
          </cell>
          <cell r="F325" t="str">
            <v>HIV/AIDS Prevention &amp; Control Office</v>
          </cell>
        </row>
        <row r="326">
          <cell r="B326" t="str">
            <v>ETH-708-G09-H</v>
          </cell>
          <cell r="C326" t="str">
            <v>Active</v>
          </cell>
          <cell r="D326" t="str">
            <v>High Impact Africa 2</v>
          </cell>
          <cell r="E326" t="str">
            <v>ETH</v>
          </cell>
          <cell r="F326" t="str">
            <v>Ethiopian Interfaith Forum for Development, Dialogue and Action</v>
          </cell>
        </row>
        <row r="327">
          <cell r="B327" t="str">
            <v>ETH-809-G10-M</v>
          </cell>
          <cell r="C327" t="str">
            <v>Active</v>
          </cell>
          <cell r="D327" t="str">
            <v>High Impact Africa 2</v>
          </cell>
          <cell r="E327" t="str">
            <v>ETH</v>
          </cell>
          <cell r="F327" t="str">
            <v>Ministry of Health of Ethiopia</v>
          </cell>
        </row>
        <row r="328">
          <cell r="B328" t="str">
            <v>ETH-911-G11-S</v>
          </cell>
          <cell r="C328" t="str">
            <v>Active</v>
          </cell>
          <cell r="D328" t="str">
            <v>High Impact Africa 2</v>
          </cell>
          <cell r="E328" t="str">
            <v>ETH</v>
          </cell>
          <cell r="F328" t="str">
            <v>Ministry of Health of Ethiopia</v>
          </cell>
        </row>
        <row r="329">
          <cell r="B329" t="str">
            <v>ETH-T-FMOH</v>
          </cell>
          <cell r="C329" t="str">
            <v>Active</v>
          </cell>
          <cell r="D329" t="str">
            <v>High Impact Africa 2</v>
          </cell>
          <cell r="E329" t="str">
            <v>ETH</v>
          </cell>
          <cell r="F329" t="str">
            <v>Ministry of Health of Ethiopia</v>
          </cell>
        </row>
        <row r="330">
          <cell r="B330" t="str">
            <v>FJI-T-MOH</v>
          </cell>
          <cell r="C330" t="str">
            <v>Active</v>
          </cell>
          <cell r="D330" t="str">
            <v>South East Asia</v>
          </cell>
          <cell r="E330" t="str">
            <v>FJI</v>
          </cell>
          <cell r="F330" t="str">
            <v>Ministry of Health of Fiji</v>
          </cell>
        </row>
        <row r="331">
          <cell r="B331" t="str">
            <v>GAB-304-G01-H</v>
          </cell>
          <cell r="C331" t="str">
            <v>Administratively Closed</v>
          </cell>
          <cell r="D331" t="str">
            <v>Central Africa</v>
          </cell>
          <cell r="E331" t="str">
            <v>GAB</v>
          </cell>
          <cell r="F331" t="str">
            <v>United Nations Development Programme, Gabon</v>
          </cell>
        </row>
        <row r="332">
          <cell r="B332" t="str">
            <v>GAB-404-G02-M</v>
          </cell>
          <cell r="C332" t="str">
            <v>Administratively Closed</v>
          </cell>
          <cell r="D332" t="str">
            <v>Central Africa</v>
          </cell>
          <cell r="E332" t="str">
            <v>GAB</v>
          </cell>
          <cell r="F332" t="str">
            <v>United Nations Development Programme, Gabon</v>
          </cell>
        </row>
        <row r="333">
          <cell r="B333" t="str">
            <v>GAB-506-G03-M</v>
          </cell>
          <cell r="C333" t="str">
            <v>Administratively Closed</v>
          </cell>
          <cell r="D333" t="str">
            <v>Central Africa</v>
          </cell>
          <cell r="E333" t="str">
            <v>GAB</v>
          </cell>
          <cell r="F333" t="str">
            <v>United Nations Development Programme, Gabon</v>
          </cell>
        </row>
        <row r="334">
          <cell r="B334" t="str">
            <v>GAB-509-G04-M</v>
          </cell>
          <cell r="C334" t="str">
            <v>Administratively Closed</v>
          </cell>
          <cell r="D334" t="str">
            <v>Central Africa</v>
          </cell>
          <cell r="E334" t="str">
            <v>GAB</v>
          </cell>
          <cell r="F334" t="str">
            <v>Ministry of Health and Public Hygiene of Gabon</v>
          </cell>
        </row>
        <row r="335">
          <cell r="B335" t="str">
            <v>GAB-809-G05-H</v>
          </cell>
          <cell r="C335" t="str">
            <v>Financial Closure</v>
          </cell>
          <cell r="D335" t="str">
            <v>Central Africa</v>
          </cell>
          <cell r="E335" t="str">
            <v>GAB</v>
          </cell>
          <cell r="F335" t="str">
            <v>Ministry of Health and Public Hygiene of Gabon</v>
          </cell>
        </row>
        <row r="336">
          <cell r="B336" t="str">
            <v>GMB-304-G01-H</v>
          </cell>
          <cell r="C336" t="str">
            <v>Administratively Closed</v>
          </cell>
          <cell r="D336" t="str">
            <v>Western Africa</v>
          </cell>
          <cell r="E336" t="str">
            <v>GMB</v>
          </cell>
          <cell r="F336" t="str">
            <v>National AIDS Secretariat of Gambia</v>
          </cell>
        </row>
        <row r="337">
          <cell r="B337" t="str">
            <v>GMB-304-G02-M</v>
          </cell>
          <cell r="C337" t="str">
            <v>Administratively Closed</v>
          </cell>
          <cell r="D337" t="str">
            <v>Western Africa</v>
          </cell>
          <cell r="E337" t="str">
            <v>GMB</v>
          </cell>
          <cell r="F337" t="str">
            <v>National Malaria Control Program, Ministry of Health of Gambia</v>
          </cell>
        </row>
        <row r="338">
          <cell r="B338" t="str">
            <v>GMB-506-G03-T</v>
          </cell>
          <cell r="C338" t="str">
            <v>Administratively Closed</v>
          </cell>
          <cell r="D338" t="str">
            <v>Western Africa</v>
          </cell>
          <cell r="E338" t="str">
            <v>GMB</v>
          </cell>
          <cell r="F338" t="str">
            <v>National Leprosy and Tubeculosis Program, Ministry of Health of Gambia</v>
          </cell>
        </row>
        <row r="339">
          <cell r="B339" t="str">
            <v>GMB-607-G04-M</v>
          </cell>
          <cell r="C339" t="str">
            <v>Administratively Closed</v>
          </cell>
          <cell r="D339" t="str">
            <v>Western Africa</v>
          </cell>
          <cell r="E339" t="str">
            <v>GMB</v>
          </cell>
          <cell r="F339" t="str">
            <v>National Malaria Control Program, Ministry of Health of Gambia</v>
          </cell>
        </row>
        <row r="340">
          <cell r="B340" t="str">
            <v>GMB-809-G05-H</v>
          </cell>
          <cell r="C340" t="str">
            <v>Active</v>
          </cell>
          <cell r="D340" t="str">
            <v>Western Africa</v>
          </cell>
          <cell r="E340" t="str">
            <v>GMB</v>
          </cell>
          <cell r="F340" t="str">
            <v>National AIDS Secretariat of Gambia</v>
          </cell>
        </row>
        <row r="341">
          <cell r="B341" t="str">
            <v>GMB-809-G06-H</v>
          </cell>
          <cell r="C341" t="str">
            <v>Active</v>
          </cell>
          <cell r="D341" t="str">
            <v>Western Africa</v>
          </cell>
          <cell r="E341" t="str">
            <v>GMB</v>
          </cell>
          <cell r="F341" t="str">
            <v>Actionaid International of the Gambia</v>
          </cell>
        </row>
        <row r="342">
          <cell r="B342" t="str">
            <v>GMB-M-CRS</v>
          </cell>
          <cell r="C342" t="str">
            <v>Active</v>
          </cell>
          <cell r="D342" t="str">
            <v>Western Africa</v>
          </cell>
          <cell r="E342" t="str">
            <v>GMB</v>
          </cell>
          <cell r="F342" t="str">
            <v>Catholic Relief Services - Gambia</v>
          </cell>
        </row>
        <row r="343">
          <cell r="B343" t="str">
            <v>GMB-M-MOH</v>
          </cell>
          <cell r="C343" t="str">
            <v>Active</v>
          </cell>
          <cell r="D343" t="str">
            <v>Western Africa</v>
          </cell>
          <cell r="E343" t="str">
            <v>GMB</v>
          </cell>
          <cell r="F343" t="str">
            <v>National Malaria Control Program, Ministry of Health of Gambia</v>
          </cell>
        </row>
        <row r="344">
          <cell r="B344" t="str">
            <v>GMB-T-MOH</v>
          </cell>
          <cell r="C344" t="str">
            <v>Active</v>
          </cell>
          <cell r="D344" t="str">
            <v>Western Africa</v>
          </cell>
          <cell r="E344" t="str">
            <v>GMB</v>
          </cell>
          <cell r="F344" t="str">
            <v>National Leprosy and Tubeculosis Program, Ministry of Health of Gambia</v>
          </cell>
        </row>
        <row r="345">
          <cell r="B345" t="str">
            <v>GMB-T-MRC</v>
          </cell>
          <cell r="C345" t="str">
            <v>Active</v>
          </cell>
          <cell r="D345" t="str">
            <v>Western Africa</v>
          </cell>
          <cell r="E345" t="str">
            <v>GMB</v>
          </cell>
          <cell r="F345" t="str">
            <v>Medical Research Council</v>
          </cell>
        </row>
        <row r="346">
          <cell r="B346" t="str">
            <v>GEO-202-G01-H-00</v>
          </cell>
          <cell r="C346" t="str">
            <v>Administratively Closed</v>
          </cell>
          <cell r="D346" t="str">
            <v>Eastern Europe and Central Asia</v>
          </cell>
          <cell r="E346" t="str">
            <v>GEO</v>
          </cell>
          <cell r="F346" t="str">
            <v>Georgia Health and Social Projects Implementation Center</v>
          </cell>
        </row>
        <row r="347">
          <cell r="B347" t="str">
            <v>GEO-304-G02-M</v>
          </cell>
          <cell r="C347" t="str">
            <v>Administratively Closed</v>
          </cell>
          <cell r="D347" t="str">
            <v>Eastern Europe and Central Asia</v>
          </cell>
          <cell r="E347" t="str">
            <v>GEO</v>
          </cell>
          <cell r="F347" t="str">
            <v>Georgia Health and Social Projects Implementation Center</v>
          </cell>
        </row>
        <row r="348">
          <cell r="B348" t="str">
            <v>GEO-405-G03-T</v>
          </cell>
          <cell r="C348" t="str">
            <v>Administratively Closed</v>
          </cell>
          <cell r="D348" t="str">
            <v>Eastern Europe and Central Asia</v>
          </cell>
          <cell r="E348" t="str">
            <v>GEO</v>
          </cell>
          <cell r="F348" t="str">
            <v>Georgia Health and Social Projects Implementation Center</v>
          </cell>
        </row>
        <row r="349">
          <cell r="B349" t="str">
            <v>GEO-411-G11-T</v>
          </cell>
          <cell r="C349" t="str">
            <v>Administratively Closed</v>
          </cell>
          <cell r="D349" t="str">
            <v>Eastern Europe and Central Asia</v>
          </cell>
          <cell r="E349" t="str">
            <v>GEO</v>
          </cell>
          <cell r="F349" t="str">
            <v>Global Projects Implementation Center</v>
          </cell>
        </row>
        <row r="350">
          <cell r="B350" t="str">
            <v>GEO-607-G04-M</v>
          </cell>
          <cell r="C350" t="str">
            <v>Administratively Closed</v>
          </cell>
          <cell r="D350" t="str">
            <v>Eastern Europe and Central Asia</v>
          </cell>
          <cell r="E350" t="str">
            <v>GEO</v>
          </cell>
          <cell r="F350" t="str">
            <v>Georgia Health and Social Projects Implementation Center</v>
          </cell>
        </row>
        <row r="351">
          <cell r="B351" t="str">
            <v>GEO-607-G05-T</v>
          </cell>
          <cell r="C351" t="str">
            <v>Administratively Closed</v>
          </cell>
          <cell r="D351" t="str">
            <v>Eastern Europe and Central Asia</v>
          </cell>
          <cell r="E351" t="str">
            <v>GEO</v>
          </cell>
          <cell r="F351" t="str">
            <v>Georgia Health and Social Projects Implementation Center</v>
          </cell>
        </row>
        <row r="352">
          <cell r="B352" t="str">
            <v>GEO-607-G06-H</v>
          </cell>
          <cell r="C352" t="str">
            <v>Administratively Closed</v>
          </cell>
          <cell r="D352" t="str">
            <v>Eastern Europe and Central Asia</v>
          </cell>
          <cell r="E352" t="str">
            <v>GEO</v>
          </cell>
          <cell r="F352" t="str">
            <v>Georgia Health and Social Projects Implementation Center</v>
          </cell>
        </row>
        <row r="353">
          <cell r="B353" t="str">
            <v>GEO-611-G09-M</v>
          </cell>
          <cell r="C353" t="str">
            <v>Administratively Closed</v>
          </cell>
          <cell r="D353" t="str">
            <v>Eastern Europe and Central Asia</v>
          </cell>
          <cell r="E353" t="str">
            <v>GEO</v>
          </cell>
          <cell r="F353" t="str">
            <v>Global Projects Implementation Center</v>
          </cell>
        </row>
        <row r="354">
          <cell r="B354" t="str">
            <v>GEO-611-G10-T</v>
          </cell>
          <cell r="C354" t="str">
            <v>Administratively Closed</v>
          </cell>
          <cell r="D354" t="str">
            <v>Eastern Europe and Central Asia</v>
          </cell>
          <cell r="E354" t="str">
            <v>GEO</v>
          </cell>
          <cell r="F354" t="str">
            <v>Global Projects Implementation Center</v>
          </cell>
        </row>
        <row r="355">
          <cell r="B355" t="str">
            <v>GEO-H-GPIC</v>
          </cell>
          <cell r="C355" t="str">
            <v>Financial Closure</v>
          </cell>
          <cell r="D355" t="str">
            <v>Eastern Europe and Central Asia</v>
          </cell>
          <cell r="E355" t="str">
            <v>GEO</v>
          </cell>
          <cell r="F355" t="str">
            <v>Global Projects Implementation Center</v>
          </cell>
        </row>
        <row r="356">
          <cell r="B356" t="str">
            <v>GEO-H-NCDC</v>
          </cell>
          <cell r="C356" t="str">
            <v>Active</v>
          </cell>
          <cell r="D356" t="str">
            <v>Eastern Europe and Central Asia</v>
          </cell>
          <cell r="E356" t="str">
            <v>GEO</v>
          </cell>
          <cell r="F356" t="str">
            <v>National Center for Disease Control and Public Health, Georgia</v>
          </cell>
        </row>
        <row r="357">
          <cell r="B357" t="str">
            <v>GEO-S10-G07-H</v>
          </cell>
          <cell r="C357" t="str">
            <v>Administratively Closed</v>
          </cell>
          <cell r="D357" t="str">
            <v>Eastern Europe and Central Asia</v>
          </cell>
          <cell r="E357" t="str">
            <v>GEO</v>
          </cell>
          <cell r="F357" t="str">
            <v>Georgia Health and Social Projects Implementation Center</v>
          </cell>
        </row>
        <row r="358">
          <cell r="B358" t="str">
            <v>GEO-T-GPIC</v>
          </cell>
          <cell r="C358" t="str">
            <v>Financial Closure</v>
          </cell>
          <cell r="D358" t="str">
            <v>Eastern Europe and Central Asia</v>
          </cell>
          <cell r="E358" t="str">
            <v>GEO</v>
          </cell>
          <cell r="F358" t="str">
            <v>Global Projects Implementation Center</v>
          </cell>
        </row>
        <row r="359">
          <cell r="B359" t="str">
            <v>GEO-T-NCDC</v>
          </cell>
          <cell r="C359" t="str">
            <v>Active</v>
          </cell>
          <cell r="D359" t="str">
            <v>Eastern Europe and Central Asia</v>
          </cell>
          <cell r="E359" t="str">
            <v>GEO</v>
          </cell>
          <cell r="F359" t="str">
            <v>National Center for Disease Control and Public Health, Georgia</v>
          </cell>
        </row>
        <row r="360">
          <cell r="B360" t="str">
            <v>GHA-M-AGAMal</v>
          </cell>
          <cell r="C360" t="str">
            <v>N.D.</v>
          </cell>
          <cell r="D360" t="str">
            <v>High Impact Africa 1</v>
          </cell>
          <cell r="E360" t="str">
            <v>GHA</v>
          </cell>
          <cell r="F360" t="str">
            <v>Not Defined</v>
          </cell>
        </row>
        <row r="361">
          <cell r="B361" t="str">
            <v>GHA-M-MOH</v>
          </cell>
          <cell r="C361" t="str">
            <v>N.D.</v>
          </cell>
          <cell r="D361" t="str">
            <v>High Impact Africa 1</v>
          </cell>
          <cell r="E361" t="str">
            <v>GHA</v>
          </cell>
          <cell r="F361" t="str">
            <v>Not Defined</v>
          </cell>
        </row>
        <row r="362">
          <cell r="B362" t="str">
            <v>GHN-102-G01-H-00</v>
          </cell>
          <cell r="C362" t="str">
            <v>Administratively Closed</v>
          </cell>
          <cell r="D362" t="str">
            <v>High Impact Africa 1</v>
          </cell>
          <cell r="E362" t="str">
            <v>GHA</v>
          </cell>
          <cell r="F362" t="str">
            <v>Ministry of Health of Ghana</v>
          </cell>
        </row>
        <row r="363">
          <cell r="B363" t="str">
            <v>GHN-102-G02-T-00</v>
          </cell>
          <cell r="C363" t="str">
            <v>Administratively Closed</v>
          </cell>
          <cell r="D363" t="str">
            <v>High Impact Africa 1</v>
          </cell>
          <cell r="E363" t="str">
            <v>GHA</v>
          </cell>
          <cell r="F363" t="str">
            <v>Ministry of Health of Ghana</v>
          </cell>
        </row>
        <row r="364">
          <cell r="B364" t="str">
            <v>GHN-202-G03-M-00</v>
          </cell>
          <cell r="C364" t="str">
            <v>Administratively Closed</v>
          </cell>
          <cell r="D364" t="str">
            <v>High Impact Africa 1</v>
          </cell>
          <cell r="E364" t="str">
            <v>GHA</v>
          </cell>
          <cell r="F364" t="str">
            <v>Ministry of Health of Ghana</v>
          </cell>
        </row>
        <row r="365">
          <cell r="B365" t="str">
            <v>GHN-405-G04-M</v>
          </cell>
          <cell r="C365" t="str">
            <v>Administratively Closed</v>
          </cell>
          <cell r="D365" t="str">
            <v>High Impact Africa 1</v>
          </cell>
          <cell r="E365" t="str">
            <v>GHA</v>
          </cell>
          <cell r="F365" t="str">
            <v>Ministry of Health of Ghana</v>
          </cell>
        </row>
        <row r="366">
          <cell r="B366" t="str">
            <v>GHN-506-G05-T</v>
          </cell>
          <cell r="C366" t="str">
            <v>Financial Closure</v>
          </cell>
          <cell r="D366" t="str">
            <v>High Impact Africa 1</v>
          </cell>
          <cell r="E366" t="str">
            <v>GHA</v>
          </cell>
          <cell r="F366" t="str">
            <v>Ministry of Health of Ghana</v>
          </cell>
        </row>
        <row r="367">
          <cell r="B367" t="str">
            <v>GHN-506-G06-H</v>
          </cell>
          <cell r="C367" t="str">
            <v>Administratively Closed</v>
          </cell>
          <cell r="D367" t="str">
            <v>High Impact Africa 1</v>
          </cell>
          <cell r="E367" t="str">
            <v>GHA</v>
          </cell>
          <cell r="F367" t="str">
            <v>Ministry of Health of Ghana</v>
          </cell>
        </row>
        <row r="368">
          <cell r="B368" t="str">
            <v>GHN-809-G07-M</v>
          </cell>
          <cell r="C368" t="str">
            <v>Administratively Closed</v>
          </cell>
          <cell r="D368" t="str">
            <v>High Impact Africa 1</v>
          </cell>
          <cell r="E368" t="str">
            <v>GHA</v>
          </cell>
          <cell r="F368" t="str">
            <v>Ministry of Health of Ghana</v>
          </cell>
        </row>
        <row r="369">
          <cell r="B369" t="str">
            <v>GHN-809-G08-M</v>
          </cell>
          <cell r="C369" t="str">
            <v>Active</v>
          </cell>
          <cell r="D369" t="str">
            <v>High Impact Africa 1</v>
          </cell>
          <cell r="E369" t="str">
            <v>GHA</v>
          </cell>
          <cell r="F369" t="str">
            <v>AngloGold Ashanti Malaria Control Limited</v>
          </cell>
        </row>
        <row r="370">
          <cell r="B370" t="str">
            <v>GHN-809-G09-H</v>
          </cell>
          <cell r="C370" t="str">
            <v>Active</v>
          </cell>
          <cell r="D370" t="str">
            <v>High Impact Africa 1</v>
          </cell>
          <cell r="E370" t="str">
            <v>GHA</v>
          </cell>
          <cell r="F370" t="str">
            <v>Adventist Development and Relief Agency</v>
          </cell>
        </row>
        <row r="371">
          <cell r="B371" t="str">
            <v>GHN-809-G10-H</v>
          </cell>
          <cell r="C371" t="str">
            <v>Active</v>
          </cell>
          <cell r="D371" t="str">
            <v>High Impact Africa 1</v>
          </cell>
          <cell r="E371" t="str">
            <v>GHA</v>
          </cell>
          <cell r="F371" t="str">
            <v>Planned Parenthood Association of Ghana</v>
          </cell>
        </row>
        <row r="372">
          <cell r="B372" t="str">
            <v>GHN-809-G11-H</v>
          </cell>
          <cell r="C372" t="str">
            <v>Active</v>
          </cell>
          <cell r="D372" t="str">
            <v>High Impact Africa 1</v>
          </cell>
          <cell r="E372" t="str">
            <v>GHA</v>
          </cell>
          <cell r="F372" t="str">
            <v>Ministry of Health of Ghana</v>
          </cell>
        </row>
        <row r="373">
          <cell r="B373" t="str">
            <v>GHN-809-G12-H</v>
          </cell>
          <cell r="C373" t="str">
            <v>Active</v>
          </cell>
          <cell r="D373" t="str">
            <v>High Impact Africa 1</v>
          </cell>
          <cell r="E373" t="str">
            <v>GHA</v>
          </cell>
          <cell r="F373" t="str">
            <v>Ghana AIDS Commission</v>
          </cell>
        </row>
        <row r="374">
          <cell r="B374" t="str">
            <v>GHN-M-MOH</v>
          </cell>
          <cell r="C374" t="str">
            <v>Active</v>
          </cell>
          <cell r="D374" t="str">
            <v>High Impact Africa 1</v>
          </cell>
          <cell r="E374" t="str">
            <v>GHA</v>
          </cell>
          <cell r="F374" t="str">
            <v>Ministry of Health of Ghana</v>
          </cell>
        </row>
        <row r="375">
          <cell r="B375" t="str">
            <v>GHN-T-MOH</v>
          </cell>
          <cell r="C375" t="str">
            <v>Active</v>
          </cell>
          <cell r="D375" t="str">
            <v>High Impact Africa 1</v>
          </cell>
          <cell r="E375" t="str">
            <v>GHA</v>
          </cell>
          <cell r="F375" t="str">
            <v>Ministry of Health of Ghana</v>
          </cell>
        </row>
        <row r="376">
          <cell r="B376" t="str">
            <v>GUA-304-G01-H</v>
          </cell>
          <cell r="C376" t="str">
            <v>Administratively Closed</v>
          </cell>
          <cell r="D376" t="str">
            <v>Latin America and Caribbean</v>
          </cell>
          <cell r="E376" t="str">
            <v>GTM</v>
          </cell>
          <cell r="F376" t="str">
            <v>Fundación Visión Mundial Guatemala</v>
          </cell>
        </row>
        <row r="377">
          <cell r="B377" t="str">
            <v>GUA-311-G05-H</v>
          </cell>
          <cell r="C377" t="str">
            <v>Active</v>
          </cell>
          <cell r="D377" t="str">
            <v>Latin America and Caribbean</v>
          </cell>
          <cell r="E377" t="str">
            <v>GTM</v>
          </cell>
          <cell r="F377" t="str">
            <v>Humanist Institute for Development Cooperation, HQ</v>
          </cell>
        </row>
        <row r="378">
          <cell r="B378" t="str">
            <v>GUA-311-G06-H</v>
          </cell>
          <cell r="C378" t="str">
            <v>Active</v>
          </cell>
          <cell r="D378" t="str">
            <v>Latin America and Caribbean</v>
          </cell>
          <cell r="E378" t="str">
            <v>GTM</v>
          </cell>
          <cell r="F378" t="str">
            <v>Ministry of Health of Guatemala</v>
          </cell>
        </row>
        <row r="379">
          <cell r="B379" t="str">
            <v>GUA-405-G02-M</v>
          </cell>
          <cell r="C379" t="str">
            <v>Administratively Closed</v>
          </cell>
          <cell r="D379" t="str">
            <v>Latin America and Caribbean</v>
          </cell>
          <cell r="E379" t="str">
            <v>GTM</v>
          </cell>
          <cell r="F379" t="str">
            <v>Fundación Visión Mundial Guatemala</v>
          </cell>
        </row>
        <row r="380">
          <cell r="B380" t="str">
            <v>GUA-607-G03-T</v>
          </cell>
          <cell r="C380" t="str">
            <v>Administratively Closed</v>
          </cell>
          <cell r="D380" t="str">
            <v>Latin America and Caribbean</v>
          </cell>
          <cell r="E380" t="str">
            <v>GTM</v>
          </cell>
          <cell r="F380" t="str">
            <v>Fundación Visión Mundial Guatemala</v>
          </cell>
        </row>
        <row r="381">
          <cell r="B381" t="str">
            <v>GUA-610-G04-T</v>
          </cell>
          <cell r="C381" t="str">
            <v>Active</v>
          </cell>
          <cell r="D381" t="str">
            <v>Latin America and Caribbean</v>
          </cell>
          <cell r="E381" t="str">
            <v>GTM</v>
          </cell>
          <cell r="F381" t="str">
            <v>Ministry of Health of Guatemala</v>
          </cell>
        </row>
        <row r="382">
          <cell r="B382" t="str">
            <v>GUA-M-MSPAS</v>
          </cell>
          <cell r="C382" t="str">
            <v>Active</v>
          </cell>
          <cell r="D382" t="str">
            <v>Latin America and Caribbean</v>
          </cell>
          <cell r="E382" t="str">
            <v>GTM</v>
          </cell>
          <cell r="F382" t="str">
            <v>Ministry of Health of Guatemala</v>
          </cell>
        </row>
        <row r="383">
          <cell r="B383" t="str">
            <v>GIN-202-G01-H-00</v>
          </cell>
          <cell r="C383" t="str">
            <v>Financial Closure</v>
          </cell>
          <cell r="D383" t="str">
            <v>Western Africa</v>
          </cell>
          <cell r="E383" t="str">
            <v>GIN</v>
          </cell>
          <cell r="F383" t="str">
            <v>Ministry of Public Health of Guinea</v>
          </cell>
        </row>
        <row r="384">
          <cell r="B384" t="str">
            <v>GIN-202-G02-M-00</v>
          </cell>
          <cell r="C384" t="str">
            <v>Financial Closure</v>
          </cell>
          <cell r="D384" t="str">
            <v>Western Africa</v>
          </cell>
          <cell r="E384" t="str">
            <v>GIN</v>
          </cell>
          <cell r="F384" t="str">
            <v>Ministry of Public Health of Guinea</v>
          </cell>
        </row>
        <row r="385">
          <cell r="B385" t="str">
            <v>GIN-506-G03-T</v>
          </cell>
          <cell r="C385" t="str">
            <v>Administratively Closed</v>
          </cell>
          <cell r="D385" t="str">
            <v>Western Africa</v>
          </cell>
          <cell r="E385" t="str">
            <v>GIN</v>
          </cell>
          <cell r="F385" t="str">
            <v>Ministry of Public Health of Guinea</v>
          </cell>
        </row>
        <row r="386">
          <cell r="B386" t="str">
            <v>GIN-607-G04-H</v>
          </cell>
          <cell r="C386" t="str">
            <v>Financial Closure</v>
          </cell>
          <cell r="D386" t="str">
            <v>Western Africa</v>
          </cell>
          <cell r="E386" t="str">
            <v>GIN</v>
          </cell>
          <cell r="F386" t="str">
            <v>Ministry of Public Health of Guinea</v>
          </cell>
        </row>
        <row r="387">
          <cell r="B387" t="str">
            <v>GIN-607-G05-M</v>
          </cell>
          <cell r="C387" t="str">
            <v>Administratively Closed</v>
          </cell>
          <cell r="D387" t="str">
            <v>Western Africa</v>
          </cell>
          <cell r="E387" t="str">
            <v>GIN</v>
          </cell>
          <cell r="F387" t="str">
            <v>Ministry of Public Health of Guinea</v>
          </cell>
        </row>
        <row r="388">
          <cell r="B388" t="str">
            <v>GIN-H-CNLS</v>
          </cell>
          <cell r="C388" t="str">
            <v>Active</v>
          </cell>
          <cell r="D388" t="str">
            <v>Western Africa</v>
          </cell>
          <cell r="E388" t="str">
            <v>GIN</v>
          </cell>
          <cell r="F388" t="str">
            <v>National AIDS Council of Guinea</v>
          </cell>
        </row>
        <row r="389">
          <cell r="B389" t="str">
            <v>GIN-H-GIZ</v>
          </cell>
          <cell r="C389" t="str">
            <v>Financial Closure</v>
          </cell>
          <cell r="D389" t="str">
            <v>Western Africa</v>
          </cell>
          <cell r="E389" t="str">
            <v>GIN</v>
          </cell>
          <cell r="F389" t="str">
            <v>Deutsche Gesellschaft für Internationale Zusammenarbeit</v>
          </cell>
        </row>
        <row r="390">
          <cell r="B390" t="str">
            <v>GIN-M-CRS</v>
          </cell>
          <cell r="C390" t="str">
            <v>Active</v>
          </cell>
          <cell r="D390" t="str">
            <v>Western Africa</v>
          </cell>
          <cell r="E390" t="str">
            <v>GIN</v>
          </cell>
          <cell r="F390" t="str">
            <v>Catholic Relief Services USCCB - Guinea</v>
          </cell>
        </row>
        <row r="391">
          <cell r="B391" t="str">
            <v>GIN-M-PNLP</v>
          </cell>
          <cell r="C391" t="str">
            <v>Financial Closure</v>
          </cell>
          <cell r="D391" t="str">
            <v>Western Africa</v>
          </cell>
          <cell r="E391" t="str">
            <v>GIN</v>
          </cell>
          <cell r="F391" t="str">
            <v>Ministry of Public Health of Guinea</v>
          </cell>
        </row>
        <row r="392">
          <cell r="B392" t="str">
            <v>GIN-S-MoH</v>
          </cell>
          <cell r="C392" t="str">
            <v>Administratively Closed</v>
          </cell>
          <cell r="D392" t="str">
            <v>Western Africa</v>
          </cell>
          <cell r="E392" t="str">
            <v>GIN</v>
          </cell>
          <cell r="F392" t="str">
            <v>Not Defined</v>
          </cell>
        </row>
        <row r="393">
          <cell r="B393" t="str">
            <v>GIN-T-MSHP</v>
          </cell>
          <cell r="C393" t="str">
            <v>Financial Closure</v>
          </cell>
          <cell r="D393" t="str">
            <v>Western Africa</v>
          </cell>
          <cell r="E393" t="str">
            <v>GIN</v>
          </cell>
          <cell r="F393" t="str">
            <v>Ministry of Public Health of Guinea</v>
          </cell>
        </row>
        <row r="394">
          <cell r="B394" t="str">
            <v>GIN-T-PSI</v>
          </cell>
          <cell r="C394" t="str">
            <v>Active</v>
          </cell>
          <cell r="D394" t="str">
            <v>Western Africa</v>
          </cell>
          <cell r="E394" t="str">
            <v>GIN</v>
          </cell>
          <cell r="F394" t="str">
            <v>Population Services International, USA</v>
          </cell>
        </row>
        <row r="395">
          <cell r="B395" t="str">
            <v>GNB-304-G01-T</v>
          </cell>
          <cell r="C395" t="str">
            <v>Administratively Closed</v>
          </cell>
          <cell r="D395" t="str">
            <v>Western Africa</v>
          </cell>
          <cell r="E395" t="str">
            <v>GNB</v>
          </cell>
          <cell r="F395" t="str">
            <v>United Nations Development Programme, Guinea-Bissau</v>
          </cell>
        </row>
        <row r="396">
          <cell r="B396" t="str">
            <v>GNB-309-G06-T</v>
          </cell>
          <cell r="C396" t="str">
            <v>Administratively Closed</v>
          </cell>
          <cell r="D396" t="str">
            <v>Western Africa</v>
          </cell>
          <cell r="E396" t="str">
            <v>GNB</v>
          </cell>
          <cell r="F396" t="str">
            <v>Ministry of Health of Guinea-Bissau</v>
          </cell>
        </row>
        <row r="397">
          <cell r="B397" t="str">
            <v>GNB-404-G02-H</v>
          </cell>
          <cell r="C397" t="str">
            <v>Administratively Closed</v>
          </cell>
          <cell r="D397" t="str">
            <v>Western Africa</v>
          </cell>
          <cell r="E397" t="str">
            <v>GNB</v>
          </cell>
          <cell r="F397" t="str">
            <v>United Nations Development Programme, Guinea-Bissau</v>
          </cell>
        </row>
        <row r="398">
          <cell r="B398" t="str">
            <v>GNB-404-G03-M</v>
          </cell>
          <cell r="C398" t="str">
            <v>Administratively Closed</v>
          </cell>
          <cell r="D398" t="str">
            <v>Western Africa</v>
          </cell>
          <cell r="E398" t="str">
            <v>GNB</v>
          </cell>
          <cell r="F398" t="str">
            <v>United Nations Development Programme, Guinea-Bissau</v>
          </cell>
        </row>
        <row r="399">
          <cell r="B399" t="str">
            <v>GNB-409-G07-H</v>
          </cell>
          <cell r="C399" t="str">
            <v>Administratively Closed</v>
          </cell>
          <cell r="D399" t="str">
            <v>Western Africa</v>
          </cell>
          <cell r="E399" t="str">
            <v>GNB</v>
          </cell>
          <cell r="F399" t="str">
            <v>Ministry of Health of Guinea-Bissau</v>
          </cell>
        </row>
        <row r="400">
          <cell r="B400" t="str">
            <v>GNB-409-G08-M</v>
          </cell>
          <cell r="C400" t="str">
            <v>Administratively Closed</v>
          </cell>
          <cell r="D400" t="str">
            <v>Western Africa</v>
          </cell>
          <cell r="E400" t="str">
            <v>GNB</v>
          </cell>
          <cell r="F400" t="str">
            <v>Ministry of Health of Guinea-Bissau</v>
          </cell>
        </row>
        <row r="401">
          <cell r="B401" t="str">
            <v>GNB-607-G04-M</v>
          </cell>
          <cell r="C401" t="str">
            <v>Administratively Closed</v>
          </cell>
          <cell r="D401" t="str">
            <v>Western Africa</v>
          </cell>
          <cell r="E401" t="str">
            <v>GNB</v>
          </cell>
          <cell r="F401" t="str">
            <v>Ministry of Health of Guinea-Bissau</v>
          </cell>
        </row>
        <row r="402">
          <cell r="B402" t="str">
            <v>GNB-708-G05-H</v>
          </cell>
          <cell r="C402" t="str">
            <v>Active</v>
          </cell>
          <cell r="D402" t="str">
            <v>Western Africa</v>
          </cell>
          <cell r="E402" t="str">
            <v>GNB</v>
          </cell>
          <cell r="F402" t="str">
            <v>National Secretariat to Fight AIDS</v>
          </cell>
        </row>
        <row r="403">
          <cell r="B403" t="str">
            <v>GNB-809-G09-S</v>
          </cell>
          <cell r="C403" t="str">
            <v>Financial Closure</v>
          </cell>
          <cell r="D403" t="str">
            <v>Western Africa</v>
          </cell>
          <cell r="E403" t="str">
            <v>GNB</v>
          </cell>
          <cell r="F403" t="str">
            <v>Ministry of Health of Guinea-Bissau</v>
          </cell>
        </row>
        <row r="404">
          <cell r="B404" t="str">
            <v>GNB-910-G11-T</v>
          </cell>
          <cell r="C404" t="str">
            <v>Financial Closure</v>
          </cell>
          <cell r="D404" t="str">
            <v>Western Africa</v>
          </cell>
          <cell r="E404" t="str">
            <v>GNB</v>
          </cell>
          <cell r="F404" t="str">
            <v>Ministry of Health of Guinea-Bissau</v>
          </cell>
        </row>
        <row r="405">
          <cell r="B405" t="str">
            <v>GNB-913-G13-T</v>
          </cell>
          <cell r="C405" t="str">
            <v>Active</v>
          </cell>
          <cell r="D405" t="str">
            <v>Western Africa</v>
          </cell>
          <cell r="E405" t="str">
            <v>GNB</v>
          </cell>
          <cell r="F405" t="str">
            <v>United Nations Development Programme, Guinea-Bissau</v>
          </cell>
        </row>
        <row r="406">
          <cell r="B406" t="str">
            <v>GNB-M-MOH</v>
          </cell>
          <cell r="C406" t="str">
            <v>Financial Closure</v>
          </cell>
          <cell r="D406" t="str">
            <v>Western Africa</v>
          </cell>
          <cell r="E406" t="str">
            <v>GNB</v>
          </cell>
          <cell r="F406" t="str">
            <v>Ministry of Health of Guinea-Bissau</v>
          </cell>
        </row>
        <row r="407">
          <cell r="B407" t="str">
            <v>GNB-M-UNDP</v>
          </cell>
          <cell r="C407" t="str">
            <v>Active</v>
          </cell>
          <cell r="D407" t="str">
            <v>Western Africa</v>
          </cell>
          <cell r="E407" t="str">
            <v>GNB</v>
          </cell>
          <cell r="F407" t="str">
            <v>United Nations Development Programme, Guinea-Bissau</v>
          </cell>
        </row>
        <row r="408">
          <cell r="B408" t="str">
            <v>GYA-304-G01-H</v>
          </cell>
          <cell r="C408" t="str">
            <v>Active</v>
          </cell>
          <cell r="D408" t="str">
            <v>Latin America and Caribbean</v>
          </cell>
          <cell r="E408" t="str">
            <v>GUY</v>
          </cell>
          <cell r="F408" t="str">
            <v>Ministry of Health of Guyana</v>
          </cell>
        </row>
        <row r="409">
          <cell r="B409" t="str">
            <v>GYA-304-G02-M</v>
          </cell>
          <cell r="C409" t="str">
            <v>Administratively Closed</v>
          </cell>
          <cell r="D409" t="str">
            <v>Latin America and Caribbean</v>
          </cell>
          <cell r="E409" t="str">
            <v>GUY</v>
          </cell>
          <cell r="F409" t="str">
            <v>Ministry of Health of Guyana</v>
          </cell>
        </row>
        <row r="410">
          <cell r="B410" t="str">
            <v>GYA-405-G03-T</v>
          </cell>
          <cell r="C410" t="str">
            <v>Administratively Closed</v>
          </cell>
          <cell r="D410" t="str">
            <v>Latin America and Caribbean</v>
          </cell>
          <cell r="E410" t="str">
            <v>GUY</v>
          </cell>
          <cell r="F410" t="str">
            <v>Ministry of Health of Guyana</v>
          </cell>
        </row>
        <row r="411">
          <cell r="B411" t="str">
            <v>GYA-708-G04-M</v>
          </cell>
          <cell r="C411" t="str">
            <v>Administratively Closed</v>
          </cell>
          <cell r="D411" t="str">
            <v>Latin America and Caribbean</v>
          </cell>
          <cell r="E411" t="str">
            <v>GUY</v>
          </cell>
          <cell r="F411" t="str">
            <v>Ministry of Health of Guyana</v>
          </cell>
        </row>
        <row r="412">
          <cell r="B412" t="str">
            <v>GYA-809-G05-S</v>
          </cell>
          <cell r="C412" t="str">
            <v>Administratively Closed</v>
          </cell>
          <cell r="D412" t="str">
            <v>Latin America and Caribbean</v>
          </cell>
          <cell r="E412" t="str">
            <v>GUY</v>
          </cell>
          <cell r="F412" t="str">
            <v>Ministry of Health of Guyana</v>
          </cell>
        </row>
        <row r="413">
          <cell r="B413" t="str">
            <v>GYA-810-G06-T</v>
          </cell>
          <cell r="C413" t="str">
            <v>Active</v>
          </cell>
          <cell r="D413" t="str">
            <v>Latin America and Caribbean</v>
          </cell>
          <cell r="E413" t="str">
            <v>GUY</v>
          </cell>
          <cell r="F413" t="str">
            <v>Ministry of Health of Guyana</v>
          </cell>
        </row>
        <row r="414">
          <cell r="B414" t="str">
            <v>GYA-M-MOH</v>
          </cell>
          <cell r="C414" t="str">
            <v>Active</v>
          </cell>
          <cell r="D414" t="str">
            <v>Latin America and Caribbean</v>
          </cell>
          <cell r="E414" t="str">
            <v>GUY</v>
          </cell>
          <cell r="F414" t="str">
            <v>Ministry of Health of Guyana</v>
          </cell>
        </row>
        <row r="415">
          <cell r="B415" t="str">
            <v>HTI-102-G01-H-00</v>
          </cell>
          <cell r="C415" t="str">
            <v>Administratively Closed</v>
          </cell>
          <cell r="D415" t="str">
            <v>Latin America and Caribbean</v>
          </cell>
          <cell r="E415" t="str">
            <v>HTI</v>
          </cell>
          <cell r="F415" t="str">
            <v>Fondation SOGEBANK</v>
          </cell>
        </row>
        <row r="416">
          <cell r="B416" t="str">
            <v>HTI-102-G02-H-00</v>
          </cell>
          <cell r="C416" t="str">
            <v>Administratively Closed</v>
          </cell>
          <cell r="D416" t="str">
            <v>Latin America and Caribbean</v>
          </cell>
          <cell r="E416" t="str">
            <v>HTI</v>
          </cell>
          <cell r="F416" t="str">
            <v>United Nations Development Programme, Haiti</v>
          </cell>
        </row>
        <row r="417">
          <cell r="B417" t="str">
            <v>HTI-102-G09-H</v>
          </cell>
          <cell r="C417" t="str">
            <v>Active</v>
          </cell>
          <cell r="D417" t="str">
            <v>Latin America and Caribbean</v>
          </cell>
          <cell r="E417" t="str">
            <v>HTI</v>
          </cell>
          <cell r="F417" t="str">
            <v>United Nations Development Programme, Haiti</v>
          </cell>
        </row>
        <row r="418">
          <cell r="B418" t="str">
            <v>HTI-304-G03-M</v>
          </cell>
          <cell r="C418" t="str">
            <v>Administratively Closed</v>
          </cell>
          <cell r="D418" t="str">
            <v>Latin America and Caribbean</v>
          </cell>
          <cell r="E418" t="str">
            <v>HTI</v>
          </cell>
          <cell r="F418" t="str">
            <v>Fondation SOGEBANK</v>
          </cell>
        </row>
        <row r="419">
          <cell r="B419" t="str">
            <v>HTI-304-G04-T</v>
          </cell>
          <cell r="C419" t="str">
            <v>Administratively Closed</v>
          </cell>
          <cell r="D419" t="str">
            <v>Latin America and Caribbean</v>
          </cell>
          <cell r="E419" t="str">
            <v>HTI</v>
          </cell>
          <cell r="F419" t="str">
            <v>Fondation SOGEBANK</v>
          </cell>
        </row>
        <row r="420">
          <cell r="B420" t="str">
            <v>HTI-506-G05-H</v>
          </cell>
          <cell r="C420" t="str">
            <v>Administratively Closed</v>
          </cell>
          <cell r="D420" t="str">
            <v>Latin America and Caribbean</v>
          </cell>
          <cell r="E420" t="str">
            <v>HTI</v>
          </cell>
          <cell r="F420" t="str">
            <v>Fondation SOGEBANK</v>
          </cell>
        </row>
        <row r="421">
          <cell r="B421" t="str">
            <v>HTI-708-G06-H</v>
          </cell>
          <cell r="C421" t="str">
            <v>Administratively Closed</v>
          </cell>
          <cell r="D421" t="str">
            <v>Latin America and Caribbean</v>
          </cell>
          <cell r="E421" t="str">
            <v>HTI</v>
          </cell>
          <cell r="F421" t="str">
            <v>Fondation SOGEBANK</v>
          </cell>
        </row>
        <row r="422">
          <cell r="B422" t="str">
            <v>HTI-811-G07-M</v>
          </cell>
          <cell r="C422" t="str">
            <v>Active</v>
          </cell>
          <cell r="D422" t="str">
            <v>Latin America and Caribbean</v>
          </cell>
          <cell r="E422" t="str">
            <v>HTI</v>
          </cell>
          <cell r="F422" t="str">
            <v>Population Services International, Haiti</v>
          </cell>
        </row>
        <row r="423">
          <cell r="B423" t="str">
            <v>HTI-911-G08-T</v>
          </cell>
          <cell r="C423" t="str">
            <v>Active</v>
          </cell>
          <cell r="D423" t="str">
            <v>Latin America and Caribbean</v>
          </cell>
          <cell r="E423" t="str">
            <v>HTI</v>
          </cell>
          <cell r="F423" t="str">
            <v>United Nations Development Programme, Haiti</v>
          </cell>
        </row>
        <row r="424">
          <cell r="B424" t="str">
            <v>HND-102-G01-H-00</v>
          </cell>
          <cell r="C424" t="str">
            <v>Administratively Closed</v>
          </cell>
          <cell r="D424" t="str">
            <v>Latin America and Caribbean</v>
          </cell>
          <cell r="E424" t="str">
            <v>HND</v>
          </cell>
          <cell r="F424" t="str">
            <v>United Nations Development Programme, Honduras</v>
          </cell>
        </row>
        <row r="425">
          <cell r="B425" t="str">
            <v>HND-102-G02-T-00</v>
          </cell>
          <cell r="C425" t="str">
            <v>Administratively Closed</v>
          </cell>
          <cell r="D425" t="str">
            <v>Latin America and Caribbean</v>
          </cell>
          <cell r="E425" t="str">
            <v>HND</v>
          </cell>
          <cell r="F425" t="str">
            <v>United Nations Development Programme, Honduras</v>
          </cell>
        </row>
        <row r="426">
          <cell r="B426" t="str">
            <v>HND-102-G03-M-00</v>
          </cell>
          <cell r="C426" t="str">
            <v>Administratively Closed</v>
          </cell>
          <cell r="D426" t="str">
            <v>Latin America and Caribbean</v>
          </cell>
          <cell r="E426" t="str">
            <v>HND</v>
          </cell>
          <cell r="F426" t="str">
            <v>United Nations Development Programme, Honduras</v>
          </cell>
        </row>
        <row r="427">
          <cell r="B427" t="str">
            <v>HND-102-G04-H-00</v>
          </cell>
          <cell r="C427" t="str">
            <v>Administratively Closed</v>
          </cell>
          <cell r="D427" t="str">
            <v>Latin America and Caribbean</v>
          </cell>
          <cell r="E427" t="str">
            <v>HND</v>
          </cell>
          <cell r="F427" t="str">
            <v>Cooperative Housing Foundation, Honduras</v>
          </cell>
        </row>
        <row r="428">
          <cell r="B428" t="str">
            <v>HND-102-G05-M-00</v>
          </cell>
          <cell r="C428" t="str">
            <v>Active</v>
          </cell>
          <cell r="D428" t="str">
            <v>Latin America and Caribbean</v>
          </cell>
          <cell r="E428" t="str">
            <v>HND</v>
          </cell>
          <cell r="F428" t="str">
            <v>Cooperative Housing Foundation, Honduras</v>
          </cell>
        </row>
        <row r="429">
          <cell r="B429" t="str">
            <v>HND-H-CHF</v>
          </cell>
          <cell r="C429" t="str">
            <v>Active</v>
          </cell>
          <cell r="D429" t="str">
            <v>Latin America and Caribbean</v>
          </cell>
          <cell r="E429" t="str">
            <v>HND</v>
          </cell>
          <cell r="F429" t="str">
            <v>Cooperative Housing Foundation, Honduras</v>
          </cell>
        </row>
        <row r="430">
          <cell r="B430" t="str">
            <v>HND-M-CHF</v>
          </cell>
          <cell r="C430" t="str">
            <v>Active</v>
          </cell>
          <cell r="D430" t="str">
            <v>Latin America and Caribbean</v>
          </cell>
          <cell r="E430" t="str">
            <v>HND</v>
          </cell>
          <cell r="F430" t="str">
            <v>Cooperative Housing Foundation, Honduras</v>
          </cell>
        </row>
        <row r="431">
          <cell r="B431" t="str">
            <v>HND-T-UECFSS</v>
          </cell>
          <cell r="C431" t="str">
            <v>Active</v>
          </cell>
          <cell r="D431" t="str">
            <v>Latin America and Caribbean</v>
          </cell>
          <cell r="E431" t="str">
            <v>HND</v>
          </cell>
          <cell r="F431" t="str">
            <v>Ministry of Health of Honduras</v>
          </cell>
        </row>
        <row r="432">
          <cell r="B432" t="str">
            <v>IDA-102-G01-T-00</v>
          </cell>
          <cell r="C432" t="str">
            <v>Administratively Closed</v>
          </cell>
          <cell r="D432" t="str">
            <v>High Impact Asia</v>
          </cell>
          <cell r="E432" t="str">
            <v>IND</v>
          </cell>
          <cell r="F432" t="str">
            <v>Department of Economic Affairs, Ministry of Finance of India</v>
          </cell>
        </row>
        <row r="433">
          <cell r="B433" t="str">
            <v>IDA-202-G02-H-00</v>
          </cell>
          <cell r="C433" t="str">
            <v>Active</v>
          </cell>
          <cell r="D433" t="str">
            <v>High Impact Asia</v>
          </cell>
          <cell r="E433" t="str">
            <v>IND</v>
          </cell>
          <cell r="F433" t="str">
            <v>Department of AIDS Control, Ministry of Health and Family Welfare of India</v>
          </cell>
        </row>
        <row r="434">
          <cell r="B434" t="str">
            <v>IDA-202-G03-T-00</v>
          </cell>
          <cell r="C434" t="str">
            <v>Administratively Closed</v>
          </cell>
          <cell r="D434" t="str">
            <v>High Impact Asia</v>
          </cell>
          <cell r="E434" t="str">
            <v>IND</v>
          </cell>
          <cell r="F434" t="str">
            <v>Central TB Division, Directorate General Health Services, India</v>
          </cell>
        </row>
        <row r="435">
          <cell r="B435" t="str">
            <v>IDA-202-G19-H</v>
          </cell>
          <cell r="C435" t="str">
            <v>Active</v>
          </cell>
          <cell r="D435" t="str">
            <v>High Impact Asia</v>
          </cell>
          <cell r="E435" t="str">
            <v>IND</v>
          </cell>
          <cell r="F435" t="str">
            <v>IL&amp;FS Education &amp; Technology Services Ltd.</v>
          </cell>
        </row>
        <row r="436">
          <cell r="B436" t="str">
            <v>IDA-304-G04-C</v>
          </cell>
          <cell r="C436" t="str">
            <v>Administratively Closed</v>
          </cell>
          <cell r="D436" t="str">
            <v>High Impact Asia</v>
          </cell>
          <cell r="E436" t="str">
            <v>IND</v>
          </cell>
          <cell r="F436" t="str">
            <v>Department of Economic Affairs, Ministry of Finance of India</v>
          </cell>
        </row>
        <row r="437">
          <cell r="B437" t="str">
            <v>IDA-405-G05-H</v>
          </cell>
          <cell r="C437" t="str">
            <v>Administratively Closed</v>
          </cell>
          <cell r="D437" t="str">
            <v>High Impact Asia</v>
          </cell>
          <cell r="E437" t="str">
            <v>IND</v>
          </cell>
          <cell r="F437" t="str">
            <v>Population Foundation of India</v>
          </cell>
        </row>
        <row r="438">
          <cell r="B438" t="str">
            <v>IDA-405-G06-H</v>
          </cell>
          <cell r="C438" t="str">
            <v>Active</v>
          </cell>
          <cell r="D438" t="str">
            <v>High Impact Asia</v>
          </cell>
          <cell r="E438" t="str">
            <v>IND</v>
          </cell>
          <cell r="F438" t="str">
            <v>Department of AIDS Control, Ministry of Health and Family Welfare of India</v>
          </cell>
        </row>
        <row r="439">
          <cell r="B439" t="str">
            <v>IDA-405-G07-M</v>
          </cell>
          <cell r="C439" t="str">
            <v>Financial Closure</v>
          </cell>
          <cell r="D439" t="str">
            <v>High Impact Asia</v>
          </cell>
          <cell r="E439" t="str">
            <v>IND</v>
          </cell>
          <cell r="F439" t="str">
            <v>Department of Economic Affairs, Ministry of Finance of India</v>
          </cell>
        </row>
        <row r="440">
          <cell r="B440" t="str">
            <v>IDA-405-G08-T</v>
          </cell>
          <cell r="C440" t="str">
            <v>Administratively Closed</v>
          </cell>
          <cell r="D440" t="str">
            <v>High Impact Asia</v>
          </cell>
          <cell r="E440" t="str">
            <v>IND</v>
          </cell>
          <cell r="F440" t="str">
            <v>Department of Economic Affairs, Ministry of Finance of India</v>
          </cell>
        </row>
        <row r="441">
          <cell r="B441" t="str">
            <v>IDA-607-G09-T</v>
          </cell>
          <cell r="C441" t="str">
            <v>Administratively Closed</v>
          </cell>
          <cell r="D441" t="str">
            <v>High Impact Asia</v>
          </cell>
          <cell r="E441" t="str">
            <v>IND</v>
          </cell>
          <cell r="F441" t="str">
            <v>Central TB Division, Directorate General Health Services, India</v>
          </cell>
        </row>
        <row r="442">
          <cell r="B442" t="str">
            <v>IDA-607-G10-H</v>
          </cell>
          <cell r="C442" t="str">
            <v>Administratively Closed</v>
          </cell>
          <cell r="D442" t="str">
            <v>High Impact Asia</v>
          </cell>
          <cell r="E442" t="str">
            <v>IND</v>
          </cell>
          <cell r="F442" t="str">
            <v>Population Foundation of India</v>
          </cell>
        </row>
        <row r="443">
          <cell r="B443" t="str">
            <v>IDA-607-G11-H</v>
          </cell>
          <cell r="C443" t="str">
            <v>Administratively Closed</v>
          </cell>
          <cell r="D443" t="str">
            <v>High Impact Asia</v>
          </cell>
          <cell r="E443" t="str">
            <v>IND</v>
          </cell>
          <cell r="F443" t="str">
            <v>Department of AIDS Control, Ministry of Health and Family Welfare of India</v>
          </cell>
        </row>
        <row r="444">
          <cell r="B444" t="str">
            <v>IDA-607-G12-H</v>
          </cell>
          <cell r="C444" t="str">
            <v>Administratively Closed</v>
          </cell>
          <cell r="D444" t="str">
            <v>High Impact Asia</v>
          </cell>
          <cell r="E444" t="str">
            <v>IND</v>
          </cell>
          <cell r="F444" t="str">
            <v>India HIV/AIDS Alliance</v>
          </cell>
        </row>
        <row r="445">
          <cell r="B445" t="str">
            <v>IDA-708-G13-H</v>
          </cell>
          <cell r="C445" t="str">
            <v>Active</v>
          </cell>
          <cell r="D445" t="str">
            <v>High Impact Asia</v>
          </cell>
          <cell r="E445" t="str">
            <v>IND</v>
          </cell>
          <cell r="F445" t="str">
            <v>Department of AIDS Control, Ministry of Health and Family Welfare of India</v>
          </cell>
        </row>
        <row r="446">
          <cell r="B446" t="str">
            <v>IDA-708-G14-H</v>
          </cell>
          <cell r="C446" t="str">
            <v>Active</v>
          </cell>
          <cell r="D446" t="str">
            <v>High Impact Asia</v>
          </cell>
          <cell r="E446" t="str">
            <v>IND</v>
          </cell>
          <cell r="F446" t="str">
            <v>Indian Nursing Council</v>
          </cell>
        </row>
        <row r="447">
          <cell r="B447" t="str">
            <v>IDA-708-G15-H</v>
          </cell>
          <cell r="C447" t="str">
            <v>Active</v>
          </cell>
          <cell r="D447" t="str">
            <v>High Impact Asia</v>
          </cell>
          <cell r="E447" t="str">
            <v>IND</v>
          </cell>
          <cell r="F447" t="str">
            <v>Tata Institute of Social Sciences</v>
          </cell>
        </row>
        <row r="448">
          <cell r="B448" t="str">
            <v>IDA-910-G16-T</v>
          </cell>
          <cell r="C448" t="str">
            <v>Administratively Closed</v>
          </cell>
          <cell r="D448" t="str">
            <v>High Impact Asia</v>
          </cell>
          <cell r="E448" t="str">
            <v>IND</v>
          </cell>
          <cell r="F448" t="str">
            <v>International Union Against Tuberculosis and Lung Disease</v>
          </cell>
        </row>
        <row r="449">
          <cell r="B449" t="str">
            <v>IDA-910-G17-T</v>
          </cell>
          <cell r="C449" t="str">
            <v>Administratively Closed</v>
          </cell>
          <cell r="D449" t="str">
            <v>High Impact Asia</v>
          </cell>
          <cell r="E449" t="str">
            <v>IND</v>
          </cell>
          <cell r="F449" t="str">
            <v>World Vision India</v>
          </cell>
        </row>
        <row r="450">
          <cell r="B450" t="str">
            <v>IDA-910-G18-T</v>
          </cell>
          <cell r="C450" t="str">
            <v>Administratively Closed</v>
          </cell>
          <cell r="D450" t="str">
            <v>High Impact Asia</v>
          </cell>
          <cell r="E450" t="str">
            <v>IND</v>
          </cell>
          <cell r="F450" t="str">
            <v>Central TB Division, Directorate General Health Services, India</v>
          </cell>
        </row>
        <row r="451">
          <cell r="B451" t="str">
            <v>IDA-910-G20-H</v>
          </cell>
          <cell r="C451" t="str">
            <v>Administratively Closed</v>
          </cell>
          <cell r="D451" t="str">
            <v>High Impact Asia</v>
          </cell>
          <cell r="E451" t="str">
            <v>IND</v>
          </cell>
          <cell r="F451" t="str">
            <v>India HIV/AIDS Alliance</v>
          </cell>
        </row>
        <row r="452">
          <cell r="B452" t="str">
            <v>IDA-910-G21-H</v>
          </cell>
          <cell r="C452" t="str">
            <v>Active</v>
          </cell>
          <cell r="D452" t="str">
            <v>High Impact Asia</v>
          </cell>
          <cell r="E452" t="str">
            <v>IND</v>
          </cell>
          <cell r="F452" t="str">
            <v>Emmanuel Hospital Association</v>
          </cell>
        </row>
        <row r="453">
          <cell r="B453" t="str">
            <v>IDA-910-G22-M</v>
          </cell>
          <cell r="C453" t="str">
            <v>Active</v>
          </cell>
          <cell r="D453" t="str">
            <v>High Impact Asia</v>
          </cell>
          <cell r="E453" t="str">
            <v>IND</v>
          </cell>
          <cell r="F453" t="str">
            <v>Caritas India</v>
          </cell>
        </row>
        <row r="454">
          <cell r="B454" t="str">
            <v>IDA-910-G24-H</v>
          </cell>
          <cell r="C454" t="str">
            <v>Administratively Closed</v>
          </cell>
          <cell r="D454" t="str">
            <v>High Impact Asia</v>
          </cell>
          <cell r="E454" t="str">
            <v>IND</v>
          </cell>
          <cell r="F454" t="str">
            <v>Department of Economic Affairs, Ministry of Finance of India</v>
          </cell>
        </row>
        <row r="455">
          <cell r="B455" t="str">
            <v>IDA-911-G23-M</v>
          </cell>
          <cell r="C455" t="str">
            <v>Active</v>
          </cell>
          <cell r="D455" t="str">
            <v>High Impact Asia</v>
          </cell>
          <cell r="E455" t="str">
            <v>IND</v>
          </cell>
          <cell r="F455" t="str">
            <v>Department of Economic Affairs, Ministry of Finance of India</v>
          </cell>
        </row>
        <row r="456">
          <cell r="B456" t="str">
            <v>IDA-H-IHAA</v>
          </cell>
          <cell r="C456" t="str">
            <v>Active</v>
          </cell>
          <cell r="D456" t="str">
            <v>High Impact Asia</v>
          </cell>
          <cell r="E456" t="str">
            <v>IND</v>
          </cell>
          <cell r="F456" t="str">
            <v>India HIV/AIDS Alliance</v>
          </cell>
        </row>
        <row r="457">
          <cell r="B457" t="str">
            <v>IDA-T-CTD</v>
          </cell>
          <cell r="C457" t="str">
            <v>Active</v>
          </cell>
          <cell r="D457" t="str">
            <v>High Impact Asia</v>
          </cell>
          <cell r="E457" t="str">
            <v>IND</v>
          </cell>
          <cell r="F457" t="str">
            <v>Central TB Division, Directorate General Health Services, India</v>
          </cell>
        </row>
        <row r="458">
          <cell r="B458" t="str">
            <v>IDA-T-IUATLD</v>
          </cell>
          <cell r="C458" t="str">
            <v>Active</v>
          </cell>
          <cell r="D458" t="str">
            <v>High Impact Asia</v>
          </cell>
          <cell r="E458" t="str">
            <v>IND</v>
          </cell>
          <cell r="F458" t="str">
            <v>International Union Against Tuberculosis and Lung Disease</v>
          </cell>
        </row>
        <row r="459">
          <cell r="B459" t="str">
            <v>IDA-T-WVI</v>
          </cell>
          <cell r="C459" t="str">
            <v>Active</v>
          </cell>
          <cell r="D459" t="str">
            <v>High Impact Asia</v>
          </cell>
          <cell r="E459" t="str">
            <v>IND</v>
          </cell>
          <cell r="F459" t="str">
            <v>World Vision India</v>
          </cell>
        </row>
        <row r="460">
          <cell r="B460" t="str">
            <v>IDN-M-MOH</v>
          </cell>
          <cell r="C460" t="str">
            <v>Active</v>
          </cell>
          <cell r="D460" t="str">
            <v>High Impact Asia</v>
          </cell>
          <cell r="E460" t="str">
            <v>IDN</v>
          </cell>
          <cell r="F460" t="str">
            <v>Ministry of Health of Indonesia - Directorate of Vector Borne Disease Control</v>
          </cell>
        </row>
        <row r="461">
          <cell r="B461" t="str">
            <v>IDN-M-PERDHAK</v>
          </cell>
          <cell r="C461" t="str">
            <v>Active</v>
          </cell>
          <cell r="D461" t="str">
            <v>High Impact Asia</v>
          </cell>
          <cell r="E461" t="str">
            <v>IDN</v>
          </cell>
          <cell r="F461" t="str">
            <v>PERDHAKI - Indonesian association for voluntary health services</v>
          </cell>
        </row>
        <row r="462">
          <cell r="B462" t="str">
            <v>IND-102-G01-T-00</v>
          </cell>
          <cell r="C462" t="str">
            <v>Administratively Closed</v>
          </cell>
          <cell r="D462" t="str">
            <v>High Impact Asia</v>
          </cell>
          <cell r="E462" t="str">
            <v>IDN</v>
          </cell>
          <cell r="F462" t="str">
            <v>Ministry of Health of Indonesia - Dir. of Disease Control &amp; Environmental Health</v>
          </cell>
        </row>
        <row r="463">
          <cell r="B463" t="str">
            <v>IND-102-G02-M-00</v>
          </cell>
          <cell r="C463" t="str">
            <v>Administratively Closed</v>
          </cell>
          <cell r="D463" t="str">
            <v>High Impact Asia</v>
          </cell>
          <cell r="E463" t="str">
            <v>IDN</v>
          </cell>
          <cell r="F463" t="str">
            <v>Ministry of Health of Indonesia - Directorate of Vector Borne Disease Control</v>
          </cell>
        </row>
        <row r="464">
          <cell r="B464" t="str">
            <v>IND-102-G03-H-00</v>
          </cell>
          <cell r="C464" t="str">
            <v>Administratively Closed</v>
          </cell>
          <cell r="D464" t="str">
            <v>High Impact Asia</v>
          </cell>
          <cell r="E464" t="str">
            <v>IDN</v>
          </cell>
          <cell r="F464" t="str">
            <v>Ministry of Health of Indonesia - Dir. of Disease Control &amp; Environmental Health</v>
          </cell>
        </row>
        <row r="465">
          <cell r="B465" t="str">
            <v>IND-405-G04-H</v>
          </cell>
          <cell r="C465" t="str">
            <v>Administratively Closed</v>
          </cell>
          <cell r="D465" t="str">
            <v>High Impact Asia</v>
          </cell>
          <cell r="E465" t="str">
            <v>IDN</v>
          </cell>
          <cell r="F465" t="str">
            <v>Ministry of Health of Indonesia - Dir. of Disease Control &amp; Environmental Health</v>
          </cell>
        </row>
        <row r="466">
          <cell r="B466" t="str">
            <v>IND-506-G05-T</v>
          </cell>
          <cell r="C466" t="str">
            <v>Administratively Closed</v>
          </cell>
          <cell r="D466" t="str">
            <v>High Impact Asia</v>
          </cell>
          <cell r="E466" t="str">
            <v>IDN</v>
          </cell>
          <cell r="F466" t="str">
            <v>Ministry of Health of Indonesia - Dir. of Disease Control &amp; Environmental Health</v>
          </cell>
        </row>
        <row r="467">
          <cell r="B467" t="str">
            <v>IND-607-G06-M</v>
          </cell>
          <cell r="C467" t="str">
            <v>Administratively Closed</v>
          </cell>
          <cell r="D467" t="str">
            <v>High Impact Asia</v>
          </cell>
          <cell r="E467" t="str">
            <v>IDN</v>
          </cell>
          <cell r="F467" t="str">
            <v>Ministry of Health of Indonesia - Dir. of Disease Control &amp; Environmental Health</v>
          </cell>
        </row>
        <row r="468">
          <cell r="B468" t="str">
            <v>IND-809-G07-H</v>
          </cell>
          <cell r="C468" t="str">
            <v>Administratively Closed</v>
          </cell>
          <cell r="D468" t="str">
            <v>High Impact Asia</v>
          </cell>
          <cell r="E468" t="str">
            <v>IDN</v>
          </cell>
          <cell r="F468" t="str">
            <v>National AIDS Commission of Indonesia</v>
          </cell>
        </row>
        <row r="469">
          <cell r="B469" t="str">
            <v>IND-809-G08-H</v>
          </cell>
          <cell r="C469" t="str">
            <v>Administratively Closed</v>
          </cell>
          <cell r="D469" t="str">
            <v>High Impact Asia</v>
          </cell>
          <cell r="E469" t="str">
            <v>IDN</v>
          </cell>
          <cell r="F469" t="str">
            <v>Ministry of Health of Indonesia - Dir. of Disease Control &amp; Environmental Health</v>
          </cell>
        </row>
        <row r="470">
          <cell r="B470" t="str">
            <v>IND-809-G09-H</v>
          </cell>
          <cell r="C470" t="str">
            <v>Administratively Closed</v>
          </cell>
          <cell r="D470" t="str">
            <v>High Impact Asia</v>
          </cell>
          <cell r="E470" t="str">
            <v>IDN</v>
          </cell>
          <cell r="F470" t="str">
            <v>Indonesian Planned Parenthood Association</v>
          </cell>
        </row>
        <row r="471">
          <cell r="B471" t="str">
            <v>IND-809-G10-T</v>
          </cell>
          <cell r="C471" t="str">
            <v>Administratively Closed</v>
          </cell>
          <cell r="D471" t="str">
            <v>High Impact Asia</v>
          </cell>
          <cell r="E471" t="str">
            <v>IDN</v>
          </cell>
          <cell r="F471" t="str">
            <v>Central Board of Aisyiyah</v>
          </cell>
        </row>
        <row r="472">
          <cell r="B472" t="str">
            <v>IND-809-G11-T</v>
          </cell>
          <cell r="C472" t="str">
            <v>Administratively Closed</v>
          </cell>
          <cell r="D472" t="str">
            <v>High Impact Asia</v>
          </cell>
          <cell r="E472" t="str">
            <v>IDN</v>
          </cell>
          <cell r="F472" t="str">
            <v>Ministry of Health of Indonesia - Dir. of Disease Control &amp; Environmental Health</v>
          </cell>
        </row>
        <row r="473">
          <cell r="B473" t="str">
            <v>IND-809-G12-T</v>
          </cell>
          <cell r="C473" t="str">
            <v>Financial Closure</v>
          </cell>
          <cell r="D473" t="str">
            <v>High Impact Asia</v>
          </cell>
          <cell r="E473" t="str">
            <v>IDN</v>
          </cell>
          <cell r="F473" t="str">
            <v>Faculty of Public Health, University of Indonesia</v>
          </cell>
        </row>
        <row r="474">
          <cell r="B474" t="str">
            <v>IND-809-G13-M</v>
          </cell>
          <cell r="C474" t="str">
            <v>Active</v>
          </cell>
          <cell r="D474" t="str">
            <v>High Impact Asia</v>
          </cell>
          <cell r="E474" t="str">
            <v>IDN</v>
          </cell>
          <cell r="F474" t="str">
            <v>PERDHAKI - Indonesian association for voluntary health services</v>
          </cell>
        </row>
        <row r="475">
          <cell r="B475" t="str">
            <v>IND-809-G14-M</v>
          </cell>
          <cell r="C475" t="str">
            <v>Administratively Closed</v>
          </cell>
          <cell r="D475" t="str">
            <v>High Impact Asia</v>
          </cell>
          <cell r="E475" t="str">
            <v>IDN</v>
          </cell>
          <cell r="F475" t="str">
            <v>Ministry of Health of Indonesia - Directorate of Vector Borne Disease Control</v>
          </cell>
        </row>
        <row r="476">
          <cell r="B476" t="str">
            <v>IND-910-G15-H</v>
          </cell>
          <cell r="C476" t="str">
            <v>Administratively Closed</v>
          </cell>
          <cell r="D476" t="str">
            <v>High Impact Asia</v>
          </cell>
          <cell r="E476" t="str">
            <v>IDN</v>
          </cell>
          <cell r="F476" t="str">
            <v>Nahdlatul Ulama</v>
          </cell>
        </row>
        <row r="477">
          <cell r="B477" t="str">
            <v>IND-H-IPPA</v>
          </cell>
          <cell r="C477" t="str">
            <v>Active</v>
          </cell>
          <cell r="D477" t="str">
            <v>High Impact Asia</v>
          </cell>
          <cell r="E477" t="str">
            <v>IDN</v>
          </cell>
          <cell r="F477" t="str">
            <v>Indonesian Planned Parenthood Association</v>
          </cell>
        </row>
        <row r="478">
          <cell r="B478" t="str">
            <v>IND-H-MOH</v>
          </cell>
          <cell r="C478" t="str">
            <v>Active</v>
          </cell>
          <cell r="D478" t="str">
            <v>High Impact Asia</v>
          </cell>
          <cell r="E478" t="str">
            <v>IDN</v>
          </cell>
          <cell r="F478" t="str">
            <v>Ministry of Health of Indonesia - Dir. of Disease Control &amp; Environmental Health</v>
          </cell>
        </row>
        <row r="479">
          <cell r="B479" t="str">
            <v>IND-H-NAC</v>
          </cell>
          <cell r="C479" t="str">
            <v>Active</v>
          </cell>
          <cell r="D479" t="str">
            <v>High Impact Asia</v>
          </cell>
          <cell r="E479" t="str">
            <v>IDN</v>
          </cell>
          <cell r="F479" t="str">
            <v>National AIDS Commission of Indonesia</v>
          </cell>
        </row>
        <row r="480">
          <cell r="B480" t="str">
            <v>IND-H-NU</v>
          </cell>
          <cell r="C480" t="str">
            <v>Active</v>
          </cell>
          <cell r="D480" t="str">
            <v>High Impact Asia</v>
          </cell>
          <cell r="E480" t="str">
            <v>IDN</v>
          </cell>
          <cell r="F480" t="str">
            <v>Nahdlatul Ulama</v>
          </cell>
        </row>
        <row r="481">
          <cell r="B481" t="str">
            <v>IND-S-MOH</v>
          </cell>
          <cell r="C481" t="str">
            <v>Active</v>
          </cell>
          <cell r="D481" t="str">
            <v>High Impact Asia</v>
          </cell>
          <cell r="E481" t="str">
            <v>IDN</v>
          </cell>
          <cell r="F481" t="str">
            <v>Secretariat General, Ministry of Health, Indonesia</v>
          </cell>
        </row>
        <row r="482">
          <cell r="B482" t="str">
            <v>IND-T-AISYIYA</v>
          </cell>
          <cell r="C482" t="str">
            <v>Active</v>
          </cell>
          <cell r="D482" t="str">
            <v>High Impact Asia</v>
          </cell>
          <cell r="E482" t="str">
            <v>IDN</v>
          </cell>
          <cell r="F482" t="str">
            <v>Central Board of Aisyiyah</v>
          </cell>
        </row>
        <row r="483">
          <cell r="B483" t="str">
            <v>IND-T-MOH</v>
          </cell>
          <cell r="C483" t="str">
            <v>Active</v>
          </cell>
          <cell r="D483" t="str">
            <v>High Impact Asia</v>
          </cell>
          <cell r="E483" t="str">
            <v>IDN</v>
          </cell>
          <cell r="F483" t="str">
            <v>Ministry of Health of Indonesia - Dir. of Disease Control &amp; Environmental Health</v>
          </cell>
        </row>
        <row r="484">
          <cell r="B484" t="str">
            <v>IRN-202-G01-H-00</v>
          </cell>
          <cell r="C484" t="str">
            <v>Administratively Closed</v>
          </cell>
          <cell r="D484" t="str">
            <v>South East Asia</v>
          </cell>
          <cell r="E484" t="str">
            <v>IRN</v>
          </cell>
          <cell r="F484" t="str">
            <v>United Nations Development Programme, Iran</v>
          </cell>
        </row>
        <row r="485">
          <cell r="B485" t="str">
            <v>IRN-708-G02-M</v>
          </cell>
          <cell r="C485" t="str">
            <v>Administratively Closed</v>
          </cell>
          <cell r="D485" t="str">
            <v>South East Asia</v>
          </cell>
          <cell r="E485" t="str">
            <v>IRN</v>
          </cell>
          <cell r="F485" t="str">
            <v>United Nations Development Programme, Iran</v>
          </cell>
        </row>
        <row r="486">
          <cell r="B486" t="str">
            <v>IRN-708-G03-T</v>
          </cell>
          <cell r="C486" t="str">
            <v>Financial Closure</v>
          </cell>
          <cell r="D486" t="str">
            <v>South East Asia</v>
          </cell>
          <cell r="E486" t="str">
            <v>IRN</v>
          </cell>
          <cell r="F486" t="str">
            <v>United Nations Development Programme, Iran</v>
          </cell>
        </row>
        <row r="487">
          <cell r="B487" t="str">
            <v>IRN-810-G04-H</v>
          </cell>
          <cell r="C487" t="str">
            <v>Active</v>
          </cell>
          <cell r="D487" t="str">
            <v>South East Asia</v>
          </cell>
          <cell r="E487" t="str">
            <v>IRN</v>
          </cell>
          <cell r="F487" t="str">
            <v>United Nations Development Programme, Iran</v>
          </cell>
        </row>
        <row r="488">
          <cell r="B488" t="str">
            <v>IRN-H-UNDP</v>
          </cell>
          <cell r="C488" t="str">
            <v>N.D.</v>
          </cell>
          <cell r="D488" t="str">
            <v>South East Asia</v>
          </cell>
          <cell r="E488" t="str">
            <v>IRN</v>
          </cell>
          <cell r="F488" t="str">
            <v>Not Defined</v>
          </cell>
        </row>
        <row r="489">
          <cell r="B489" t="str">
            <v>IRN-M-UNDP</v>
          </cell>
          <cell r="C489" t="str">
            <v>Active</v>
          </cell>
          <cell r="D489" t="str">
            <v>South East Asia</v>
          </cell>
          <cell r="E489" t="str">
            <v>IRN</v>
          </cell>
          <cell r="F489" t="str">
            <v>United Nations Development Programme, Iran</v>
          </cell>
        </row>
        <row r="490">
          <cell r="B490" t="str">
            <v>IRQ-607-G01-T</v>
          </cell>
          <cell r="C490" t="str">
            <v>Administratively Closed</v>
          </cell>
          <cell r="D490" t="str">
            <v>Middle East and North Africa</v>
          </cell>
          <cell r="E490" t="str">
            <v>IRQ</v>
          </cell>
          <cell r="F490" t="str">
            <v>United Nations Development Programme, Iraq</v>
          </cell>
        </row>
        <row r="491">
          <cell r="B491" t="str">
            <v>IRQ-T-UNDP</v>
          </cell>
          <cell r="C491" t="str">
            <v>Active</v>
          </cell>
          <cell r="D491" t="str">
            <v>Middle East and North Africa</v>
          </cell>
          <cell r="E491" t="str">
            <v>IRQ</v>
          </cell>
          <cell r="F491" t="str">
            <v>United Nations Development Programme, Iraq</v>
          </cell>
        </row>
        <row r="492">
          <cell r="B492" t="str">
            <v>JAM-304-G01-H</v>
          </cell>
          <cell r="C492" t="str">
            <v>Administratively Closed</v>
          </cell>
          <cell r="D492" t="str">
            <v>Latin America and Caribbean</v>
          </cell>
          <cell r="E492" t="str">
            <v>JAM</v>
          </cell>
          <cell r="F492" t="str">
            <v>Ministry of Health of Jamaica</v>
          </cell>
        </row>
        <row r="493">
          <cell r="B493" t="str">
            <v>JAM-708-G02-H</v>
          </cell>
          <cell r="C493" t="str">
            <v>Active</v>
          </cell>
          <cell r="D493" t="str">
            <v>Latin America and Caribbean</v>
          </cell>
          <cell r="E493" t="str">
            <v>JAM</v>
          </cell>
          <cell r="F493" t="str">
            <v>Ministry of Health of Jamaica</v>
          </cell>
        </row>
        <row r="494">
          <cell r="B494" t="str">
            <v>JOR-011-G04-T</v>
          </cell>
          <cell r="C494" t="str">
            <v>Active</v>
          </cell>
          <cell r="D494" t="str">
            <v>Middle East and North Africa</v>
          </cell>
          <cell r="E494" t="str">
            <v>JOR</v>
          </cell>
          <cell r="F494" t="str">
            <v>National Tuberculosis Program, Ministry of Health of Jordan</v>
          </cell>
        </row>
        <row r="495">
          <cell r="B495" t="str">
            <v>JOR-202-G01-H-00</v>
          </cell>
          <cell r="C495" t="str">
            <v>Administratively Closed</v>
          </cell>
          <cell r="D495" t="str">
            <v>Middle East and North Africa</v>
          </cell>
          <cell r="E495" t="str">
            <v>JOR</v>
          </cell>
          <cell r="F495" t="str">
            <v>Communicable Diseases Directorate, Ministry of Health of Jordan</v>
          </cell>
        </row>
        <row r="496">
          <cell r="B496" t="str">
            <v>JOR-506-G02-T</v>
          </cell>
          <cell r="C496" t="str">
            <v>Administratively Closed</v>
          </cell>
          <cell r="D496" t="str">
            <v>Middle East and North Africa</v>
          </cell>
          <cell r="E496" t="str">
            <v>JOR</v>
          </cell>
          <cell r="F496" t="str">
            <v>National Tuberculosis Program, Ministry of Health of Jordan</v>
          </cell>
        </row>
        <row r="497">
          <cell r="B497" t="str">
            <v>JOR-607-G03-H</v>
          </cell>
          <cell r="C497" t="str">
            <v>Active</v>
          </cell>
          <cell r="D497" t="str">
            <v>Middle East and North Africa</v>
          </cell>
          <cell r="E497" t="str">
            <v>JOR</v>
          </cell>
          <cell r="F497" t="str">
            <v>Communicable Diseases Directorate, Ministry of Health of Jordan</v>
          </cell>
        </row>
        <row r="498">
          <cell r="B498" t="str">
            <v>KAZ-202-G01-H-00</v>
          </cell>
          <cell r="C498" t="str">
            <v>Administratively Closed</v>
          </cell>
          <cell r="D498" t="str">
            <v>Eastern Europe and Central Asia</v>
          </cell>
          <cell r="E498" t="str">
            <v>KAZ</v>
          </cell>
          <cell r="F498" t="str">
            <v>Ministry of Health of Kazakhstan - Republican AIDS Center</v>
          </cell>
        </row>
        <row r="499">
          <cell r="B499" t="str">
            <v>KAZ-607-G02-T</v>
          </cell>
          <cell r="C499" t="str">
            <v>Financial Closure</v>
          </cell>
          <cell r="D499" t="str">
            <v>Eastern Europe and Central Asia</v>
          </cell>
          <cell r="E499" t="str">
            <v>KAZ</v>
          </cell>
          <cell r="F499" t="str">
            <v>Ministry of Health of Kazakhstan - National Center of TB Problems</v>
          </cell>
        </row>
        <row r="500">
          <cell r="B500" t="str">
            <v>KAZ-708-G03-H</v>
          </cell>
          <cell r="C500" t="str">
            <v>Administratively Closed</v>
          </cell>
          <cell r="D500" t="str">
            <v>Eastern Europe and Central Asia</v>
          </cell>
          <cell r="E500" t="str">
            <v>KAZ</v>
          </cell>
          <cell r="F500" t="str">
            <v>Ministry of Health of Kazakhstan - Republican AIDS Center</v>
          </cell>
        </row>
        <row r="501">
          <cell r="B501" t="str">
            <v>KAZ-809-G04-T</v>
          </cell>
          <cell r="C501" t="str">
            <v>Active</v>
          </cell>
          <cell r="D501" t="str">
            <v>Eastern Europe and Central Asia</v>
          </cell>
          <cell r="E501" t="str">
            <v>KAZ</v>
          </cell>
          <cell r="F501" t="str">
            <v>Ministry of Health of Kazakhstan - National Center of TB Problems</v>
          </cell>
        </row>
        <row r="502">
          <cell r="B502" t="str">
            <v>KAZ-H-RAC</v>
          </cell>
          <cell r="C502" t="str">
            <v>Active</v>
          </cell>
          <cell r="D502" t="str">
            <v>Eastern Europe and Central Asia</v>
          </cell>
          <cell r="E502" t="str">
            <v>KAZ</v>
          </cell>
          <cell r="F502" t="str">
            <v>Ministry of Health of Kazakhstan - Republican AIDS Center</v>
          </cell>
        </row>
        <row r="503">
          <cell r="B503" t="str">
            <v>KAZ-T-HOPE</v>
          </cell>
          <cell r="C503" t="str">
            <v>Active</v>
          </cell>
          <cell r="D503" t="str">
            <v>Eastern Europe and Central Asia</v>
          </cell>
          <cell r="E503" t="str">
            <v>KAZ</v>
          </cell>
          <cell r="F503" t="str">
            <v>Project Hope, Kazakhstan</v>
          </cell>
        </row>
        <row r="504">
          <cell r="B504" t="str">
            <v>KAZ-T-NCTP</v>
          </cell>
          <cell r="C504" t="str">
            <v>Active</v>
          </cell>
          <cell r="D504" t="str">
            <v>Eastern Europe and Central Asia</v>
          </cell>
          <cell r="E504" t="str">
            <v>KAZ</v>
          </cell>
          <cell r="F504" t="str">
            <v>Ministry of Health of Kazakhstan - National Center of TB Problems</v>
          </cell>
        </row>
        <row r="505">
          <cell r="B505" t="str">
            <v>KEN-011-G13-M</v>
          </cell>
          <cell r="C505" t="str">
            <v>Active</v>
          </cell>
          <cell r="D505" t="str">
            <v>High Impact Africa 2</v>
          </cell>
          <cell r="E505" t="str">
            <v>KEN</v>
          </cell>
          <cell r="F505" t="str">
            <v>National Treasury</v>
          </cell>
        </row>
        <row r="506">
          <cell r="B506" t="str">
            <v>KEN-011-G14-M</v>
          </cell>
          <cell r="C506" t="str">
            <v>Active</v>
          </cell>
          <cell r="D506" t="str">
            <v>High Impact Africa 2</v>
          </cell>
          <cell r="E506" t="str">
            <v>KEN</v>
          </cell>
          <cell r="F506" t="str">
            <v>African Medical and Research Foundation in Kenya</v>
          </cell>
        </row>
        <row r="507">
          <cell r="B507" t="str">
            <v>KEN-102-G01-H-00</v>
          </cell>
          <cell r="C507" t="str">
            <v>Financial Closure</v>
          </cell>
          <cell r="D507" t="str">
            <v>High Impact Africa 2</v>
          </cell>
          <cell r="E507" t="str">
            <v>KEN</v>
          </cell>
          <cell r="F507" t="str">
            <v>Sanaa Art Promotions</v>
          </cell>
        </row>
        <row r="508">
          <cell r="B508" t="str">
            <v>KEN-102-G02-H-00</v>
          </cell>
          <cell r="C508" t="str">
            <v>Financial Closure</v>
          </cell>
          <cell r="D508" t="str">
            <v>High Impact Africa 2</v>
          </cell>
          <cell r="E508" t="str">
            <v>KEN</v>
          </cell>
          <cell r="F508" t="str">
            <v>Kenya Network of Women With AIDS</v>
          </cell>
        </row>
        <row r="509">
          <cell r="B509" t="str">
            <v>KEN-202-G03-H-00</v>
          </cell>
          <cell r="C509" t="str">
            <v>Financial Closure</v>
          </cell>
          <cell r="D509" t="str">
            <v>High Impact Africa 2</v>
          </cell>
          <cell r="E509" t="str">
            <v>KEN</v>
          </cell>
          <cell r="F509" t="str">
            <v>National Treasury</v>
          </cell>
        </row>
        <row r="510">
          <cell r="B510" t="str">
            <v>KEN-202-G04-T-00</v>
          </cell>
          <cell r="C510" t="str">
            <v>Financial Closure</v>
          </cell>
          <cell r="D510" t="str">
            <v>High Impact Africa 2</v>
          </cell>
          <cell r="E510" t="str">
            <v>KEN</v>
          </cell>
          <cell r="F510" t="str">
            <v>National Treasury</v>
          </cell>
        </row>
        <row r="511">
          <cell r="B511" t="str">
            <v>KEN-202-G05-M-00</v>
          </cell>
          <cell r="C511" t="str">
            <v>Financial Closure</v>
          </cell>
          <cell r="D511" t="str">
            <v>High Impact Africa 2</v>
          </cell>
          <cell r="E511" t="str">
            <v>KEN</v>
          </cell>
          <cell r="F511" t="str">
            <v>National Treasury</v>
          </cell>
        </row>
        <row r="512">
          <cell r="B512" t="str">
            <v>KEN-405-G06-M</v>
          </cell>
          <cell r="C512" t="str">
            <v>Financial Closure</v>
          </cell>
          <cell r="D512" t="str">
            <v>High Impact Africa 2</v>
          </cell>
          <cell r="E512" t="str">
            <v>KEN</v>
          </cell>
          <cell r="F512" t="str">
            <v>National Treasury</v>
          </cell>
        </row>
        <row r="513">
          <cell r="B513" t="str">
            <v>KEN-506-G07-T</v>
          </cell>
          <cell r="C513" t="str">
            <v>Administratively Closed</v>
          </cell>
          <cell r="D513" t="str">
            <v>High Impact Africa 2</v>
          </cell>
          <cell r="E513" t="str">
            <v>KEN</v>
          </cell>
          <cell r="F513" t="str">
            <v>National Treasury</v>
          </cell>
        </row>
        <row r="514">
          <cell r="B514" t="str">
            <v>KEN-607-G08-T</v>
          </cell>
          <cell r="C514" t="str">
            <v>Administratively Closed</v>
          </cell>
          <cell r="D514" t="str">
            <v>High Impact Africa 2</v>
          </cell>
          <cell r="E514" t="str">
            <v>KEN</v>
          </cell>
          <cell r="F514" t="str">
            <v>National Treasury</v>
          </cell>
        </row>
        <row r="515">
          <cell r="B515" t="str">
            <v>KEN-708-G09-H</v>
          </cell>
          <cell r="C515" t="str">
            <v>Administratively Closed</v>
          </cell>
          <cell r="D515" t="str">
            <v>High Impact Africa 2</v>
          </cell>
          <cell r="E515" t="str">
            <v>KEN</v>
          </cell>
          <cell r="F515" t="str">
            <v>National Treasury</v>
          </cell>
        </row>
        <row r="516">
          <cell r="B516" t="str">
            <v>KEN-708-G10-H</v>
          </cell>
          <cell r="C516" t="str">
            <v>Active</v>
          </cell>
          <cell r="D516" t="str">
            <v>High Impact Africa 2</v>
          </cell>
          <cell r="E516" t="str">
            <v>KEN</v>
          </cell>
          <cell r="F516" t="str">
            <v>CARE International in Kenya</v>
          </cell>
        </row>
        <row r="517">
          <cell r="B517" t="str">
            <v>KEN-H-KRC</v>
          </cell>
          <cell r="C517" t="str">
            <v>Active</v>
          </cell>
          <cell r="D517" t="str">
            <v>High Impact Africa 2</v>
          </cell>
          <cell r="E517" t="str">
            <v>KEN</v>
          </cell>
          <cell r="F517" t="str">
            <v>Kenya Red Cross Society</v>
          </cell>
        </row>
        <row r="518">
          <cell r="B518" t="str">
            <v>KEN-H-MOF</v>
          </cell>
          <cell r="C518" t="str">
            <v>Active</v>
          </cell>
          <cell r="D518" t="str">
            <v>High Impact Africa 2</v>
          </cell>
          <cell r="E518" t="str">
            <v>KEN</v>
          </cell>
          <cell r="F518" t="str">
            <v>National Treasury</v>
          </cell>
        </row>
        <row r="519">
          <cell r="B519" t="str">
            <v>KEN-S11-G11-T</v>
          </cell>
          <cell r="C519" t="str">
            <v>Active</v>
          </cell>
          <cell r="D519" t="str">
            <v>High Impact Africa 2</v>
          </cell>
          <cell r="E519" t="str">
            <v>KEN</v>
          </cell>
          <cell r="F519" t="str">
            <v>African Medical and Research Foundation in Kenya</v>
          </cell>
        </row>
        <row r="520">
          <cell r="B520" t="str">
            <v>KEN-S11-G12-T</v>
          </cell>
          <cell r="C520" t="str">
            <v>Active</v>
          </cell>
          <cell r="D520" t="str">
            <v>High Impact Africa 2</v>
          </cell>
          <cell r="E520" t="str">
            <v>KEN</v>
          </cell>
          <cell r="F520" t="str">
            <v>National Treasury</v>
          </cell>
        </row>
        <row r="521">
          <cell r="B521" t="str">
            <v>PRK-810-G01-M</v>
          </cell>
          <cell r="C521" t="str">
            <v>Active</v>
          </cell>
          <cell r="D521" t="str">
            <v>South East Asia</v>
          </cell>
          <cell r="E521" t="str">
            <v>PRK</v>
          </cell>
          <cell r="F521" t="str">
            <v>United Nations Children's Fund, PRK</v>
          </cell>
        </row>
        <row r="522">
          <cell r="B522" t="str">
            <v>PRK-810-G02-T</v>
          </cell>
          <cell r="C522" t="str">
            <v>Active</v>
          </cell>
          <cell r="D522" t="str">
            <v>South East Asia</v>
          </cell>
          <cell r="E522" t="str">
            <v>PRK</v>
          </cell>
          <cell r="F522" t="str">
            <v>United Nations Children's Fund, PRK</v>
          </cell>
        </row>
        <row r="523">
          <cell r="B523" t="str">
            <v>PRK-M-UNICEF</v>
          </cell>
          <cell r="C523" t="str">
            <v>Active</v>
          </cell>
          <cell r="D523" t="str">
            <v>South East Asia</v>
          </cell>
          <cell r="E523" t="str">
            <v>PRK</v>
          </cell>
          <cell r="F523" t="str">
            <v>United Nations Children's Fund, PRK</v>
          </cell>
        </row>
        <row r="524">
          <cell r="B524" t="str">
            <v>KOS-405-G01-T</v>
          </cell>
          <cell r="C524" t="str">
            <v>Administratively Closed</v>
          </cell>
          <cell r="D524" t="str">
            <v>Eastern Europe and Central Asia</v>
          </cell>
          <cell r="E524" t="str">
            <v>QNA</v>
          </cell>
          <cell r="F524" t="str">
            <v>Ministry of Health of Kosovo</v>
          </cell>
        </row>
        <row r="525">
          <cell r="B525" t="str">
            <v>KOS-708-G02-H</v>
          </cell>
          <cell r="C525" t="str">
            <v>Administratively Closed</v>
          </cell>
          <cell r="D525" t="str">
            <v>Eastern Europe and Central Asia</v>
          </cell>
          <cell r="E525" t="str">
            <v>QNA</v>
          </cell>
          <cell r="F525" t="str">
            <v>Ministry of Health of Kosovo</v>
          </cell>
        </row>
        <row r="526">
          <cell r="B526" t="str">
            <v>KOS-711-G04-H</v>
          </cell>
          <cell r="C526" t="str">
            <v>Active</v>
          </cell>
          <cell r="D526" t="str">
            <v>Eastern Europe and Central Asia</v>
          </cell>
          <cell r="E526" t="str">
            <v>QNA</v>
          </cell>
          <cell r="F526" t="str">
            <v>Community Development Fund</v>
          </cell>
        </row>
        <row r="527">
          <cell r="B527" t="str">
            <v>KOS-911-G03-T</v>
          </cell>
          <cell r="C527" t="str">
            <v>Administratively Closed</v>
          </cell>
          <cell r="D527" t="str">
            <v>Eastern Europe and Central Asia</v>
          </cell>
          <cell r="E527" t="str">
            <v>QNA</v>
          </cell>
          <cell r="F527" t="str">
            <v>Ministry of Health of Kosovo</v>
          </cell>
        </row>
        <row r="528">
          <cell r="B528" t="str">
            <v>KOS-911-G05-T</v>
          </cell>
          <cell r="C528" t="str">
            <v>Active</v>
          </cell>
          <cell r="D528" t="str">
            <v>Eastern Europe and Central Asia</v>
          </cell>
          <cell r="E528" t="str">
            <v>QNA</v>
          </cell>
          <cell r="F528" t="str">
            <v>Community Development Fund</v>
          </cell>
        </row>
        <row r="529">
          <cell r="B529" t="str">
            <v>KGZ-202-G01-H-00</v>
          </cell>
          <cell r="C529" t="str">
            <v>Financially Closed</v>
          </cell>
          <cell r="D529" t="str">
            <v>Eastern Europe and Central Asia</v>
          </cell>
          <cell r="E529" t="str">
            <v>KGZ</v>
          </cell>
          <cell r="F529" t="str">
            <v>National AIDS Center, Kyrgyzstan</v>
          </cell>
        </row>
        <row r="530">
          <cell r="B530" t="str">
            <v>KGZ-202-G02-T-00</v>
          </cell>
          <cell r="C530" t="str">
            <v>Financially Closed</v>
          </cell>
          <cell r="D530" t="str">
            <v>Eastern Europe and Central Asia</v>
          </cell>
          <cell r="E530" t="str">
            <v>KGZ</v>
          </cell>
          <cell r="F530" t="str">
            <v>National Center of Phtisiology</v>
          </cell>
        </row>
        <row r="531">
          <cell r="B531" t="str">
            <v>KGZ-506-G03-M</v>
          </cell>
          <cell r="C531" t="str">
            <v>Administratively Closed</v>
          </cell>
          <cell r="D531" t="str">
            <v>Eastern Europe and Central Asia</v>
          </cell>
          <cell r="E531" t="str">
            <v>KGZ</v>
          </cell>
          <cell r="F531" t="str">
            <v>State Sanitary Epidemiological Department</v>
          </cell>
        </row>
        <row r="532">
          <cell r="B532" t="str">
            <v>KGZ-607-G04-T</v>
          </cell>
          <cell r="C532" t="str">
            <v>Financially Closed</v>
          </cell>
          <cell r="D532" t="str">
            <v>Eastern Europe and Central Asia</v>
          </cell>
          <cell r="E532" t="str">
            <v>KGZ</v>
          </cell>
          <cell r="F532" t="str">
            <v>National Center of Phtisiology</v>
          </cell>
        </row>
        <row r="533">
          <cell r="B533" t="str">
            <v>KGZ-708-G05-H</v>
          </cell>
          <cell r="C533" t="str">
            <v>Administratively Closed</v>
          </cell>
          <cell r="D533" t="str">
            <v>Eastern Europe and Central Asia</v>
          </cell>
          <cell r="E533" t="str">
            <v>KGZ</v>
          </cell>
          <cell r="F533" t="str">
            <v>National AIDS Center, Kyrgyzstan</v>
          </cell>
        </row>
        <row r="534">
          <cell r="B534" t="str">
            <v>KGZ-809-G06-M</v>
          </cell>
          <cell r="C534" t="str">
            <v>Administratively Closed</v>
          </cell>
          <cell r="D534" t="str">
            <v>Eastern Europe and Central Asia</v>
          </cell>
          <cell r="E534" t="str">
            <v>KGZ</v>
          </cell>
          <cell r="F534" t="str">
            <v>State Sanitary Epidemiological Department</v>
          </cell>
        </row>
        <row r="535">
          <cell r="B535" t="str">
            <v>KGZ-811-G09-M</v>
          </cell>
          <cell r="C535" t="str">
            <v>Active</v>
          </cell>
          <cell r="D535" t="str">
            <v>Eastern Europe and Central Asia</v>
          </cell>
          <cell r="E535" t="str">
            <v>KGZ</v>
          </cell>
          <cell r="F535" t="str">
            <v>United Nations Development Programme, Kyrgyzstan</v>
          </cell>
        </row>
        <row r="536">
          <cell r="B536" t="str">
            <v>KGZ-910-G07-T</v>
          </cell>
          <cell r="C536" t="str">
            <v>Active</v>
          </cell>
          <cell r="D536" t="str">
            <v>Eastern Europe and Central Asia</v>
          </cell>
          <cell r="E536" t="str">
            <v>KGZ</v>
          </cell>
          <cell r="F536" t="str">
            <v>Project HOPE, Kyrgyzstan</v>
          </cell>
        </row>
        <row r="537">
          <cell r="B537" t="str">
            <v>KGZ-H-UNDP</v>
          </cell>
          <cell r="C537" t="str">
            <v>Active</v>
          </cell>
          <cell r="D537" t="str">
            <v>Eastern Europe and Central Asia</v>
          </cell>
          <cell r="E537" t="str">
            <v>KGZ</v>
          </cell>
          <cell r="F537" t="str">
            <v>United Nations Development Programme, Kyrgyzstan</v>
          </cell>
        </row>
        <row r="538">
          <cell r="B538" t="str">
            <v>KGZ-S10-G08-T</v>
          </cell>
          <cell r="C538" t="str">
            <v>Active</v>
          </cell>
          <cell r="D538" t="str">
            <v>Eastern Europe and Central Asia</v>
          </cell>
          <cell r="E538" t="str">
            <v>KGZ</v>
          </cell>
          <cell r="F538" t="str">
            <v>United Nations Development Programme, Kyrgyzstan</v>
          </cell>
        </row>
        <row r="539">
          <cell r="B539" t="str">
            <v>LAO-102-G01-H-00</v>
          </cell>
          <cell r="C539" t="str">
            <v>Administratively Closed</v>
          </cell>
          <cell r="D539" t="str">
            <v>South East Asia</v>
          </cell>
          <cell r="E539" t="str">
            <v>LAO</v>
          </cell>
          <cell r="F539" t="str">
            <v>Ministry of Health of Lao</v>
          </cell>
        </row>
        <row r="540">
          <cell r="B540" t="str">
            <v>LAO-102-G02-M-00</v>
          </cell>
          <cell r="C540" t="str">
            <v>Administratively Closed</v>
          </cell>
          <cell r="D540" t="str">
            <v>South East Asia</v>
          </cell>
          <cell r="E540" t="str">
            <v>LAO</v>
          </cell>
          <cell r="F540" t="str">
            <v>Ministry of Health of Lao</v>
          </cell>
        </row>
        <row r="541">
          <cell r="B541" t="str">
            <v>LAO-202-G03-T-00</v>
          </cell>
          <cell r="C541" t="str">
            <v>Administratively Closed</v>
          </cell>
          <cell r="D541" t="str">
            <v>South East Asia</v>
          </cell>
          <cell r="E541" t="str">
            <v>LAO</v>
          </cell>
          <cell r="F541" t="str">
            <v>Ministry of Health of Lao</v>
          </cell>
        </row>
        <row r="542">
          <cell r="B542" t="str">
            <v>LAO-405-G04-H</v>
          </cell>
          <cell r="C542" t="str">
            <v>Administratively Closed</v>
          </cell>
          <cell r="D542" t="str">
            <v>South East Asia</v>
          </cell>
          <cell r="E542" t="str">
            <v>LAO</v>
          </cell>
          <cell r="F542" t="str">
            <v>Ministry of Health of Lao</v>
          </cell>
        </row>
        <row r="543">
          <cell r="B543" t="str">
            <v>LAO-405-G05-M</v>
          </cell>
          <cell r="C543" t="str">
            <v>Financial Closure</v>
          </cell>
          <cell r="D543" t="str">
            <v>South East Asia</v>
          </cell>
          <cell r="E543" t="str">
            <v>LAO</v>
          </cell>
          <cell r="F543" t="str">
            <v>Ministry of Health of Lao</v>
          </cell>
        </row>
        <row r="544">
          <cell r="B544" t="str">
            <v>LAO-405-G06-T</v>
          </cell>
          <cell r="C544" t="str">
            <v>Administratively Closed</v>
          </cell>
          <cell r="D544" t="str">
            <v>South East Asia</v>
          </cell>
          <cell r="E544" t="str">
            <v>LAO</v>
          </cell>
          <cell r="F544" t="str">
            <v>Ministry of Health of Lao</v>
          </cell>
        </row>
        <row r="545">
          <cell r="B545" t="str">
            <v>LAO-607-G07-M</v>
          </cell>
          <cell r="C545" t="str">
            <v>Administratively Closed</v>
          </cell>
          <cell r="D545" t="str">
            <v>South East Asia</v>
          </cell>
          <cell r="E545" t="str">
            <v>LAO</v>
          </cell>
          <cell r="F545" t="str">
            <v>Ministry of Health of Lao</v>
          </cell>
        </row>
        <row r="546">
          <cell r="B546" t="str">
            <v>LAO-607-G08-H</v>
          </cell>
          <cell r="C546" t="str">
            <v>Administratively Closed</v>
          </cell>
          <cell r="D546" t="str">
            <v>South East Asia</v>
          </cell>
          <cell r="E546" t="str">
            <v>LAO</v>
          </cell>
          <cell r="F546" t="str">
            <v>Ministry of Health of Lao</v>
          </cell>
        </row>
        <row r="547">
          <cell r="B547" t="str">
            <v>LAO-708-G09-M</v>
          </cell>
          <cell r="C547" t="str">
            <v>Active</v>
          </cell>
          <cell r="D547" t="str">
            <v>South East Asia</v>
          </cell>
          <cell r="E547" t="str">
            <v>LAO</v>
          </cell>
          <cell r="F547" t="str">
            <v>Ministry of Health of Lao</v>
          </cell>
        </row>
        <row r="548">
          <cell r="B548" t="str">
            <v>LAO-708-G10-T</v>
          </cell>
          <cell r="C548" t="str">
            <v>Administratively Closed</v>
          </cell>
          <cell r="D548" t="str">
            <v>South East Asia</v>
          </cell>
          <cell r="E548" t="str">
            <v>LAO</v>
          </cell>
          <cell r="F548" t="str">
            <v>Ministry of Health of Lao</v>
          </cell>
        </row>
        <row r="549">
          <cell r="B549" t="str">
            <v>LAO-809-G11-H</v>
          </cell>
          <cell r="C549" t="str">
            <v>Administratively Closed</v>
          </cell>
          <cell r="D549" t="str">
            <v>South East Asia</v>
          </cell>
          <cell r="E549" t="str">
            <v>LAO</v>
          </cell>
          <cell r="F549" t="str">
            <v>Ministry of Health of Lao</v>
          </cell>
        </row>
        <row r="550">
          <cell r="B550" t="str">
            <v>LAO-H-GFMOH</v>
          </cell>
          <cell r="C550" t="str">
            <v>Active</v>
          </cell>
          <cell r="D550" t="str">
            <v>South East Asia</v>
          </cell>
          <cell r="E550" t="str">
            <v>LAO</v>
          </cell>
          <cell r="F550" t="str">
            <v>Ministry of Health of Lao</v>
          </cell>
        </row>
        <row r="551">
          <cell r="B551" t="str">
            <v>LAO-T-GFMOH</v>
          </cell>
          <cell r="C551" t="str">
            <v>Active</v>
          </cell>
          <cell r="D551" t="str">
            <v>South East Asia</v>
          </cell>
          <cell r="E551" t="str">
            <v>LAO</v>
          </cell>
          <cell r="F551" t="str">
            <v>Ministry of Health of Lao</v>
          </cell>
        </row>
        <row r="552">
          <cell r="B552" t="str">
            <v>LSO-202-G01-H-00</v>
          </cell>
          <cell r="C552" t="str">
            <v>Administratively Closed</v>
          </cell>
          <cell r="D552" t="str">
            <v>Southern and Eastern Africa</v>
          </cell>
          <cell r="E552" t="str">
            <v>LSO</v>
          </cell>
          <cell r="F552" t="str">
            <v>Ministry of Finance, Lesotho</v>
          </cell>
        </row>
        <row r="553">
          <cell r="B553" t="str">
            <v>LSO-202-G02-T-00</v>
          </cell>
          <cell r="C553" t="str">
            <v>Administratively Closed</v>
          </cell>
          <cell r="D553" t="str">
            <v>Southern and Eastern Africa</v>
          </cell>
          <cell r="E553" t="str">
            <v>LSO</v>
          </cell>
          <cell r="F553" t="str">
            <v>Ministry of Finance, Lesotho</v>
          </cell>
        </row>
        <row r="554">
          <cell r="B554" t="str">
            <v>LSO-506-G03-H</v>
          </cell>
          <cell r="C554" t="str">
            <v>Administratively Closed</v>
          </cell>
          <cell r="D554" t="str">
            <v>Southern and Eastern Africa</v>
          </cell>
          <cell r="E554" t="str">
            <v>LSO</v>
          </cell>
          <cell r="F554" t="str">
            <v>Ministry of Finance, Lesotho</v>
          </cell>
        </row>
        <row r="555">
          <cell r="B555" t="str">
            <v>LSO-607-G04-T</v>
          </cell>
          <cell r="C555" t="str">
            <v>Administratively Closed</v>
          </cell>
          <cell r="D555" t="str">
            <v>Southern and Eastern Africa</v>
          </cell>
          <cell r="E555" t="str">
            <v>LSO</v>
          </cell>
          <cell r="F555" t="str">
            <v>Ministry of Finance, Lesotho</v>
          </cell>
        </row>
        <row r="556">
          <cell r="B556" t="str">
            <v>LSO-708-G05-H</v>
          </cell>
          <cell r="C556" t="str">
            <v>Administratively Closed</v>
          </cell>
          <cell r="D556" t="str">
            <v>Southern and Eastern Africa</v>
          </cell>
          <cell r="E556" t="str">
            <v>LSO</v>
          </cell>
          <cell r="F556" t="str">
            <v>Ministry of Finance, Lesotho</v>
          </cell>
        </row>
        <row r="557">
          <cell r="B557" t="str">
            <v>LSO-809-G06-H</v>
          </cell>
          <cell r="C557" t="str">
            <v>Active</v>
          </cell>
          <cell r="D557" t="str">
            <v>Southern and Eastern Africa</v>
          </cell>
          <cell r="E557" t="str">
            <v>LSO</v>
          </cell>
          <cell r="F557" t="str">
            <v>Ministry of Finance, Lesotho</v>
          </cell>
        </row>
        <row r="558">
          <cell r="B558" t="str">
            <v>LSO-809-G07-H</v>
          </cell>
          <cell r="C558" t="str">
            <v>Financial Closure</v>
          </cell>
          <cell r="D558" t="str">
            <v>Southern and Eastern Africa</v>
          </cell>
          <cell r="E558" t="str">
            <v>LSO</v>
          </cell>
          <cell r="F558" t="str">
            <v>Lesotho Council of Non-Governmental Organizations</v>
          </cell>
        </row>
        <row r="559">
          <cell r="B559" t="str">
            <v>LSO-810-G08-T</v>
          </cell>
          <cell r="C559" t="str">
            <v>Active</v>
          </cell>
          <cell r="D559" t="str">
            <v>Southern and Eastern Africa</v>
          </cell>
          <cell r="E559" t="str">
            <v>LSO</v>
          </cell>
          <cell r="F559" t="str">
            <v>Ministry of Finance, Lesotho</v>
          </cell>
        </row>
        <row r="560">
          <cell r="B560" t="str">
            <v>LSO-813-G09-H</v>
          </cell>
          <cell r="C560" t="str">
            <v>Active</v>
          </cell>
          <cell r="D560" t="str">
            <v>Southern and Eastern Africa</v>
          </cell>
          <cell r="E560" t="str">
            <v>LSO</v>
          </cell>
          <cell r="F560" t="str">
            <v>Ministry of Finance, Lesotho</v>
          </cell>
        </row>
        <row r="561">
          <cell r="B561" t="str">
            <v>LSO-910-G09-H</v>
          </cell>
          <cell r="C561" t="str">
            <v>Administratively Closed</v>
          </cell>
          <cell r="D561" t="str">
            <v>Southern and Eastern Africa</v>
          </cell>
          <cell r="E561" t="str">
            <v>LSO</v>
          </cell>
          <cell r="F561" t="str">
            <v>Ministry of Finance, Lesotho</v>
          </cell>
        </row>
        <row r="562">
          <cell r="B562" t="str">
            <v>LSO-H-MoFDP</v>
          </cell>
          <cell r="C562" t="str">
            <v>Active</v>
          </cell>
          <cell r="D562" t="str">
            <v>Southern and Eastern Africa</v>
          </cell>
          <cell r="E562" t="str">
            <v>LSO</v>
          </cell>
          <cell r="F562" t="str">
            <v>Ministry of Finance, Lesotho</v>
          </cell>
        </row>
        <row r="563">
          <cell r="B563" t="str">
            <v>LSO-H-PACT</v>
          </cell>
          <cell r="C563" t="str">
            <v>N.D.</v>
          </cell>
          <cell r="D563" t="str">
            <v>Southern and Eastern Africa</v>
          </cell>
          <cell r="E563" t="str">
            <v>LSO</v>
          </cell>
          <cell r="F563" t="str">
            <v>Not Defined</v>
          </cell>
        </row>
        <row r="564">
          <cell r="B564" t="str">
            <v>LBR-202-G01-H-00</v>
          </cell>
          <cell r="C564" t="str">
            <v>Administratively Closed</v>
          </cell>
          <cell r="D564" t="str">
            <v>Central Africa</v>
          </cell>
          <cell r="E564" t="str">
            <v>LBR</v>
          </cell>
          <cell r="F564" t="str">
            <v>United Nations Development Programme, Liberia</v>
          </cell>
        </row>
        <row r="565">
          <cell r="B565" t="str">
            <v>LBR-202-G02-T-00</v>
          </cell>
          <cell r="C565" t="str">
            <v>Administratively Closed</v>
          </cell>
          <cell r="D565" t="str">
            <v>Central Africa</v>
          </cell>
          <cell r="E565" t="str">
            <v>LBR</v>
          </cell>
          <cell r="F565" t="str">
            <v>United Nations Development Programme, Liberia</v>
          </cell>
        </row>
        <row r="566">
          <cell r="B566" t="str">
            <v>LBR-304-G03-M</v>
          </cell>
          <cell r="C566" t="str">
            <v>Administratively Closed</v>
          </cell>
          <cell r="D566" t="str">
            <v>Central Africa</v>
          </cell>
          <cell r="E566" t="str">
            <v>LBR</v>
          </cell>
          <cell r="F566" t="str">
            <v>United Nations Development Programme, Liberia</v>
          </cell>
        </row>
        <row r="567">
          <cell r="B567" t="str">
            <v>LBR-607-G04-H</v>
          </cell>
          <cell r="C567" t="str">
            <v>Administratively Closed</v>
          </cell>
          <cell r="D567" t="str">
            <v>Central Africa</v>
          </cell>
          <cell r="E567" t="str">
            <v>LBR</v>
          </cell>
          <cell r="F567" t="str">
            <v>United Nations Development Programme, Liberia</v>
          </cell>
        </row>
        <row r="568">
          <cell r="B568" t="str">
            <v>LBR-708-G05-M</v>
          </cell>
          <cell r="C568" t="str">
            <v>Administratively Closed</v>
          </cell>
          <cell r="D568" t="str">
            <v>Central Africa</v>
          </cell>
          <cell r="E568" t="str">
            <v>LBR</v>
          </cell>
          <cell r="F568" t="str">
            <v>United Nations Development Programme, Liberia</v>
          </cell>
        </row>
        <row r="569">
          <cell r="B569" t="str">
            <v>LBR-708-G06-T</v>
          </cell>
          <cell r="C569" t="str">
            <v>Administratively Closed</v>
          </cell>
          <cell r="D569" t="str">
            <v>Central Africa</v>
          </cell>
          <cell r="E569" t="str">
            <v>LBR</v>
          </cell>
          <cell r="F569" t="str">
            <v>United Nations Development Programme, Liberia</v>
          </cell>
        </row>
        <row r="570">
          <cell r="B570" t="str">
            <v>LBR-810-G07-H</v>
          </cell>
          <cell r="C570" t="str">
            <v>Active</v>
          </cell>
          <cell r="D570" t="str">
            <v>Central Africa</v>
          </cell>
          <cell r="E570" t="str">
            <v>LBR</v>
          </cell>
          <cell r="F570" t="str">
            <v>Ministry of Health and Social Welfare of Liberia</v>
          </cell>
        </row>
        <row r="571">
          <cell r="B571" t="str">
            <v>LBR-M-MOH</v>
          </cell>
          <cell r="C571" t="str">
            <v>Active</v>
          </cell>
          <cell r="D571" t="str">
            <v>Central Africa</v>
          </cell>
          <cell r="E571" t="str">
            <v>LBR</v>
          </cell>
          <cell r="F571" t="str">
            <v>Ministry of Health and Social Welfare of Liberia</v>
          </cell>
        </row>
        <row r="572">
          <cell r="B572" t="str">
            <v>LBR-M-PII</v>
          </cell>
          <cell r="C572" t="str">
            <v>Active</v>
          </cell>
          <cell r="D572" t="str">
            <v>Central Africa</v>
          </cell>
          <cell r="E572" t="str">
            <v>LBR</v>
          </cell>
          <cell r="F572" t="str">
            <v>Plan International Liberia</v>
          </cell>
        </row>
        <row r="573">
          <cell r="B573" t="str">
            <v>LBR-T-MOH</v>
          </cell>
          <cell r="C573" t="str">
            <v>Active</v>
          </cell>
          <cell r="D573" t="str">
            <v>Central Africa</v>
          </cell>
          <cell r="E573" t="str">
            <v>LBR</v>
          </cell>
          <cell r="F573" t="str">
            <v>Ministry of Health and Social Welfare of Liberia</v>
          </cell>
        </row>
        <row r="574">
          <cell r="B574" t="str">
            <v>WRL-102-G01-H-00</v>
          </cell>
          <cell r="C574" t="str">
            <v>Administratively Closed</v>
          </cell>
          <cell r="D574" t="str">
            <v>Eastern Europe and Central Asia</v>
          </cell>
          <cell r="E574" t="str">
            <v>QMA</v>
          </cell>
          <cell r="F574" t="str">
            <v>Lutheran World Federation</v>
          </cell>
        </row>
        <row r="575">
          <cell r="B575" t="str">
            <v>MKD-011-G04-T</v>
          </cell>
          <cell r="C575" t="str">
            <v>Active</v>
          </cell>
          <cell r="D575" t="str">
            <v>Eastern Europe and Central Asia</v>
          </cell>
          <cell r="E575" t="str">
            <v>MKD</v>
          </cell>
          <cell r="F575" t="str">
            <v>Ministry of Health of FYR of Macedonia</v>
          </cell>
        </row>
        <row r="576">
          <cell r="B576" t="str">
            <v>MKD-304-G01-H</v>
          </cell>
          <cell r="C576" t="str">
            <v>Administratively Closed</v>
          </cell>
          <cell r="D576" t="str">
            <v>Eastern Europe and Central Asia</v>
          </cell>
          <cell r="E576" t="str">
            <v>MKD</v>
          </cell>
          <cell r="F576" t="str">
            <v>Ministry of Health of FYR of Macedonia</v>
          </cell>
        </row>
        <row r="577">
          <cell r="B577" t="str">
            <v>MKD-506-G02-T</v>
          </cell>
          <cell r="C577" t="str">
            <v>Administratively Closed</v>
          </cell>
          <cell r="D577" t="str">
            <v>Eastern Europe and Central Asia</v>
          </cell>
          <cell r="E577" t="str">
            <v>MKD</v>
          </cell>
          <cell r="F577" t="str">
            <v>Ministry of Health of FYR of Macedonia</v>
          </cell>
        </row>
        <row r="578">
          <cell r="B578" t="str">
            <v>MKD-708-G03-H</v>
          </cell>
          <cell r="C578" t="str">
            <v>Administratively Closed</v>
          </cell>
          <cell r="D578" t="str">
            <v>Eastern Europe and Central Asia</v>
          </cell>
          <cell r="E578" t="str">
            <v>MKD</v>
          </cell>
          <cell r="F578" t="str">
            <v>Ministry of Health of FYR of Macedonia</v>
          </cell>
        </row>
        <row r="579">
          <cell r="B579" t="str">
            <v>MKD-H-MOH</v>
          </cell>
          <cell r="C579" t="str">
            <v>Active</v>
          </cell>
          <cell r="D579" t="str">
            <v>Eastern Europe and Central Asia</v>
          </cell>
          <cell r="E579" t="str">
            <v>MKD</v>
          </cell>
          <cell r="F579" t="str">
            <v>Ministry of Health of FYR of Macedonia</v>
          </cell>
        </row>
        <row r="580">
          <cell r="B580" t="str">
            <v>MDG-102-G01-M-00</v>
          </cell>
          <cell r="C580" t="str">
            <v>Administratively Closed</v>
          </cell>
          <cell r="D580" t="str">
            <v>Southern and Eastern Africa</v>
          </cell>
          <cell r="E580" t="str">
            <v>MDG</v>
          </cell>
          <cell r="F580" t="str">
            <v>Population Services International, USA</v>
          </cell>
        </row>
        <row r="581">
          <cell r="B581" t="str">
            <v>MDG-202-G02-H-00</v>
          </cell>
          <cell r="C581" t="str">
            <v>Administratively Closed</v>
          </cell>
          <cell r="D581" t="str">
            <v>Southern and Eastern Africa</v>
          </cell>
          <cell r="E581" t="str">
            <v>MDG</v>
          </cell>
          <cell r="F581" t="str">
            <v>Catholic Relief Services - Madagascar</v>
          </cell>
        </row>
        <row r="582">
          <cell r="B582" t="str">
            <v>MDG-202-G03-H-00</v>
          </cell>
          <cell r="C582" t="str">
            <v>Administratively Closed</v>
          </cell>
          <cell r="D582" t="str">
            <v>Southern and Eastern Africa</v>
          </cell>
          <cell r="E582" t="str">
            <v>MDG</v>
          </cell>
          <cell r="F582" t="str">
            <v>Population Services International, USA</v>
          </cell>
        </row>
        <row r="583">
          <cell r="B583" t="str">
            <v>MDG-304-G04-H</v>
          </cell>
          <cell r="C583" t="str">
            <v>Financial Closure</v>
          </cell>
          <cell r="D583" t="str">
            <v>Southern and Eastern Africa</v>
          </cell>
          <cell r="E583" t="str">
            <v>MDG</v>
          </cell>
          <cell r="F583" t="str">
            <v>Sécrétariat Exécutif du Comité National de Lutte Contre le VIH/SIDA</v>
          </cell>
        </row>
        <row r="584">
          <cell r="B584" t="str">
            <v>MDG-304-G05-M</v>
          </cell>
          <cell r="C584" t="str">
            <v>Financial Closure</v>
          </cell>
          <cell r="D584" t="str">
            <v>Southern and Eastern Africa</v>
          </cell>
          <cell r="E584" t="str">
            <v>MDG</v>
          </cell>
          <cell r="F584" t="str">
            <v>Unité de Gestion des Projets d'Appui au Secteur Santé</v>
          </cell>
        </row>
        <row r="585">
          <cell r="B585" t="str">
            <v>MDG-404-G08-T</v>
          </cell>
          <cell r="C585" t="str">
            <v>Financial Closure</v>
          </cell>
          <cell r="D585" t="str">
            <v>Southern and Eastern Africa</v>
          </cell>
          <cell r="E585" t="str">
            <v>MDG</v>
          </cell>
          <cell r="F585" t="str">
            <v>Sécrétariat Exécutif du Comité National de Lutte Contre le VIH/SIDA</v>
          </cell>
        </row>
        <row r="586">
          <cell r="B586" t="str">
            <v>MDG-405-G06-M</v>
          </cell>
          <cell r="C586" t="str">
            <v>Administratively Closed</v>
          </cell>
          <cell r="D586" t="str">
            <v>Southern and Eastern Africa</v>
          </cell>
          <cell r="E586" t="str">
            <v>MDG</v>
          </cell>
          <cell r="F586" t="str">
            <v>Unité de Gestion des Projets d'Appui au Secteur Santé</v>
          </cell>
        </row>
        <row r="587">
          <cell r="B587" t="str">
            <v>MDG-405-G07-M</v>
          </cell>
          <cell r="C587" t="str">
            <v>Financial Closure</v>
          </cell>
          <cell r="D587" t="str">
            <v>Southern and Eastern Africa</v>
          </cell>
          <cell r="E587" t="str">
            <v>MDG</v>
          </cell>
          <cell r="F587" t="str">
            <v>Population Services International, USA</v>
          </cell>
        </row>
        <row r="588">
          <cell r="B588" t="str">
            <v>MDG-708-G09-M</v>
          </cell>
          <cell r="C588" t="str">
            <v>Financial Closure</v>
          </cell>
          <cell r="D588" t="str">
            <v>Southern and Eastern Africa</v>
          </cell>
          <cell r="E588" t="str">
            <v>MDG</v>
          </cell>
          <cell r="F588" t="str">
            <v>Unité de Gestion des Projets d'Appui au Secteur Santé</v>
          </cell>
        </row>
        <row r="589">
          <cell r="B589" t="str">
            <v>MDG-708-G10-M</v>
          </cell>
          <cell r="C589" t="str">
            <v>Financial Closure</v>
          </cell>
          <cell r="D589" t="str">
            <v>Southern and Eastern Africa</v>
          </cell>
          <cell r="E589" t="str">
            <v>MDG</v>
          </cell>
          <cell r="F589" t="str">
            <v>Population Services International, USA</v>
          </cell>
        </row>
        <row r="590">
          <cell r="B590" t="str">
            <v>MDG-809-G11-H</v>
          </cell>
          <cell r="C590" t="str">
            <v>Active</v>
          </cell>
          <cell r="D590" t="str">
            <v>Southern and Eastern Africa</v>
          </cell>
          <cell r="E590" t="str">
            <v>MDG</v>
          </cell>
          <cell r="F590" t="str">
            <v>Sécrétariat Exécutif du Comité National de Lutte Contre le VIH/SIDA</v>
          </cell>
        </row>
        <row r="591">
          <cell r="B591" t="str">
            <v>MDG-809-G12-H</v>
          </cell>
          <cell r="C591" t="str">
            <v>Active</v>
          </cell>
          <cell r="D591" t="str">
            <v>Southern and Eastern Africa</v>
          </cell>
          <cell r="E591" t="str">
            <v>MDG</v>
          </cell>
          <cell r="F591" t="str">
            <v>Population Services International, USA</v>
          </cell>
        </row>
        <row r="592">
          <cell r="B592" t="str">
            <v>MDG-810-G13-T</v>
          </cell>
          <cell r="C592" t="str">
            <v>Active</v>
          </cell>
          <cell r="D592" t="str">
            <v>Southern and Eastern Africa</v>
          </cell>
          <cell r="E592" t="str">
            <v>MDG</v>
          </cell>
          <cell r="F592" t="str">
            <v>Office National de Nutrition</v>
          </cell>
        </row>
        <row r="593">
          <cell r="B593" t="str">
            <v>MDG-810-G14-T</v>
          </cell>
          <cell r="C593" t="str">
            <v>Active</v>
          </cell>
          <cell r="D593" t="str">
            <v>Southern and Eastern Africa</v>
          </cell>
          <cell r="E593" t="str">
            <v>MDG</v>
          </cell>
          <cell r="F593" t="str">
            <v>Pact Madagascar</v>
          </cell>
        </row>
        <row r="594">
          <cell r="B594" t="str">
            <v>MDG-910-G15-M</v>
          </cell>
          <cell r="C594" t="str">
            <v>Financial Closure</v>
          </cell>
          <cell r="D594" t="str">
            <v>Southern and Eastern Africa</v>
          </cell>
          <cell r="E594" t="str">
            <v>MDG</v>
          </cell>
          <cell r="F594" t="str">
            <v>Centrale d'Achat des Medicaments Essentiels et de Materiel Medical</v>
          </cell>
        </row>
        <row r="595">
          <cell r="B595" t="str">
            <v>MDG-910-G16-M</v>
          </cell>
          <cell r="C595" t="str">
            <v>Financial Closure</v>
          </cell>
          <cell r="D595" t="str">
            <v>Southern and Eastern Africa</v>
          </cell>
          <cell r="E595" t="str">
            <v>MDG</v>
          </cell>
          <cell r="F595" t="str">
            <v>Centrale d'Achat des Medicaments Essentiels et de Materiel Medical</v>
          </cell>
        </row>
        <row r="596">
          <cell r="B596" t="str">
            <v>MDG-910-G17-M</v>
          </cell>
          <cell r="C596" t="str">
            <v>Financial Closure</v>
          </cell>
          <cell r="D596" t="str">
            <v>Southern and Eastern Africa</v>
          </cell>
          <cell r="E596" t="str">
            <v>MDG</v>
          </cell>
          <cell r="F596" t="str">
            <v>Unité de Gestion des Projets d'Appui au Secteur Santé</v>
          </cell>
        </row>
        <row r="597">
          <cell r="B597" t="str">
            <v>MDG-910-G18-M</v>
          </cell>
          <cell r="C597" t="str">
            <v>Financial Closure</v>
          </cell>
          <cell r="D597" t="str">
            <v>Southern and Eastern Africa</v>
          </cell>
          <cell r="E597" t="str">
            <v>MDG</v>
          </cell>
          <cell r="F597" t="str">
            <v>Association Intercooperation Madagascar (AIM)</v>
          </cell>
        </row>
        <row r="598">
          <cell r="B598" t="str">
            <v>MDG-910-G19-M</v>
          </cell>
          <cell r="C598" t="str">
            <v>Active</v>
          </cell>
          <cell r="D598" t="str">
            <v>Southern and Eastern Africa</v>
          </cell>
          <cell r="E598" t="str">
            <v>MDG</v>
          </cell>
          <cell r="F598" t="str">
            <v>Pact Madagascar</v>
          </cell>
        </row>
        <row r="599">
          <cell r="B599" t="str">
            <v>MDG-M-PSI</v>
          </cell>
          <cell r="C599" t="str">
            <v>Active</v>
          </cell>
          <cell r="D599" t="str">
            <v>Southern and Eastern Africa</v>
          </cell>
          <cell r="E599" t="str">
            <v>MDG</v>
          </cell>
          <cell r="F599" t="str">
            <v>Population Services International, Madagascar</v>
          </cell>
        </row>
        <row r="600">
          <cell r="B600" t="str">
            <v>MLW-102-G01-H-00</v>
          </cell>
          <cell r="C600" t="str">
            <v>Financial Closure</v>
          </cell>
          <cell r="D600" t="str">
            <v>Southern and Eastern Africa</v>
          </cell>
          <cell r="E600" t="str">
            <v>MWI</v>
          </cell>
          <cell r="F600" t="str">
            <v>National AIDS Commission, Malawi</v>
          </cell>
        </row>
        <row r="601">
          <cell r="B601" t="str">
            <v>MLW-202-G02-M-00</v>
          </cell>
          <cell r="C601" t="str">
            <v>Administratively Closed</v>
          </cell>
          <cell r="D601" t="str">
            <v>Southern and Eastern Africa</v>
          </cell>
          <cell r="E601" t="str">
            <v>MWI</v>
          </cell>
          <cell r="F601" t="str">
            <v>Ministry of Health of Malawi</v>
          </cell>
        </row>
        <row r="602">
          <cell r="B602" t="str">
            <v>MLW-506-G03-H</v>
          </cell>
          <cell r="C602" t="str">
            <v>Financial Closure</v>
          </cell>
          <cell r="D602" t="str">
            <v>Southern and Eastern Africa</v>
          </cell>
          <cell r="E602" t="str">
            <v>MWI</v>
          </cell>
          <cell r="F602" t="str">
            <v>National AIDS Commission, Malawi</v>
          </cell>
        </row>
        <row r="603">
          <cell r="B603" t="str">
            <v>MLW-506-G04-S</v>
          </cell>
          <cell r="C603" t="str">
            <v>Administratively Closed</v>
          </cell>
          <cell r="D603" t="str">
            <v>Southern and Eastern Africa</v>
          </cell>
          <cell r="E603" t="str">
            <v>MWI</v>
          </cell>
          <cell r="F603" t="str">
            <v>Ministry of Health of Malawi</v>
          </cell>
        </row>
        <row r="604">
          <cell r="B604" t="str">
            <v>MLW-708-G05-M</v>
          </cell>
          <cell r="C604" t="str">
            <v>Financial Closure</v>
          </cell>
          <cell r="D604" t="str">
            <v>Southern and Eastern Africa</v>
          </cell>
          <cell r="E604" t="str">
            <v>MWI</v>
          </cell>
          <cell r="F604" t="str">
            <v>Ministry of Health of Malawi</v>
          </cell>
        </row>
        <row r="605">
          <cell r="B605" t="str">
            <v>MLW-708-G06-T</v>
          </cell>
          <cell r="C605" t="str">
            <v>Active</v>
          </cell>
          <cell r="D605" t="str">
            <v>Southern and Eastern Africa</v>
          </cell>
          <cell r="E605" t="str">
            <v>MWI</v>
          </cell>
          <cell r="F605" t="str">
            <v>Ministry of Health of Malawi</v>
          </cell>
        </row>
        <row r="606">
          <cell r="B606" t="str">
            <v>MLW-708-G07-H</v>
          </cell>
          <cell r="C606" t="str">
            <v>Administratively Closed</v>
          </cell>
          <cell r="D606" t="str">
            <v>Southern and Eastern Africa</v>
          </cell>
          <cell r="E606" t="str">
            <v>MWI</v>
          </cell>
          <cell r="F606" t="str">
            <v>National AIDS Commission, Malawi</v>
          </cell>
        </row>
        <row r="607">
          <cell r="B607" t="str">
            <v>MLW-911-G08-M</v>
          </cell>
          <cell r="C607" t="str">
            <v>Active</v>
          </cell>
          <cell r="D607" t="str">
            <v>Southern and Eastern Africa</v>
          </cell>
          <cell r="E607" t="str">
            <v>MWI</v>
          </cell>
          <cell r="F607" t="str">
            <v>Ministry of Health of Malawi</v>
          </cell>
        </row>
        <row r="608">
          <cell r="B608" t="str">
            <v>MLW-H-NAC</v>
          </cell>
          <cell r="C608" t="str">
            <v>Active</v>
          </cell>
          <cell r="D608" t="str">
            <v>Southern and Eastern Africa</v>
          </cell>
          <cell r="E608" t="str">
            <v>MWI</v>
          </cell>
          <cell r="F608" t="str">
            <v>National AIDS Commission, Malawi</v>
          </cell>
        </row>
        <row r="609">
          <cell r="B609" t="str">
            <v>MYS-H-MAC</v>
          </cell>
          <cell r="C609" t="str">
            <v>Active</v>
          </cell>
          <cell r="D609" t="str">
            <v>South East Asia</v>
          </cell>
          <cell r="E609" t="str">
            <v>MYS</v>
          </cell>
          <cell r="F609" t="str">
            <v>Malaysian AIDS Council</v>
          </cell>
        </row>
        <row r="610">
          <cell r="B610" t="str">
            <v>MDV-607-G01-H</v>
          </cell>
          <cell r="C610" t="str">
            <v>Administratively Closed</v>
          </cell>
          <cell r="D610" t="str">
            <v>South East Asia</v>
          </cell>
          <cell r="E610" t="str">
            <v>MDV</v>
          </cell>
          <cell r="F610" t="str">
            <v>United Nations Development Programme, Maldives</v>
          </cell>
        </row>
        <row r="611">
          <cell r="B611" t="str">
            <v>MAL-013-G10-T</v>
          </cell>
          <cell r="C611" t="str">
            <v>Active</v>
          </cell>
          <cell r="D611" t="str">
            <v>Western Africa</v>
          </cell>
          <cell r="E611" t="str">
            <v>MLI</v>
          </cell>
          <cell r="F611" t="str">
            <v>Catholic Relief Services USCCB - Mali</v>
          </cell>
        </row>
        <row r="612">
          <cell r="B612" t="str">
            <v>MAL-102-G01-M-00</v>
          </cell>
          <cell r="C612" t="str">
            <v>Administratively Closed</v>
          </cell>
          <cell r="D612" t="str">
            <v>Western Africa</v>
          </cell>
          <cell r="E612" t="str">
            <v>MLI</v>
          </cell>
          <cell r="F612" t="str">
            <v>Ministry of Health of Mali</v>
          </cell>
        </row>
        <row r="613">
          <cell r="B613" t="str">
            <v>MAL-405-G02-H</v>
          </cell>
          <cell r="C613" t="str">
            <v>Financial Closure</v>
          </cell>
          <cell r="D613" t="str">
            <v>Western Africa</v>
          </cell>
          <cell r="E613" t="str">
            <v>MLI</v>
          </cell>
          <cell r="F613" t="str">
            <v>National High Council for HIV/AIDS control of Mali</v>
          </cell>
        </row>
        <row r="614">
          <cell r="B614" t="str">
            <v>MAL-405-G03-T</v>
          </cell>
          <cell r="C614" t="str">
            <v>Financial Closure</v>
          </cell>
          <cell r="D614" t="str">
            <v>Western Africa</v>
          </cell>
          <cell r="E614" t="str">
            <v>MLI</v>
          </cell>
          <cell r="F614" t="str">
            <v>Ministry of Health of Mali</v>
          </cell>
        </row>
        <row r="615">
          <cell r="B615" t="str">
            <v>MAL-607-G04-M</v>
          </cell>
          <cell r="C615" t="str">
            <v>Financial Closure</v>
          </cell>
          <cell r="D615" t="str">
            <v>Western Africa</v>
          </cell>
          <cell r="E615" t="str">
            <v>MLI</v>
          </cell>
          <cell r="F615" t="str">
            <v>Ministry of Health of Mali</v>
          </cell>
        </row>
        <row r="616">
          <cell r="B616" t="str">
            <v>MAL-607-G05-M</v>
          </cell>
          <cell r="C616" t="str">
            <v>Financial Closure</v>
          </cell>
          <cell r="D616" t="str">
            <v>Western Africa</v>
          </cell>
          <cell r="E616" t="str">
            <v>MLI</v>
          </cell>
          <cell r="F616" t="str">
            <v>Groupe Pivot Santé Population</v>
          </cell>
        </row>
        <row r="617">
          <cell r="B617" t="str">
            <v>MAL-708-G06-T</v>
          </cell>
          <cell r="C617" t="str">
            <v>Financial Closure</v>
          </cell>
          <cell r="D617" t="str">
            <v>Western Africa</v>
          </cell>
          <cell r="E617" t="str">
            <v>MLI</v>
          </cell>
          <cell r="F617" t="str">
            <v>Ministry of Health of Mali</v>
          </cell>
        </row>
        <row r="618">
          <cell r="B618" t="str">
            <v>MAL-809-G07-H</v>
          </cell>
          <cell r="C618" t="str">
            <v>Financial Closure</v>
          </cell>
          <cell r="D618" t="str">
            <v>Western Africa</v>
          </cell>
          <cell r="E618" t="str">
            <v>MLI</v>
          </cell>
          <cell r="F618" t="str">
            <v>Groupe Pivot Santé Population</v>
          </cell>
        </row>
        <row r="619">
          <cell r="B619" t="str">
            <v>MAL-809-G08-H</v>
          </cell>
          <cell r="C619" t="str">
            <v>Financial Closure</v>
          </cell>
          <cell r="D619" t="str">
            <v>Western Africa</v>
          </cell>
          <cell r="E619" t="str">
            <v>MLI</v>
          </cell>
          <cell r="F619" t="str">
            <v>National High Council for HIV/AIDS control of Mali</v>
          </cell>
        </row>
        <row r="620">
          <cell r="B620" t="str">
            <v>MAL-812-G09-H</v>
          </cell>
          <cell r="C620" t="str">
            <v>Active</v>
          </cell>
          <cell r="D620" t="str">
            <v>Western Africa</v>
          </cell>
          <cell r="E620" t="str">
            <v>MLI</v>
          </cell>
          <cell r="F620" t="str">
            <v>United Nations Development Program, Mali</v>
          </cell>
        </row>
        <row r="621">
          <cell r="B621" t="str">
            <v>MAL-813-G11-H</v>
          </cell>
          <cell r="C621" t="str">
            <v>Active</v>
          </cell>
          <cell r="D621" t="str">
            <v>Western Africa</v>
          </cell>
          <cell r="E621" t="str">
            <v>MLI</v>
          </cell>
          <cell r="F621" t="str">
            <v>Plan International Mali</v>
          </cell>
        </row>
        <row r="622">
          <cell r="B622" t="str">
            <v>MAL-M-PSI</v>
          </cell>
          <cell r="C622" t="str">
            <v>Active</v>
          </cell>
          <cell r="D622" t="str">
            <v>Western Africa</v>
          </cell>
          <cell r="E622" t="str">
            <v>MLI</v>
          </cell>
          <cell r="F622" t="str">
            <v>Population Services International, USA</v>
          </cell>
        </row>
        <row r="623">
          <cell r="B623" t="str">
            <v>MRT-202-G01-T-00</v>
          </cell>
          <cell r="C623" t="str">
            <v>Financial Closure</v>
          </cell>
          <cell r="D623" t="str">
            <v>Middle East and North Africa</v>
          </cell>
          <cell r="E623" t="str">
            <v>MRT</v>
          </cell>
          <cell r="F623" t="str">
            <v>United Nations Development Programme, Mauritania</v>
          </cell>
        </row>
        <row r="624">
          <cell r="B624" t="str">
            <v>MRT-202-G02-M-00</v>
          </cell>
          <cell r="C624" t="str">
            <v>Financial Closure</v>
          </cell>
          <cell r="D624" t="str">
            <v>Middle East and North Africa</v>
          </cell>
          <cell r="E624" t="str">
            <v>MRT</v>
          </cell>
          <cell r="F624" t="str">
            <v>United Nations Development Programme, Mauritania</v>
          </cell>
        </row>
        <row r="625">
          <cell r="B625" t="str">
            <v>MRT-506-G03-H</v>
          </cell>
          <cell r="C625" t="str">
            <v>Active</v>
          </cell>
          <cell r="D625" t="str">
            <v>Middle East and North Africa</v>
          </cell>
          <cell r="E625" t="str">
            <v>MRT</v>
          </cell>
          <cell r="F625" t="str">
            <v>Comite National de Lutte contre le VIH/SIDA, Mauritania</v>
          </cell>
        </row>
        <row r="626">
          <cell r="B626" t="str">
            <v>MRT-607-G04-M</v>
          </cell>
          <cell r="C626" t="str">
            <v>Financial Closure</v>
          </cell>
          <cell r="D626" t="str">
            <v>Middle East and North Africa</v>
          </cell>
          <cell r="E626" t="str">
            <v>MRT</v>
          </cell>
          <cell r="F626" t="str">
            <v>United Nations Development Programme, Mauritania</v>
          </cell>
        </row>
        <row r="627">
          <cell r="B627" t="str">
            <v>MRT-607-G05-T</v>
          </cell>
          <cell r="C627" t="str">
            <v>Financial Closure</v>
          </cell>
          <cell r="D627" t="str">
            <v>Middle East and North Africa</v>
          </cell>
          <cell r="E627" t="str">
            <v>MRT</v>
          </cell>
          <cell r="F627" t="str">
            <v>United Nations Development Programme, Mauritania</v>
          </cell>
        </row>
        <row r="628">
          <cell r="B628" t="str">
            <v>MUS-809-G01-H</v>
          </cell>
          <cell r="C628" t="str">
            <v>Active</v>
          </cell>
          <cell r="D628" t="str">
            <v>Southern and Eastern Africa</v>
          </cell>
          <cell r="E628" t="str">
            <v>MUS</v>
          </cell>
          <cell r="F628" t="str">
            <v>National AIDS Secretariat, Mauritius</v>
          </cell>
        </row>
        <row r="629">
          <cell r="B629" t="str">
            <v>MUS-809-G02-H</v>
          </cell>
          <cell r="C629" t="str">
            <v>Administratively Closed</v>
          </cell>
          <cell r="D629" t="str">
            <v>Southern and Eastern Africa</v>
          </cell>
          <cell r="E629" t="str">
            <v>MUS</v>
          </cell>
          <cell r="F629" t="str">
            <v>Mauritius Family Planning and Welfare Association</v>
          </cell>
        </row>
        <row r="630">
          <cell r="B630" t="str">
            <v>MUS-812-G03-H</v>
          </cell>
          <cell r="C630" t="str">
            <v>Active</v>
          </cell>
          <cell r="D630" t="str">
            <v>Southern and Eastern Africa</v>
          </cell>
          <cell r="E630" t="str">
            <v>MUS</v>
          </cell>
          <cell r="F630" t="str">
            <v>Prévention Information Lutte contre le Sida</v>
          </cell>
        </row>
        <row r="631">
          <cell r="B631" t="str">
            <v>MEX-910-G01-H</v>
          </cell>
          <cell r="C631" t="str">
            <v>Administratively Closed</v>
          </cell>
          <cell r="D631" t="str">
            <v>Latin America and Caribbean</v>
          </cell>
          <cell r="E631" t="str">
            <v>MEX</v>
          </cell>
          <cell r="F631" t="str">
            <v>Fundacion Mexicana para la salud A.C.</v>
          </cell>
        </row>
        <row r="632">
          <cell r="B632" t="str">
            <v>MDA-H-PAS</v>
          </cell>
          <cell r="C632" t="str">
            <v>Active</v>
          </cell>
          <cell r="D632" t="str">
            <v>Eastern Europe and Central Asia</v>
          </cell>
          <cell r="E632" t="str">
            <v>MDA</v>
          </cell>
          <cell r="F632" t="str">
            <v>Center for Health Policies and Studies (PAS Center)</v>
          </cell>
        </row>
        <row r="633">
          <cell r="B633" t="str">
            <v>MDA-H-PCIMU</v>
          </cell>
          <cell r="C633" t="str">
            <v>Active</v>
          </cell>
          <cell r="D633" t="str">
            <v>Eastern Europe and Central Asia</v>
          </cell>
          <cell r="E633" t="str">
            <v>MDA</v>
          </cell>
          <cell r="F633" t="str">
            <v>Health System Restructuring Project - Coordination, Implementation, Monitoring Unit</v>
          </cell>
        </row>
        <row r="634">
          <cell r="B634" t="str">
            <v>MDA-T-PAS</v>
          </cell>
          <cell r="C634" t="str">
            <v>N.D.</v>
          </cell>
          <cell r="D634" t="str">
            <v>Eastern Europe and Central Asia</v>
          </cell>
          <cell r="E634" t="str">
            <v>MDA</v>
          </cell>
          <cell r="F634" t="str">
            <v>Not Defined</v>
          </cell>
        </row>
        <row r="635">
          <cell r="B635" t="str">
            <v>MDA-T-PCIMU</v>
          </cell>
          <cell r="C635" t="str">
            <v>Active</v>
          </cell>
          <cell r="D635" t="str">
            <v>Eastern Europe and Central Asia</v>
          </cell>
          <cell r="E635" t="str">
            <v>MDA</v>
          </cell>
          <cell r="F635" t="str">
            <v>Health System Restructuring Project - Coordination, Implementation, Monitoring Unit</v>
          </cell>
        </row>
        <row r="636">
          <cell r="B636" t="str">
            <v>MOL-102-G01-C-00</v>
          </cell>
          <cell r="C636" t="str">
            <v>Administratively Closed</v>
          </cell>
          <cell r="D636" t="str">
            <v>Eastern Europe and Central Asia</v>
          </cell>
          <cell r="E636" t="str">
            <v>MDA</v>
          </cell>
          <cell r="F636" t="str">
            <v>Health System Restructuring Project - Coordination, Implementation, Monitoring Unit</v>
          </cell>
        </row>
        <row r="637">
          <cell r="B637" t="str">
            <v>MOL-607-G02-T</v>
          </cell>
          <cell r="C637" t="str">
            <v>Administratively Closed</v>
          </cell>
          <cell r="D637" t="str">
            <v>Eastern Europe and Central Asia</v>
          </cell>
          <cell r="E637" t="str">
            <v>MDA</v>
          </cell>
          <cell r="F637" t="str">
            <v>Health System Restructuring Project - Coordination, Implementation, Monitoring Unit</v>
          </cell>
        </row>
        <row r="638">
          <cell r="B638" t="str">
            <v>MOL-607-G03-H</v>
          </cell>
          <cell r="C638" t="str">
            <v>Administratively Closed</v>
          </cell>
          <cell r="D638" t="str">
            <v>Eastern Europe and Central Asia</v>
          </cell>
          <cell r="E638" t="str">
            <v>MDA</v>
          </cell>
          <cell r="F638" t="str">
            <v>Health System Restructuring Project - Coordination, Implementation, Monitoring Unit</v>
          </cell>
        </row>
        <row r="639">
          <cell r="B639" t="str">
            <v>MOL-809-G04-T</v>
          </cell>
          <cell r="C639" t="str">
            <v>Administratively Closed</v>
          </cell>
          <cell r="D639" t="str">
            <v>Eastern Europe and Central Asia</v>
          </cell>
          <cell r="E639" t="str">
            <v>MDA</v>
          </cell>
          <cell r="F639" t="str">
            <v>Health System Restructuring Project - Coordination, Implementation, Monitoring Unit</v>
          </cell>
        </row>
        <row r="640">
          <cell r="B640" t="str">
            <v>MOL-809-G05-T</v>
          </cell>
          <cell r="C640" t="str">
            <v>Administratively Closed</v>
          </cell>
          <cell r="D640" t="str">
            <v>Eastern Europe and Central Asia</v>
          </cell>
          <cell r="E640" t="str">
            <v>MDA</v>
          </cell>
          <cell r="F640" t="str">
            <v>Center for Health Policies and Studies (PAS Center)</v>
          </cell>
        </row>
        <row r="641">
          <cell r="B641" t="str">
            <v>MOL-H-PAS</v>
          </cell>
          <cell r="C641" t="str">
            <v>Financially Closed</v>
          </cell>
          <cell r="D641" t="str">
            <v>Eastern Europe and Central Asia</v>
          </cell>
          <cell r="E641" t="str">
            <v>MDA</v>
          </cell>
          <cell r="F641" t="str">
            <v>Center for Health Policies and Studies (PAS Center)</v>
          </cell>
        </row>
        <row r="642">
          <cell r="B642" t="str">
            <v>MOL-T-PAS</v>
          </cell>
          <cell r="C642" t="str">
            <v>Active</v>
          </cell>
          <cell r="D642" t="str">
            <v>Eastern Europe and Central Asia</v>
          </cell>
          <cell r="E642" t="str">
            <v>MDA</v>
          </cell>
          <cell r="F642" t="str">
            <v>Center for Health Policies and Studies (PAS Center)</v>
          </cell>
        </row>
        <row r="643">
          <cell r="B643" t="str">
            <v>MNG-H-MOH</v>
          </cell>
          <cell r="C643" t="str">
            <v>Active</v>
          </cell>
          <cell r="D643" t="str">
            <v>South East Asia</v>
          </cell>
          <cell r="E643" t="str">
            <v>MNG</v>
          </cell>
          <cell r="F643" t="str">
            <v>Ministry of Health of Mongolia</v>
          </cell>
        </row>
        <row r="644">
          <cell r="B644" t="str">
            <v>MON-102-G01-T-00</v>
          </cell>
          <cell r="C644" t="str">
            <v>Administratively Closed</v>
          </cell>
          <cell r="D644" t="str">
            <v>South East Asia</v>
          </cell>
          <cell r="E644" t="str">
            <v>MNG</v>
          </cell>
          <cell r="F644" t="str">
            <v>Ministry of Health of Mongolia</v>
          </cell>
        </row>
        <row r="645">
          <cell r="B645" t="str">
            <v>MON-202-G02-H-00</v>
          </cell>
          <cell r="C645" t="str">
            <v>Administratively Closed</v>
          </cell>
          <cell r="D645" t="str">
            <v>South East Asia</v>
          </cell>
          <cell r="E645" t="str">
            <v>MNG</v>
          </cell>
          <cell r="F645" t="str">
            <v>Ministry of Health of Mongolia</v>
          </cell>
        </row>
        <row r="646">
          <cell r="B646" t="str">
            <v>MON-405-G03-T</v>
          </cell>
          <cell r="C646" t="str">
            <v>Administratively Closed</v>
          </cell>
          <cell r="D646" t="str">
            <v>South East Asia</v>
          </cell>
          <cell r="E646" t="str">
            <v>MNG</v>
          </cell>
          <cell r="F646" t="str">
            <v>Ministry of Health of Mongolia</v>
          </cell>
        </row>
        <row r="647">
          <cell r="B647" t="str">
            <v>MON-506-G04-H</v>
          </cell>
          <cell r="C647" t="str">
            <v>Administratively Closed</v>
          </cell>
          <cell r="D647" t="str">
            <v>South East Asia</v>
          </cell>
          <cell r="E647" t="str">
            <v>MNG</v>
          </cell>
          <cell r="F647" t="str">
            <v>Ministry of Health of Mongolia</v>
          </cell>
        </row>
        <row r="648">
          <cell r="B648" t="str">
            <v>MON-708-G05-H</v>
          </cell>
          <cell r="C648" t="str">
            <v>Administratively Closed</v>
          </cell>
          <cell r="D648" t="str">
            <v>South East Asia</v>
          </cell>
          <cell r="E648" t="str">
            <v>MNG</v>
          </cell>
          <cell r="F648" t="str">
            <v>Ministry of Health of Mongolia</v>
          </cell>
        </row>
        <row r="649">
          <cell r="B649" t="str">
            <v>MON-910-G06-S</v>
          </cell>
          <cell r="C649" t="str">
            <v>Administratively Closed</v>
          </cell>
          <cell r="D649" t="str">
            <v>South East Asia</v>
          </cell>
          <cell r="E649" t="str">
            <v>MNG</v>
          </cell>
          <cell r="F649" t="str">
            <v>Ministry of Health of Mongolia</v>
          </cell>
        </row>
        <row r="650">
          <cell r="B650" t="str">
            <v>MON-H-MOH</v>
          </cell>
          <cell r="C650" t="str">
            <v>Active</v>
          </cell>
          <cell r="D650" t="str">
            <v>South East Asia</v>
          </cell>
          <cell r="E650" t="str">
            <v>MNG</v>
          </cell>
          <cell r="F650" t="str">
            <v>Ministry of Health of Mongolia</v>
          </cell>
        </row>
        <row r="651">
          <cell r="B651" t="str">
            <v>MON-S-MOH</v>
          </cell>
          <cell r="C651" t="str">
            <v>Active</v>
          </cell>
          <cell r="D651" t="str">
            <v>South East Asia</v>
          </cell>
          <cell r="E651" t="str">
            <v>MNG</v>
          </cell>
          <cell r="F651" t="str">
            <v>Ministry of Health of Mongolia</v>
          </cell>
        </row>
        <row r="652">
          <cell r="B652" t="str">
            <v>MON-T-MOH</v>
          </cell>
          <cell r="C652" t="str">
            <v>Active</v>
          </cell>
          <cell r="D652" t="str">
            <v>South East Asia</v>
          </cell>
          <cell r="E652" t="str">
            <v>MNG</v>
          </cell>
          <cell r="F652" t="str">
            <v>Ministry of Health of Mongolia</v>
          </cell>
        </row>
        <row r="653">
          <cell r="B653" t="str">
            <v>MNT-506-G01-H</v>
          </cell>
          <cell r="C653" t="str">
            <v>Administratively Closed</v>
          </cell>
          <cell r="D653" t="str">
            <v>Eastern Europe and Central Asia</v>
          </cell>
          <cell r="E653" t="str">
            <v>MNE</v>
          </cell>
          <cell r="F653" t="str">
            <v>United Nations Development Programme, Montenegro</v>
          </cell>
        </row>
        <row r="654">
          <cell r="B654" t="str">
            <v>MNT-607-G02-T</v>
          </cell>
          <cell r="C654" t="str">
            <v>Administratively Closed</v>
          </cell>
          <cell r="D654" t="str">
            <v>Eastern Europe and Central Asia</v>
          </cell>
          <cell r="E654" t="str">
            <v>MNE</v>
          </cell>
          <cell r="F654" t="str">
            <v>United Nations Development Programme, Montenegro</v>
          </cell>
        </row>
        <row r="655">
          <cell r="B655" t="str">
            <v>MNT-910-G03-H</v>
          </cell>
          <cell r="C655" t="str">
            <v>Active</v>
          </cell>
          <cell r="D655" t="str">
            <v>Eastern Europe and Central Asia</v>
          </cell>
          <cell r="E655" t="str">
            <v>MNE</v>
          </cell>
          <cell r="F655" t="str">
            <v>United Nations Development Programme, Montenegro</v>
          </cell>
        </row>
        <row r="656">
          <cell r="B656" t="str">
            <v>MOR-011-G04-H</v>
          </cell>
          <cell r="C656" t="str">
            <v>Active</v>
          </cell>
          <cell r="D656" t="str">
            <v>Middle East and North Africa</v>
          </cell>
          <cell r="E656" t="str">
            <v>MAR</v>
          </cell>
          <cell r="F656" t="str">
            <v>Ministry of Health of the Kingdom of Morocco</v>
          </cell>
        </row>
        <row r="657">
          <cell r="B657" t="str">
            <v>MOR-011-G05-T</v>
          </cell>
          <cell r="C657" t="str">
            <v>Active</v>
          </cell>
          <cell r="D657" t="str">
            <v>Middle East and North Africa</v>
          </cell>
          <cell r="E657" t="str">
            <v>MAR</v>
          </cell>
          <cell r="F657" t="str">
            <v>Ministry of Health of the Kingdom of Morocco</v>
          </cell>
        </row>
        <row r="658">
          <cell r="B658" t="str">
            <v>MOR-102-G01-H-00</v>
          </cell>
          <cell r="C658" t="str">
            <v>Administratively Closed</v>
          </cell>
          <cell r="D658" t="str">
            <v>Middle East and North Africa</v>
          </cell>
          <cell r="E658" t="str">
            <v>MAR</v>
          </cell>
          <cell r="F658" t="str">
            <v>Ministry of Health of the Kingdom of Morocco</v>
          </cell>
        </row>
        <row r="659">
          <cell r="B659" t="str">
            <v>MOR-607-G02-H</v>
          </cell>
          <cell r="C659" t="str">
            <v>Financial Closure</v>
          </cell>
          <cell r="D659" t="str">
            <v>Middle East and North Africa</v>
          </cell>
          <cell r="E659" t="str">
            <v>MAR</v>
          </cell>
          <cell r="F659" t="str">
            <v>Ministry of Health of the Kingdom of Morocco</v>
          </cell>
        </row>
        <row r="660">
          <cell r="B660" t="str">
            <v>MOR-607-G03-T</v>
          </cell>
          <cell r="C660" t="str">
            <v>Administratively Closed</v>
          </cell>
          <cell r="D660" t="str">
            <v>Middle East and North Africa</v>
          </cell>
          <cell r="E660" t="str">
            <v>MAR</v>
          </cell>
          <cell r="F660" t="str">
            <v>Ministry of Health of the Kingdom of Morocco</v>
          </cell>
        </row>
        <row r="661">
          <cell r="B661" t="str">
            <v>MOZ-202-G01-H-00</v>
          </cell>
          <cell r="C661" t="str">
            <v>Administratively Closed</v>
          </cell>
          <cell r="D661" t="str">
            <v>High Impact Africa 2</v>
          </cell>
          <cell r="E661" t="str">
            <v>MOZ</v>
          </cell>
          <cell r="F661" t="str">
            <v>National AIDS Council of Mozambique</v>
          </cell>
        </row>
        <row r="662">
          <cell r="B662" t="str">
            <v>MOZ-202-G02-H-00</v>
          </cell>
          <cell r="C662" t="str">
            <v>Administratively Closed</v>
          </cell>
          <cell r="D662" t="str">
            <v>High Impact Africa 2</v>
          </cell>
          <cell r="E662" t="str">
            <v>MOZ</v>
          </cell>
          <cell r="F662" t="str">
            <v>Ministry of Health of Mozambique</v>
          </cell>
        </row>
        <row r="663">
          <cell r="B663" t="str">
            <v>MOZ-202-G03-M-00</v>
          </cell>
          <cell r="C663" t="str">
            <v>Administratively Closed</v>
          </cell>
          <cell r="D663" t="str">
            <v>High Impact Africa 2</v>
          </cell>
          <cell r="E663" t="str">
            <v>MOZ</v>
          </cell>
          <cell r="F663" t="str">
            <v>Ministry of Health of Mozambique</v>
          </cell>
        </row>
        <row r="664">
          <cell r="B664" t="str">
            <v>MOZ-202-G04-T-00</v>
          </cell>
          <cell r="C664" t="str">
            <v>Administratively Closed</v>
          </cell>
          <cell r="D664" t="str">
            <v>High Impact Africa 2</v>
          </cell>
          <cell r="E664" t="str">
            <v>MOZ</v>
          </cell>
          <cell r="F664" t="str">
            <v>Ministry of Health of Mozambique</v>
          </cell>
        </row>
        <row r="665">
          <cell r="B665" t="str">
            <v>MOZ-607-G05-H</v>
          </cell>
          <cell r="C665" t="str">
            <v>Administratively Closed</v>
          </cell>
          <cell r="D665" t="str">
            <v>High Impact Africa 2</v>
          </cell>
          <cell r="E665" t="str">
            <v>MOZ</v>
          </cell>
          <cell r="F665" t="str">
            <v>Ministry of Health of Mozambique</v>
          </cell>
        </row>
        <row r="666">
          <cell r="B666" t="str">
            <v>MOZ-607-G06-M</v>
          </cell>
          <cell r="C666" t="str">
            <v>Administratively Closed</v>
          </cell>
          <cell r="D666" t="str">
            <v>High Impact Africa 2</v>
          </cell>
          <cell r="E666" t="str">
            <v>MOZ</v>
          </cell>
          <cell r="F666" t="str">
            <v>Ministry of Health of Mozambique</v>
          </cell>
        </row>
        <row r="667">
          <cell r="B667" t="str">
            <v>MOZ-708-G07-T</v>
          </cell>
          <cell r="C667" t="str">
            <v>Active</v>
          </cell>
          <cell r="D667" t="str">
            <v>High Impact Africa 2</v>
          </cell>
          <cell r="E667" t="str">
            <v>MOZ</v>
          </cell>
          <cell r="F667" t="str">
            <v>Ministry of Health of Mozambique</v>
          </cell>
        </row>
        <row r="668">
          <cell r="B668" t="str">
            <v>MOZ-809-G08-S</v>
          </cell>
          <cell r="C668" t="str">
            <v>Active</v>
          </cell>
          <cell r="D668" t="str">
            <v>High Impact Africa 2</v>
          </cell>
          <cell r="E668" t="str">
            <v>MOZ</v>
          </cell>
          <cell r="F668" t="str">
            <v>Ministry of Health of Mozambique</v>
          </cell>
        </row>
        <row r="669">
          <cell r="B669" t="str">
            <v>MOZ-911-G09-H</v>
          </cell>
          <cell r="C669" t="str">
            <v>Active</v>
          </cell>
          <cell r="D669" t="str">
            <v>High Impact Africa 2</v>
          </cell>
          <cell r="E669" t="str">
            <v>MOZ</v>
          </cell>
          <cell r="F669" t="str">
            <v>Fundacao para o Desenvolvimento da Comunidade</v>
          </cell>
        </row>
        <row r="670">
          <cell r="B670" t="str">
            <v>MOZ-911-G10-H</v>
          </cell>
          <cell r="C670" t="str">
            <v>Active</v>
          </cell>
          <cell r="D670" t="str">
            <v>High Impact Africa 2</v>
          </cell>
          <cell r="E670" t="str">
            <v>MOZ</v>
          </cell>
          <cell r="F670" t="str">
            <v>Ministry of Health of Mozambique</v>
          </cell>
        </row>
        <row r="671">
          <cell r="B671" t="str">
            <v>MOZ-911-G11-M</v>
          </cell>
          <cell r="C671" t="str">
            <v>Active</v>
          </cell>
          <cell r="D671" t="str">
            <v>High Impact Africa 2</v>
          </cell>
          <cell r="E671" t="str">
            <v>MOZ</v>
          </cell>
          <cell r="F671" t="str">
            <v>Ministry of Health of Mozambique</v>
          </cell>
        </row>
        <row r="672">
          <cell r="B672" t="str">
            <v>MOZ-911-G12-M</v>
          </cell>
          <cell r="C672" t="str">
            <v>Active</v>
          </cell>
          <cell r="D672" t="str">
            <v>High Impact Africa 2</v>
          </cell>
          <cell r="E672" t="str">
            <v>MOZ</v>
          </cell>
          <cell r="F672" t="str">
            <v>World Vision Mozambique</v>
          </cell>
        </row>
        <row r="673">
          <cell r="B673" t="str">
            <v>MAF-202-G01-M-00</v>
          </cell>
          <cell r="C673" t="str">
            <v>Financial Closure</v>
          </cell>
          <cell r="D673" t="str">
            <v>Southern and Eastern Africa</v>
          </cell>
          <cell r="E673" t="str">
            <v>QMB</v>
          </cell>
          <cell r="F673" t="str">
            <v>Medical Research Council</v>
          </cell>
        </row>
        <row r="674">
          <cell r="B674" t="str">
            <v>MAF-506-G02-M</v>
          </cell>
          <cell r="C674" t="str">
            <v>Administratively Closed</v>
          </cell>
          <cell r="D674" t="str">
            <v>Southern and Eastern Africa</v>
          </cell>
          <cell r="E674" t="str">
            <v>QMB</v>
          </cell>
          <cell r="F674" t="str">
            <v>Medical Research Council</v>
          </cell>
        </row>
        <row r="675">
          <cell r="B675" t="str">
            <v>MAS-911-G01-H</v>
          </cell>
          <cell r="C675" t="str">
            <v>Active</v>
          </cell>
          <cell r="D675" t="str">
            <v>Southern and Eastern Africa</v>
          </cell>
          <cell r="E675" t="str">
            <v>QML</v>
          </cell>
          <cell r="F675" t="str">
            <v>Northstar Alliance</v>
          </cell>
        </row>
        <row r="676">
          <cell r="B676" t="str">
            <v>QML-H-SADC</v>
          </cell>
          <cell r="C676" t="str">
            <v>N.D.</v>
          </cell>
          <cell r="D676" t="str">
            <v>Southern and Eastern Africa</v>
          </cell>
          <cell r="E676" t="str">
            <v>QML</v>
          </cell>
          <cell r="F676" t="str">
            <v>Not Defined</v>
          </cell>
        </row>
        <row r="677">
          <cell r="B677" t="str">
            <v>MAW-607-G01-H</v>
          </cell>
          <cell r="C677" t="str">
            <v>Active</v>
          </cell>
          <cell r="D677" t="str">
            <v>Central Africa</v>
          </cell>
          <cell r="E677" t="str">
            <v>QMC</v>
          </cell>
          <cell r="F677" t="str">
            <v>Abidjan-Lagos Corridor Organization</v>
          </cell>
        </row>
        <row r="678">
          <cell r="B678" t="str">
            <v>MAA-305-G01-M</v>
          </cell>
          <cell r="C678" t="str">
            <v>Administratively Closed</v>
          </cell>
          <cell r="D678" t="str">
            <v>Latin America and Caribbean</v>
          </cell>
          <cell r="E678" t="str">
            <v>QMD</v>
          </cell>
          <cell r="F678" t="str">
            <v>Organismo Andino de Salud - Convenio Hipólito Unanue</v>
          </cell>
        </row>
        <row r="679">
          <cell r="B679" t="str">
            <v>MAC-304-G01-H</v>
          </cell>
          <cell r="C679" t="str">
            <v>Administratively Closed</v>
          </cell>
          <cell r="D679" t="str">
            <v>Latin America and Caribbean</v>
          </cell>
          <cell r="E679" t="str">
            <v>QME</v>
          </cell>
          <cell r="F679" t="str">
            <v>CARICOM Secretariat</v>
          </cell>
        </row>
        <row r="680">
          <cell r="B680" t="str">
            <v>MAC-910-G02-H</v>
          </cell>
          <cell r="C680" t="str">
            <v>Active</v>
          </cell>
          <cell r="D680" t="str">
            <v>Latin America and Caribbean</v>
          </cell>
          <cell r="E680" t="str">
            <v>QME</v>
          </cell>
          <cell r="F680" t="str">
            <v>CARICOM Secretariat</v>
          </cell>
        </row>
        <row r="681">
          <cell r="B681" t="str">
            <v>MCP-911-G01-H</v>
          </cell>
          <cell r="C681" t="str">
            <v>Financial Closure</v>
          </cell>
          <cell r="D681" t="str">
            <v>Latin America and Caribbean</v>
          </cell>
          <cell r="E681" t="str">
            <v>QMN</v>
          </cell>
          <cell r="F681" t="str">
            <v>Cicatelli Associates</v>
          </cell>
        </row>
        <row r="682">
          <cell r="B682" t="str">
            <v>MAN-405-G01-H</v>
          </cell>
          <cell r="C682" t="str">
            <v>Administratively Closed</v>
          </cell>
          <cell r="D682" t="str">
            <v>Latin America and Caribbean</v>
          </cell>
          <cell r="E682" t="str">
            <v>QMF</v>
          </cell>
          <cell r="F682" t="str">
            <v>Caribbean Regional Network of People Living with HIV/AIDS</v>
          </cell>
        </row>
        <row r="683">
          <cell r="B683" t="str">
            <v>MAM-405-G01-H</v>
          </cell>
          <cell r="C683" t="str">
            <v>Administratively Closed</v>
          </cell>
          <cell r="D683" t="str">
            <v>Latin America and Caribbean</v>
          </cell>
          <cell r="E683" t="str">
            <v>QMG</v>
          </cell>
          <cell r="F683" t="str">
            <v>Instituto Nacional de Salud Pública</v>
          </cell>
        </row>
        <row r="684">
          <cell r="B684" t="str">
            <v>QMG-M-PSI</v>
          </cell>
          <cell r="C684" t="str">
            <v>Active</v>
          </cell>
          <cell r="D684" t="str">
            <v>Latin America and Caribbean</v>
          </cell>
          <cell r="E684" t="str">
            <v>QMG</v>
          </cell>
          <cell r="F684" t="str">
            <v>Population Services International, USA</v>
          </cell>
        </row>
        <row r="685">
          <cell r="B685" t="str">
            <v>MAE-305-G01-H</v>
          </cell>
          <cell r="C685" t="str">
            <v>Administratively Closed</v>
          </cell>
          <cell r="D685" t="str">
            <v>Latin America and Caribbean</v>
          </cell>
          <cell r="E685" t="str">
            <v>QMH</v>
          </cell>
          <cell r="F685" t="str">
            <v>Organization Of Eastern Caribbean States</v>
          </cell>
        </row>
        <row r="686">
          <cell r="B686" t="str">
            <v>MAR-708-G01-H</v>
          </cell>
          <cell r="C686" t="str">
            <v>Administratively Closed</v>
          </cell>
          <cell r="D686" t="str">
            <v>Latin America and Caribbean</v>
          </cell>
          <cell r="E686" t="str">
            <v>QMI</v>
          </cell>
          <cell r="F686" t="str">
            <v>Secretaría de la Integración Social Centroamericana</v>
          </cell>
        </row>
        <row r="687">
          <cell r="B687" t="str">
            <v>MAR-H-SISCA</v>
          </cell>
          <cell r="C687" t="str">
            <v>Active</v>
          </cell>
          <cell r="D687" t="str">
            <v>Latin America and Caribbean</v>
          </cell>
          <cell r="E687" t="str">
            <v>QMI</v>
          </cell>
          <cell r="F687" t="str">
            <v>Secretaría de la Integración Social Centroamericana</v>
          </cell>
        </row>
        <row r="688">
          <cell r="B688" t="str">
            <v>MAT-011-G01-H</v>
          </cell>
          <cell r="C688" t="str">
            <v>Active</v>
          </cell>
          <cell r="D688" t="str">
            <v>Latin America and Caribbean</v>
          </cell>
          <cell r="E688" t="str">
            <v>QMO</v>
          </cell>
          <cell r="F688" t="str">
            <v>International Organization for Migration, Argentina</v>
          </cell>
        </row>
        <row r="689">
          <cell r="B689" t="str">
            <v>MEA-011-G01-H</v>
          </cell>
          <cell r="C689" t="str">
            <v>Active</v>
          </cell>
          <cell r="D689" t="str">
            <v>South East Asia</v>
          </cell>
          <cell r="E689" t="str">
            <v>QMP</v>
          </cell>
          <cell r="F689" t="str">
            <v>Asia Pacific Network of People Living with HIV/AIDS</v>
          </cell>
        </row>
        <row r="690">
          <cell r="B690" t="str">
            <v>MEI-011-G01-H</v>
          </cell>
          <cell r="C690" t="str">
            <v>Active</v>
          </cell>
          <cell r="D690" t="str">
            <v>High Impact Asia</v>
          </cell>
          <cell r="E690" t="str">
            <v>QMQ</v>
          </cell>
          <cell r="F690" t="str">
            <v>Humanist Institute for Development Cooperation, HQ</v>
          </cell>
        </row>
        <row r="691">
          <cell r="B691" t="str">
            <v>QMU-M-UNOPS</v>
          </cell>
          <cell r="C691" t="str">
            <v>Active</v>
          </cell>
          <cell r="D691" t="str">
            <v>High Impact Asia</v>
          </cell>
          <cell r="E691" t="str">
            <v>QMU</v>
          </cell>
          <cell r="F691" t="str">
            <v>United Nations Office for Project Services, Denmark</v>
          </cell>
        </row>
        <row r="692">
          <cell r="B692" t="str">
            <v>QMT-H-EHRN</v>
          </cell>
          <cell r="C692" t="str">
            <v>Active</v>
          </cell>
          <cell r="D692" t="str">
            <v>Eastern Europe and Central Asia</v>
          </cell>
          <cell r="E692" t="str">
            <v>QMT</v>
          </cell>
          <cell r="F692" t="str">
            <v>Eurasian Harm Reduction Network</v>
          </cell>
        </row>
        <row r="693">
          <cell r="B693" t="str">
            <v>QSF-T-IOM</v>
          </cell>
          <cell r="C693" t="str">
            <v>Active</v>
          </cell>
          <cell r="D693" t="str">
            <v>Middle East and North Africa</v>
          </cell>
          <cell r="E693" t="str">
            <v>QMW</v>
          </cell>
          <cell r="F693" t="str">
            <v>International Organization for Migration, Switzerland</v>
          </cell>
        </row>
        <row r="694">
          <cell r="B694" t="str">
            <v>MMM-011-G01-H</v>
          </cell>
          <cell r="C694" t="str">
            <v>Active</v>
          </cell>
          <cell r="D694" t="str">
            <v>Middle East and North Africa</v>
          </cell>
          <cell r="E694" t="str">
            <v>QMR</v>
          </cell>
          <cell r="F694" t="str">
            <v>Middle East and North Africa Harm Reduction Association</v>
          </cell>
        </row>
        <row r="695">
          <cell r="B695" t="str">
            <v>MSA-910-G01-H</v>
          </cell>
          <cell r="C695" t="str">
            <v>Administratively Closed</v>
          </cell>
          <cell r="D695" t="str">
            <v>South East Asia</v>
          </cell>
          <cell r="E695" t="str">
            <v>QMS</v>
          </cell>
          <cell r="F695" t="str">
            <v>Population Services International, Nepal</v>
          </cell>
        </row>
        <row r="696">
          <cell r="B696" t="str">
            <v>MSA-910-G02-H</v>
          </cell>
          <cell r="C696" t="str">
            <v>Active</v>
          </cell>
          <cell r="D696" t="str">
            <v>South East Asia</v>
          </cell>
          <cell r="E696" t="str">
            <v>QMS</v>
          </cell>
          <cell r="F696" t="str">
            <v>United Nations Development Programme, Asia Pacific</v>
          </cell>
        </row>
        <row r="697">
          <cell r="B697" t="str">
            <v>MWP-202-G01-H-00</v>
          </cell>
          <cell r="C697" t="str">
            <v>Administratively Closed</v>
          </cell>
          <cell r="D697" t="str">
            <v>South East Asia</v>
          </cell>
          <cell r="E697" t="str">
            <v>QMJ</v>
          </cell>
          <cell r="F697" t="str">
            <v>Secretariat of the Pacific Community</v>
          </cell>
        </row>
        <row r="698">
          <cell r="B698" t="str">
            <v>MWP-202-G02-M-00</v>
          </cell>
          <cell r="C698" t="str">
            <v>Administratively Closed</v>
          </cell>
          <cell r="D698" t="str">
            <v>South East Asia</v>
          </cell>
          <cell r="E698" t="str">
            <v>QMJ</v>
          </cell>
          <cell r="F698" t="str">
            <v>Secretariat of the Pacific Community</v>
          </cell>
        </row>
        <row r="699">
          <cell r="B699" t="str">
            <v>MWP-202-G03-T-00</v>
          </cell>
          <cell r="C699" t="str">
            <v>Administratively Closed</v>
          </cell>
          <cell r="D699" t="str">
            <v>South East Asia</v>
          </cell>
          <cell r="E699" t="str">
            <v>QMJ</v>
          </cell>
          <cell r="F699" t="str">
            <v>Secretariat of the Pacific Community</v>
          </cell>
        </row>
        <row r="700">
          <cell r="B700" t="str">
            <v>MWP-506-G04-M</v>
          </cell>
          <cell r="C700" t="str">
            <v>Administratively Closed</v>
          </cell>
          <cell r="D700" t="str">
            <v>South East Asia</v>
          </cell>
          <cell r="E700" t="str">
            <v>QMJ</v>
          </cell>
          <cell r="F700" t="str">
            <v>Secretariat of the Pacific Community</v>
          </cell>
        </row>
        <row r="701">
          <cell r="B701" t="str">
            <v>MWP-708-G06-H</v>
          </cell>
          <cell r="C701" t="str">
            <v>Active</v>
          </cell>
          <cell r="D701" t="str">
            <v>South East Asia</v>
          </cell>
          <cell r="E701" t="str">
            <v>QMJ</v>
          </cell>
          <cell r="F701" t="str">
            <v>Secretariat of the Pacific Community</v>
          </cell>
        </row>
        <row r="702">
          <cell r="B702" t="str">
            <v>MWP-708-G07-T</v>
          </cell>
          <cell r="C702" t="str">
            <v>Active</v>
          </cell>
          <cell r="D702" t="str">
            <v>South East Asia</v>
          </cell>
          <cell r="E702" t="str">
            <v>QMJ</v>
          </cell>
          <cell r="F702" t="str">
            <v>Secretariat of the Pacific Community</v>
          </cell>
        </row>
        <row r="703">
          <cell r="B703" t="str">
            <v>QMJ-507-G05-M</v>
          </cell>
          <cell r="C703" t="str">
            <v>Active</v>
          </cell>
          <cell r="D703" t="str">
            <v>South East Asia</v>
          </cell>
          <cell r="E703" t="str">
            <v>QMJ</v>
          </cell>
          <cell r="F703" t="str">
            <v>Secretariat of the Pacific Community</v>
          </cell>
        </row>
        <row r="704">
          <cell r="B704" t="str">
            <v>QMJ-M-SPC</v>
          </cell>
          <cell r="C704" t="str">
            <v>N.D.</v>
          </cell>
          <cell r="D704" t="str">
            <v>South East Asia</v>
          </cell>
          <cell r="E704" t="str">
            <v>QMJ</v>
          </cell>
          <cell r="F704" t="str">
            <v>Not Defined</v>
          </cell>
        </row>
        <row r="705">
          <cell r="B705" t="str">
            <v>QMJ-T-SPC</v>
          </cell>
          <cell r="C705" t="str">
            <v>N.D.</v>
          </cell>
          <cell r="D705" t="str">
            <v>South East Asia</v>
          </cell>
          <cell r="E705" t="str">
            <v>QMJ</v>
          </cell>
          <cell r="F705" t="str">
            <v>Not Defined</v>
          </cell>
        </row>
        <row r="706">
          <cell r="B706" t="str">
            <v>MYN-202-G01-T-00</v>
          </cell>
          <cell r="C706" t="str">
            <v>Administratively Closed</v>
          </cell>
          <cell r="D706" t="str">
            <v>High Impact Asia</v>
          </cell>
          <cell r="E706" t="str">
            <v>MMR</v>
          </cell>
          <cell r="F706" t="str">
            <v>United Nations Development Programme, Myanmar</v>
          </cell>
        </row>
        <row r="707">
          <cell r="B707" t="str">
            <v>MYN-305-G02-H</v>
          </cell>
          <cell r="C707" t="str">
            <v>Administratively Closed</v>
          </cell>
          <cell r="D707" t="str">
            <v>High Impact Asia</v>
          </cell>
          <cell r="E707" t="str">
            <v>MMR</v>
          </cell>
          <cell r="F707" t="str">
            <v>United Nations Development Programme, Myanmar</v>
          </cell>
        </row>
        <row r="708">
          <cell r="B708" t="str">
            <v>MYN-305-G03-M</v>
          </cell>
          <cell r="C708" t="str">
            <v>Administratively Closed</v>
          </cell>
          <cell r="D708" t="str">
            <v>High Impact Asia</v>
          </cell>
          <cell r="E708" t="str">
            <v>MMR</v>
          </cell>
          <cell r="F708" t="str">
            <v>United Nations Development Programme, Myanmar</v>
          </cell>
        </row>
        <row r="709">
          <cell r="B709" t="str">
            <v>MYN-H-SCF</v>
          </cell>
          <cell r="C709" t="str">
            <v>Active</v>
          </cell>
          <cell r="D709" t="str">
            <v>High Impact Asia</v>
          </cell>
          <cell r="E709" t="str">
            <v>MMR</v>
          </cell>
          <cell r="F709" t="str">
            <v>Save the Children, Myanmar Office</v>
          </cell>
        </row>
        <row r="710">
          <cell r="B710" t="str">
            <v>MYN-H-UNOPS</v>
          </cell>
          <cell r="C710" t="str">
            <v>Active</v>
          </cell>
          <cell r="D710" t="str">
            <v>High Impact Asia</v>
          </cell>
          <cell r="E710" t="str">
            <v>MMR</v>
          </cell>
          <cell r="F710" t="str">
            <v>United Nations Office for Project Services, Denmark</v>
          </cell>
        </row>
        <row r="711">
          <cell r="B711" t="str">
            <v>MYN-M-SCF</v>
          </cell>
          <cell r="C711" t="str">
            <v>Active</v>
          </cell>
          <cell r="D711" t="str">
            <v>High Impact Asia</v>
          </cell>
          <cell r="E711" t="str">
            <v>MMR</v>
          </cell>
          <cell r="F711" t="str">
            <v>Save the Children, Myanmar Office</v>
          </cell>
        </row>
        <row r="712">
          <cell r="B712" t="str">
            <v>MYN-M-UNOPS</v>
          </cell>
          <cell r="C712" t="str">
            <v>Active</v>
          </cell>
          <cell r="D712" t="str">
            <v>High Impact Asia</v>
          </cell>
          <cell r="E712" t="str">
            <v>MMR</v>
          </cell>
          <cell r="F712" t="str">
            <v>United Nations Office for Project Services, Denmark</v>
          </cell>
        </row>
        <row r="713">
          <cell r="B713" t="str">
            <v>MYN-T-SCF</v>
          </cell>
          <cell r="C713" t="str">
            <v>Active</v>
          </cell>
          <cell r="D713" t="str">
            <v>High Impact Asia</v>
          </cell>
          <cell r="E713" t="str">
            <v>MMR</v>
          </cell>
          <cell r="F713" t="str">
            <v>Save the Children, Myanmar Office</v>
          </cell>
        </row>
        <row r="714">
          <cell r="B714" t="str">
            <v>MYN-T-UNOPS</v>
          </cell>
          <cell r="C714" t="str">
            <v>Active</v>
          </cell>
          <cell r="D714" t="str">
            <v>High Impact Asia</v>
          </cell>
          <cell r="E714" t="str">
            <v>MMR</v>
          </cell>
          <cell r="F714" t="str">
            <v>United Nations Office for Project Services, Denmark</v>
          </cell>
        </row>
        <row r="715">
          <cell r="B715" t="str">
            <v>NMB-202-G01-H-00</v>
          </cell>
          <cell r="C715" t="str">
            <v>Active</v>
          </cell>
          <cell r="D715" t="str">
            <v>Southern and Eastern Africa</v>
          </cell>
          <cell r="E715" t="str">
            <v>NAM</v>
          </cell>
          <cell r="F715" t="str">
            <v>Ministry of Health and Social Services of Namibia</v>
          </cell>
        </row>
        <row r="716">
          <cell r="B716" t="str">
            <v>NMB-202-G02-T-00</v>
          </cell>
          <cell r="C716" t="str">
            <v>Administratively Closed</v>
          </cell>
          <cell r="D716" t="str">
            <v>Southern and Eastern Africa</v>
          </cell>
          <cell r="E716" t="str">
            <v>NAM</v>
          </cell>
          <cell r="F716" t="str">
            <v>Ministry of Health and Social Services of Namibia</v>
          </cell>
        </row>
        <row r="717">
          <cell r="B717" t="str">
            <v>NMB-202-G03-M-00</v>
          </cell>
          <cell r="C717" t="str">
            <v>Active</v>
          </cell>
          <cell r="D717" t="str">
            <v>Southern and Eastern Africa</v>
          </cell>
          <cell r="E717" t="str">
            <v>NAM</v>
          </cell>
          <cell r="F717" t="str">
            <v>Ministry of Health and Social Services of Namibia</v>
          </cell>
        </row>
        <row r="718">
          <cell r="B718" t="str">
            <v>NMB-202-G07-H</v>
          </cell>
          <cell r="C718" t="str">
            <v>Active</v>
          </cell>
          <cell r="D718" t="str">
            <v>Southern and Eastern Africa</v>
          </cell>
          <cell r="E718" t="str">
            <v>NAM</v>
          </cell>
          <cell r="F718" t="str">
            <v>Namibia Network of AIDS Service Organisations</v>
          </cell>
        </row>
        <row r="719">
          <cell r="B719" t="str">
            <v>NMB-506-G04-T</v>
          </cell>
          <cell r="C719" t="str">
            <v>Financial Closure</v>
          </cell>
          <cell r="D719" t="str">
            <v>Southern and Eastern Africa</v>
          </cell>
          <cell r="E719" t="str">
            <v>NAM</v>
          </cell>
          <cell r="F719" t="str">
            <v>Ministry of Health and Social Services of Namibia</v>
          </cell>
        </row>
        <row r="720">
          <cell r="B720" t="str">
            <v>NMB-607-G06-M</v>
          </cell>
          <cell r="C720" t="str">
            <v>Financial Closure</v>
          </cell>
          <cell r="D720" t="str">
            <v>Southern and Eastern Africa</v>
          </cell>
          <cell r="E720" t="str">
            <v>NAM</v>
          </cell>
          <cell r="F720" t="str">
            <v>Ministry of Health and Social Services of Namibia</v>
          </cell>
        </row>
        <row r="721">
          <cell r="B721" t="str">
            <v>NMB-T-MoHSS</v>
          </cell>
          <cell r="C721" t="str">
            <v>Active</v>
          </cell>
          <cell r="D721" t="str">
            <v>Southern and Eastern Africa</v>
          </cell>
          <cell r="E721" t="str">
            <v>NAM</v>
          </cell>
          <cell r="F721" t="str">
            <v>Ministry of Health and Social Services of Namibia</v>
          </cell>
        </row>
        <row r="722">
          <cell r="B722" t="str">
            <v>NEP-202-G01-H-00</v>
          </cell>
          <cell r="C722" t="str">
            <v>Administratively Closed</v>
          </cell>
          <cell r="D722" t="str">
            <v>South East Asia</v>
          </cell>
          <cell r="E722" t="str">
            <v>NPL</v>
          </cell>
          <cell r="F722" t="str">
            <v>Ministry of Health of Nepal</v>
          </cell>
        </row>
        <row r="723">
          <cell r="B723" t="str">
            <v>NEP-202-G02-M-00</v>
          </cell>
          <cell r="C723" t="str">
            <v>Administratively Closed</v>
          </cell>
          <cell r="D723" t="str">
            <v>South East Asia</v>
          </cell>
          <cell r="E723" t="str">
            <v>NPL</v>
          </cell>
          <cell r="F723" t="str">
            <v>Ministry of Health of Nepal</v>
          </cell>
        </row>
        <row r="724">
          <cell r="B724" t="str">
            <v>NEP-202-G04-M-00</v>
          </cell>
          <cell r="C724" t="str">
            <v>Administratively Closed</v>
          </cell>
          <cell r="D724" t="str">
            <v>South East Asia</v>
          </cell>
          <cell r="E724" t="str">
            <v>NPL</v>
          </cell>
          <cell r="F724" t="str">
            <v>Population Services International, Nepal</v>
          </cell>
        </row>
        <row r="725">
          <cell r="B725" t="str">
            <v>NEP-202-G05-H-00</v>
          </cell>
          <cell r="C725" t="str">
            <v>Administratively Closed</v>
          </cell>
          <cell r="D725" t="str">
            <v>South East Asia</v>
          </cell>
          <cell r="E725" t="str">
            <v>NPL</v>
          </cell>
          <cell r="F725" t="str">
            <v>United Nations Development Programme, Nepal</v>
          </cell>
        </row>
        <row r="726">
          <cell r="B726" t="str">
            <v>NEP-405-G03-T</v>
          </cell>
          <cell r="C726" t="str">
            <v>Administratively Closed</v>
          </cell>
          <cell r="D726" t="str">
            <v>South East Asia</v>
          </cell>
          <cell r="E726" t="str">
            <v>NPL</v>
          </cell>
          <cell r="F726" t="str">
            <v>Ministry of Health of Nepal</v>
          </cell>
        </row>
        <row r="727">
          <cell r="B727" t="str">
            <v>NEP-708-G06-M</v>
          </cell>
          <cell r="C727" t="str">
            <v>Administratively Closed</v>
          </cell>
          <cell r="D727" t="str">
            <v>South East Asia</v>
          </cell>
          <cell r="E727" t="str">
            <v>NPL</v>
          </cell>
          <cell r="F727" t="str">
            <v>Population Services International, Nepal</v>
          </cell>
        </row>
        <row r="728">
          <cell r="B728" t="str">
            <v>NEP-708-G07-M</v>
          </cell>
          <cell r="C728" t="str">
            <v>Administratively Closed</v>
          </cell>
          <cell r="D728" t="str">
            <v>South East Asia</v>
          </cell>
          <cell r="E728" t="str">
            <v>NPL</v>
          </cell>
          <cell r="F728" t="str">
            <v>Ministry of Health of Nepal</v>
          </cell>
        </row>
        <row r="729">
          <cell r="B729" t="str">
            <v>NEP-708-G08-T</v>
          </cell>
          <cell r="C729" t="str">
            <v>Administratively Closed</v>
          </cell>
          <cell r="D729" t="str">
            <v>South East Asia</v>
          </cell>
          <cell r="E729" t="str">
            <v>NPL</v>
          </cell>
          <cell r="F729" t="str">
            <v>Ministry of Health of Nepal</v>
          </cell>
        </row>
        <row r="730">
          <cell r="B730" t="str">
            <v>NEP-708-G09-H</v>
          </cell>
          <cell r="C730" t="str">
            <v>Administratively Closed</v>
          </cell>
          <cell r="D730" t="str">
            <v>South East Asia</v>
          </cell>
          <cell r="E730" t="str">
            <v>NPL</v>
          </cell>
          <cell r="F730" t="str">
            <v>United Nations Development Programme, Nepal</v>
          </cell>
        </row>
        <row r="731">
          <cell r="B731" t="str">
            <v>NEP-708-G10-H</v>
          </cell>
          <cell r="C731" t="str">
            <v>Administratively Closed</v>
          </cell>
          <cell r="D731" t="str">
            <v>South East Asia</v>
          </cell>
          <cell r="E731" t="str">
            <v>NPL</v>
          </cell>
          <cell r="F731" t="str">
            <v>Save the Children, Nepal Office</v>
          </cell>
        </row>
        <row r="732">
          <cell r="B732" t="str">
            <v>NEP-708-G11-H</v>
          </cell>
          <cell r="C732" t="str">
            <v>Financial Closure</v>
          </cell>
          <cell r="D732" t="str">
            <v>South East Asia</v>
          </cell>
          <cell r="E732" t="str">
            <v>NPL</v>
          </cell>
          <cell r="F732" t="str">
            <v>Family Planning Association of Nepal</v>
          </cell>
        </row>
        <row r="733">
          <cell r="B733" t="str">
            <v>NEP-711-G13-H</v>
          </cell>
          <cell r="C733" t="str">
            <v>Administratively Closed</v>
          </cell>
          <cell r="D733" t="str">
            <v>South East Asia</v>
          </cell>
          <cell r="E733" t="str">
            <v>NPL</v>
          </cell>
          <cell r="F733" t="str">
            <v>Ministry of Health of Nepal</v>
          </cell>
        </row>
        <row r="734">
          <cell r="B734" t="str">
            <v>NEP-H-NCASC</v>
          </cell>
          <cell r="C734" t="str">
            <v>Active</v>
          </cell>
          <cell r="D734" t="str">
            <v>South East Asia</v>
          </cell>
          <cell r="E734" t="str">
            <v>NPL</v>
          </cell>
          <cell r="F734" t="str">
            <v>Ministry of Health of Nepal</v>
          </cell>
        </row>
        <row r="735">
          <cell r="B735" t="str">
            <v>NEP-H-SCF</v>
          </cell>
          <cell r="C735" t="str">
            <v>Active</v>
          </cell>
          <cell r="D735" t="str">
            <v>South East Asia</v>
          </cell>
          <cell r="E735" t="str">
            <v>NPL</v>
          </cell>
          <cell r="F735" t="str">
            <v>Save the Children, Nepal Office</v>
          </cell>
        </row>
        <row r="736">
          <cell r="B736" t="str">
            <v>NEP-M-EDCD</v>
          </cell>
          <cell r="C736" t="str">
            <v>Active</v>
          </cell>
          <cell r="D736" t="str">
            <v>South East Asia</v>
          </cell>
          <cell r="E736" t="str">
            <v>NPL</v>
          </cell>
          <cell r="F736" t="str">
            <v>Ministry of Health of Nepal</v>
          </cell>
        </row>
        <row r="737">
          <cell r="B737" t="str">
            <v>NEP-M-PSI</v>
          </cell>
          <cell r="C737" t="str">
            <v>Financial Closure</v>
          </cell>
          <cell r="D737" t="str">
            <v>South East Asia</v>
          </cell>
          <cell r="E737" t="str">
            <v>NPL</v>
          </cell>
          <cell r="F737" t="str">
            <v>Population Services International, Nepal</v>
          </cell>
        </row>
        <row r="738">
          <cell r="B738" t="str">
            <v>NEP-T-NTC</v>
          </cell>
          <cell r="C738" t="str">
            <v>Active</v>
          </cell>
          <cell r="D738" t="str">
            <v>South East Asia</v>
          </cell>
          <cell r="E738" t="str">
            <v>NPL</v>
          </cell>
          <cell r="F738" t="str">
            <v>Ministry of Health of Nepal</v>
          </cell>
        </row>
        <row r="739">
          <cell r="B739" t="str">
            <v>NIC-202-G01-M-00</v>
          </cell>
          <cell r="C739" t="str">
            <v>Administratively Closed</v>
          </cell>
          <cell r="D739" t="str">
            <v>Latin America and Caribbean</v>
          </cell>
          <cell r="E739" t="str">
            <v>NIC</v>
          </cell>
          <cell r="F739" t="str">
            <v>Federación Red NicaSalud</v>
          </cell>
        </row>
        <row r="740">
          <cell r="B740" t="str">
            <v>NIC-202-G02-T-00</v>
          </cell>
          <cell r="C740" t="str">
            <v>Administratively Closed</v>
          </cell>
          <cell r="D740" t="str">
            <v>Latin America and Caribbean</v>
          </cell>
          <cell r="E740" t="str">
            <v>NIC</v>
          </cell>
          <cell r="F740" t="str">
            <v>Federación Red NicaSalud</v>
          </cell>
        </row>
        <row r="741">
          <cell r="B741" t="str">
            <v>NIC-202-G03-H-00</v>
          </cell>
          <cell r="C741" t="str">
            <v>Administratively Closed</v>
          </cell>
          <cell r="D741" t="str">
            <v>Latin America and Caribbean</v>
          </cell>
          <cell r="E741" t="str">
            <v>NIC</v>
          </cell>
          <cell r="F741" t="str">
            <v>Federación Red NicaSalud</v>
          </cell>
        </row>
        <row r="742">
          <cell r="B742" t="str">
            <v>NIC-202-G05-T-00</v>
          </cell>
          <cell r="C742" t="str">
            <v>Active</v>
          </cell>
          <cell r="D742" t="str">
            <v>Latin America and Caribbean</v>
          </cell>
          <cell r="E742" t="str">
            <v>NIC</v>
          </cell>
          <cell r="F742" t="str">
            <v>Instituto Nicaraguense de Seguridad Social</v>
          </cell>
        </row>
        <row r="743">
          <cell r="B743" t="str">
            <v>NIC-708-G04-M</v>
          </cell>
          <cell r="C743" t="str">
            <v>Administratively Closed</v>
          </cell>
          <cell r="D743" t="str">
            <v>Latin America and Caribbean</v>
          </cell>
          <cell r="E743" t="str">
            <v>NIC</v>
          </cell>
          <cell r="F743" t="str">
            <v>Federación Red NicaSalud</v>
          </cell>
        </row>
        <row r="744">
          <cell r="B744" t="str">
            <v>NIC-809-G06-H</v>
          </cell>
          <cell r="C744" t="str">
            <v>Active</v>
          </cell>
          <cell r="D744" t="str">
            <v>Latin America and Caribbean</v>
          </cell>
          <cell r="E744" t="str">
            <v>NIC</v>
          </cell>
          <cell r="F744" t="str">
            <v>Instituto Nicaraguense de Seguridad Social</v>
          </cell>
        </row>
        <row r="745">
          <cell r="B745" t="str">
            <v>NIC-910-G07-M</v>
          </cell>
          <cell r="C745" t="str">
            <v>Administratively Closed</v>
          </cell>
          <cell r="D745" t="str">
            <v>Latin America and Caribbean</v>
          </cell>
          <cell r="E745" t="str">
            <v>NIC</v>
          </cell>
          <cell r="F745" t="str">
            <v>Federación Red NicaSalud</v>
          </cell>
        </row>
        <row r="746">
          <cell r="B746" t="str">
            <v>NIC-H-INSS</v>
          </cell>
          <cell r="C746" t="str">
            <v>N.D.</v>
          </cell>
          <cell r="D746" t="str">
            <v>Latin America and Caribbean</v>
          </cell>
          <cell r="E746" t="str">
            <v>NIC</v>
          </cell>
          <cell r="F746" t="str">
            <v>Not Defined</v>
          </cell>
        </row>
        <row r="747">
          <cell r="B747" t="str">
            <v>NIC-M-REDNICA</v>
          </cell>
          <cell r="C747" t="str">
            <v>Active</v>
          </cell>
          <cell r="D747" t="str">
            <v>Latin America and Caribbean</v>
          </cell>
          <cell r="E747" t="str">
            <v>NIC</v>
          </cell>
          <cell r="F747" t="str">
            <v>Federación Red NicaSalud</v>
          </cell>
        </row>
        <row r="748">
          <cell r="B748" t="str">
            <v>NER-S-SCF</v>
          </cell>
          <cell r="C748" t="str">
            <v>Active</v>
          </cell>
          <cell r="D748" t="str">
            <v>Western Africa</v>
          </cell>
          <cell r="E748" t="str">
            <v>NER</v>
          </cell>
          <cell r="F748" t="str">
            <v>Save the Children Federation, Inc.</v>
          </cell>
        </row>
        <row r="749">
          <cell r="B749" t="str">
            <v>NGR-013-G09-T</v>
          </cell>
          <cell r="C749" t="str">
            <v>Active</v>
          </cell>
          <cell r="D749" t="str">
            <v>Western Africa</v>
          </cell>
          <cell r="E749" t="str">
            <v>NER</v>
          </cell>
          <cell r="F749" t="str">
            <v>International Federation of Red Cross and Red Crescent Societies</v>
          </cell>
        </row>
        <row r="750">
          <cell r="B750" t="str">
            <v>NGR-304-G01-H</v>
          </cell>
          <cell r="C750" t="str">
            <v>Administratively Closed</v>
          </cell>
          <cell r="D750" t="str">
            <v>Western Africa</v>
          </cell>
          <cell r="E750" t="str">
            <v>NER</v>
          </cell>
          <cell r="F750" t="str">
            <v>Multi-sectorial Coordination Unit to Fight HIV/AIDS/STI</v>
          </cell>
        </row>
        <row r="751">
          <cell r="B751" t="str">
            <v>NGR-304-G02-M</v>
          </cell>
          <cell r="C751" t="str">
            <v>Administratively Closed</v>
          </cell>
          <cell r="D751" t="str">
            <v>Western Africa</v>
          </cell>
          <cell r="E751" t="str">
            <v>NER</v>
          </cell>
          <cell r="F751" t="str">
            <v>Centre of International Cooperation in Health and Development, Niger</v>
          </cell>
        </row>
        <row r="752">
          <cell r="B752" t="str">
            <v>NGR-306-G06-M</v>
          </cell>
          <cell r="C752" t="str">
            <v>Administratively Closed</v>
          </cell>
          <cell r="D752" t="str">
            <v>Western Africa</v>
          </cell>
          <cell r="E752" t="str">
            <v>NER</v>
          </cell>
          <cell r="F752" t="str">
            <v>United Nations Development Programme, Niger</v>
          </cell>
        </row>
        <row r="753">
          <cell r="B753" t="str">
            <v>NGR-405-G03-M</v>
          </cell>
          <cell r="C753" t="str">
            <v>Administratively Closed</v>
          </cell>
          <cell r="D753" t="str">
            <v>Western Africa</v>
          </cell>
          <cell r="E753" t="str">
            <v>NER</v>
          </cell>
          <cell r="F753" t="str">
            <v>Int'l Federation of Red Cross and Red Crescent</v>
          </cell>
        </row>
        <row r="754">
          <cell r="B754" t="str">
            <v>NGR-506-G04-M</v>
          </cell>
          <cell r="C754" t="str">
            <v>Financial Closure</v>
          </cell>
          <cell r="D754" t="str">
            <v>Western Africa</v>
          </cell>
          <cell r="E754" t="str">
            <v>NER</v>
          </cell>
          <cell r="F754" t="str">
            <v>United Nations Development Programme, Niger</v>
          </cell>
        </row>
        <row r="755">
          <cell r="B755" t="str">
            <v>NGR-506-G05-T</v>
          </cell>
          <cell r="C755" t="str">
            <v>Financial Closure</v>
          </cell>
          <cell r="D755" t="str">
            <v>Western Africa</v>
          </cell>
          <cell r="E755" t="str">
            <v>NER</v>
          </cell>
          <cell r="F755" t="str">
            <v>United Nations Development Programme, Niger</v>
          </cell>
        </row>
        <row r="756">
          <cell r="B756" t="str">
            <v>NGR-708-G07-M</v>
          </cell>
          <cell r="C756" t="str">
            <v>Active</v>
          </cell>
          <cell r="D756" t="str">
            <v>Western Africa</v>
          </cell>
          <cell r="E756" t="str">
            <v>NER</v>
          </cell>
          <cell r="F756" t="str">
            <v>Catholic Relief Services - Niger</v>
          </cell>
        </row>
        <row r="757">
          <cell r="B757" t="str">
            <v>NGR-708-G08-H</v>
          </cell>
          <cell r="C757" t="str">
            <v>Active</v>
          </cell>
          <cell r="D757" t="str">
            <v>Western Africa</v>
          </cell>
          <cell r="E757" t="str">
            <v>NER</v>
          </cell>
          <cell r="F757" t="str">
            <v>Multi-sectorial Coordination Unit to Fight HIV/AIDS/STI</v>
          </cell>
        </row>
        <row r="758">
          <cell r="B758" t="str">
            <v>NGA-102-G01-H-00</v>
          </cell>
          <cell r="C758" t="str">
            <v>Financial Closure</v>
          </cell>
          <cell r="D758" t="str">
            <v>High Impact Africa 1</v>
          </cell>
          <cell r="E758" t="str">
            <v>NGA</v>
          </cell>
          <cell r="F758" t="str">
            <v>National Agency for Control of AIDS</v>
          </cell>
        </row>
        <row r="759">
          <cell r="B759" t="str">
            <v>NGA-102-G02-H-00</v>
          </cell>
          <cell r="C759" t="str">
            <v>Financial Closure</v>
          </cell>
          <cell r="D759" t="str">
            <v>High Impact Africa 1</v>
          </cell>
          <cell r="E759" t="str">
            <v>NGA</v>
          </cell>
          <cell r="F759" t="str">
            <v>Yakubu Gowon Center for National Unity and International Cooperation</v>
          </cell>
        </row>
        <row r="760">
          <cell r="B760" t="str">
            <v>NGA-102-G03-H-00</v>
          </cell>
          <cell r="C760" t="str">
            <v>Financial Closure</v>
          </cell>
          <cell r="D760" t="str">
            <v>High Impact Africa 1</v>
          </cell>
          <cell r="E760" t="str">
            <v>NGA</v>
          </cell>
          <cell r="F760" t="str">
            <v>National Agency for Control of AIDS</v>
          </cell>
        </row>
        <row r="761">
          <cell r="B761" t="str">
            <v>NGA-202-G04-M-00</v>
          </cell>
          <cell r="C761" t="str">
            <v>Financial Closure</v>
          </cell>
          <cell r="D761" t="str">
            <v>High Impact Africa 1</v>
          </cell>
          <cell r="E761" t="str">
            <v>NGA</v>
          </cell>
          <cell r="F761" t="str">
            <v>Yakubu Gowon Center for National Unity and International Cooperation</v>
          </cell>
        </row>
        <row r="762">
          <cell r="B762" t="str">
            <v>NGA-404-G05-M</v>
          </cell>
          <cell r="C762" t="str">
            <v>Financial Closure</v>
          </cell>
          <cell r="D762" t="str">
            <v>High Impact Africa 1</v>
          </cell>
          <cell r="E762" t="str">
            <v>NGA</v>
          </cell>
          <cell r="F762" t="str">
            <v>Yakubu Gowon Center for National Unity and International Cooperation</v>
          </cell>
        </row>
        <row r="763">
          <cell r="B763" t="str">
            <v>NGA-407-G10-M</v>
          </cell>
          <cell r="C763" t="str">
            <v>Financial Closure</v>
          </cell>
          <cell r="D763" t="str">
            <v>High Impact Africa 1</v>
          </cell>
          <cell r="E763" t="str">
            <v>NGA</v>
          </cell>
          <cell r="F763" t="str">
            <v>Society for Family Health</v>
          </cell>
        </row>
        <row r="764">
          <cell r="B764" t="str">
            <v>NGA-506-G06-T</v>
          </cell>
          <cell r="C764" t="str">
            <v>Financial Closure</v>
          </cell>
          <cell r="D764" t="str">
            <v>High Impact Africa 1</v>
          </cell>
          <cell r="E764" t="str">
            <v>NGA</v>
          </cell>
          <cell r="F764" t="str">
            <v>Christian Health Association of Nigeria</v>
          </cell>
        </row>
        <row r="765">
          <cell r="B765" t="str">
            <v>NGA-506-G07-H</v>
          </cell>
          <cell r="C765" t="str">
            <v>Administratively Closed</v>
          </cell>
          <cell r="D765" t="str">
            <v>High Impact Africa 1</v>
          </cell>
          <cell r="E765" t="str">
            <v>NGA</v>
          </cell>
          <cell r="F765" t="str">
            <v>National Agency for Control of AIDS</v>
          </cell>
        </row>
        <row r="766">
          <cell r="B766" t="str">
            <v>NGA-506-G08-H</v>
          </cell>
          <cell r="C766" t="str">
            <v>Administratively Closed</v>
          </cell>
          <cell r="D766" t="str">
            <v>High Impact Africa 1</v>
          </cell>
          <cell r="E766" t="str">
            <v>NGA</v>
          </cell>
          <cell r="F766" t="str">
            <v>Society for Family Health</v>
          </cell>
        </row>
        <row r="767">
          <cell r="B767" t="str">
            <v>NGA-506-G09-H</v>
          </cell>
          <cell r="C767" t="str">
            <v>Administratively Closed</v>
          </cell>
          <cell r="D767" t="str">
            <v>High Impact Africa 1</v>
          </cell>
          <cell r="E767" t="str">
            <v>NGA</v>
          </cell>
          <cell r="F767" t="str">
            <v>Association For Reproductive And Family Health (ARFH)</v>
          </cell>
        </row>
        <row r="768">
          <cell r="B768" t="str">
            <v>NGA-509-G15-T</v>
          </cell>
          <cell r="C768" t="str">
            <v>Administratively Closed</v>
          </cell>
          <cell r="D768" t="str">
            <v>High Impact Africa 1</v>
          </cell>
          <cell r="E768" t="str">
            <v>NGA</v>
          </cell>
          <cell r="F768" t="str">
            <v>Association For Reproductive And Family Health (ARFH)</v>
          </cell>
        </row>
        <row r="769">
          <cell r="B769" t="str">
            <v>NGA-809-G11-M</v>
          </cell>
          <cell r="C769" t="str">
            <v>Active</v>
          </cell>
          <cell r="D769" t="str">
            <v>High Impact Africa 1</v>
          </cell>
          <cell r="E769" t="str">
            <v>NGA</v>
          </cell>
          <cell r="F769" t="str">
            <v>Society for Family Health</v>
          </cell>
        </row>
        <row r="770">
          <cell r="B770" t="str">
            <v>NGA-809-G12-S</v>
          </cell>
          <cell r="C770" t="str">
            <v>Administratively Closed</v>
          </cell>
          <cell r="D770" t="str">
            <v>High Impact Africa 1</v>
          </cell>
          <cell r="E770" t="str">
            <v>NGA</v>
          </cell>
          <cell r="F770" t="str">
            <v>National Agency for Control of AIDS</v>
          </cell>
        </row>
        <row r="771">
          <cell r="B771" t="str">
            <v>NGA-809-G13-M</v>
          </cell>
          <cell r="C771" t="str">
            <v>Financial Closure</v>
          </cell>
          <cell r="D771" t="str">
            <v>High Impact Africa 1</v>
          </cell>
          <cell r="E771" t="str">
            <v>NGA</v>
          </cell>
          <cell r="F771" t="str">
            <v>Yakubu Gowon Center for National Unity and International Cooperation</v>
          </cell>
        </row>
        <row r="772">
          <cell r="B772" t="str">
            <v>NGA-809-G14-M</v>
          </cell>
          <cell r="C772" t="str">
            <v>Active</v>
          </cell>
          <cell r="D772" t="str">
            <v>High Impact Africa 1</v>
          </cell>
          <cell r="E772" t="str">
            <v>NGA</v>
          </cell>
          <cell r="F772" t="str">
            <v>National Malaria Control Programme, Ministry of Health of Nigeria</v>
          </cell>
        </row>
        <row r="773">
          <cell r="B773" t="str">
            <v>NGA-H-ARFH</v>
          </cell>
          <cell r="C773" t="str">
            <v>Active</v>
          </cell>
          <cell r="D773" t="str">
            <v>High Impact Africa 1</v>
          </cell>
          <cell r="E773" t="str">
            <v>NGA</v>
          </cell>
          <cell r="F773" t="str">
            <v>Association For Reproductive And Family Health (ARFH)</v>
          </cell>
        </row>
        <row r="774">
          <cell r="B774" t="str">
            <v>NGA-H-CiSHAN</v>
          </cell>
          <cell r="C774" t="str">
            <v>Financial Closure</v>
          </cell>
          <cell r="D774" t="str">
            <v>High Impact Africa 1</v>
          </cell>
          <cell r="E774" t="str">
            <v>NGA</v>
          </cell>
          <cell r="F774" t="str">
            <v>Civil Society for HIV/AIDS in Nigeria</v>
          </cell>
        </row>
        <row r="775">
          <cell r="B775" t="str">
            <v>NGA-H-NACA</v>
          </cell>
          <cell r="C775" t="str">
            <v>Active</v>
          </cell>
          <cell r="D775" t="str">
            <v>High Impact Africa 1</v>
          </cell>
          <cell r="E775" t="str">
            <v>NGA</v>
          </cell>
          <cell r="F775" t="str">
            <v>National Agency for Control of AIDS</v>
          </cell>
        </row>
        <row r="776">
          <cell r="B776" t="str">
            <v>NGA-H-PPF</v>
          </cell>
          <cell r="C776" t="str">
            <v>Administratively Closed</v>
          </cell>
          <cell r="D776" t="str">
            <v>High Impact Africa 1</v>
          </cell>
          <cell r="E776" t="str">
            <v>NGA</v>
          </cell>
          <cell r="F776" t="str">
            <v>Planned Parenthood Federation of Nigeria</v>
          </cell>
        </row>
        <row r="777">
          <cell r="B777" t="str">
            <v>NGA-H-SFHNG</v>
          </cell>
          <cell r="C777" t="str">
            <v>Active</v>
          </cell>
          <cell r="D777" t="str">
            <v>High Impact Africa 1</v>
          </cell>
          <cell r="E777" t="str">
            <v>NGA</v>
          </cell>
          <cell r="F777" t="str">
            <v>Society for Family Health</v>
          </cell>
        </row>
        <row r="778">
          <cell r="B778" t="str">
            <v>NGA-M-NMEP</v>
          </cell>
          <cell r="C778" t="str">
            <v>Active</v>
          </cell>
          <cell r="D778" t="str">
            <v>High Impact Africa 1</v>
          </cell>
          <cell r="E778" t="str">
            <v>NGA</v>
          </cell>
          <cell r="F778" t="str">
            <v>National Malaria Control Programme, Ministry of Health of Nigeria</v>
          </cell>
        </row>
        <row r="779">
          <cell r="B779" t="str">
            <v>NGA-M-SFH</v>
          </cell>
          <cell r="C779" t="str">
            <v>Active</v>
          </cell>
          <cell r="D779" t="str">
            <v>High Impact Africa 1</v>
          </cell>
          <cell r="E779" t="str">
            <v>NGA</v>
          </cell>
          <cell r="F779" t="str">
            <v>Society for Family Health</v>
          </cell>
        </row>
        <row r="780">
          <cell r="B780" t="str">
            <v>NGA-T-ARFH</v>
          </cell>
          <cell r="C780" t="str">
            <v>Active</v>
          </cell>
          <cell r="D780" t="str">
            <v>High Impact Africa 1</v>
          </cell>
          <cell r="E780" t="str">
            <v>NGA</v>
          </cell>
          <cell r="F780" t="str">
            <v>Association For Reproductive And Family Health (ARFH)</v>
          </cell>
        </row>
        <row r="781">
          <cell r="B781" t="str">
            <v>NGA-T-IHVN</v>
          </cell>
          <cell r="C781" t="str">
            <v>Active</v>
          </cell>
          <cell r="D781" t="str">
            <v>High Impact Africa 1</v>
          </cell>
          <cell r="E781" t="str">
            <v>NGA</v>
          </cell>
          <cell r="F781" t="str">
            <v>Institute of Human Virology Nigeria</v>
          </cell>
        </row>
        <row r="782">
          <cell r="B782" t="str">
            <v>Not Defined</v>
          </cell>
          <cell r="C782" t="str">
            <v>N.D.</v>
          </cell>
          <cell r="D782" t="str">
            <v>Not Defined</v>
          </cell>
          <cell r="F782" t="str">
            <v>Not Defined</v>
          </cell>
        </row>
        <row r="783">
          <cell r="B783" t="str">
            <v>PAK-M-DOMC</v>
          </cell>
          <cell r="C783" t="str">
            <v>N.D.</v>
          </cell>
          <cell r="D783" t="str">
            <v>High Impact Asia</v>
          </cell>
          <cell r="E783" t="str">
            <v>PAK</v>
          </cell>
          <cell r="F783" t="str">
            <v>Not Defined</v>
          </cell>
        </row>
        <row r="784">
          <cell r="B784" t="str">
            <v>PAK-M-SC</v>
          </cell>
          <cell r="C784" t="str">
            <v>N.D.</v>
          </cell>
          <cell r="D784" t="str">
            <v>High Impact Asia</v>
          </cell>
          <cell r="E784" t="str">
            <v>PAK</v>
          </cell>
          <cell r="F784" t="str">
            <v>Not Defined</v>
          </cell>
        </row>
        <row r="785">
          <cell r="B785" t="str">
            <v>PKS-202-G01-H-00</v>
          </cell>
          <cell r="C785" t="str">
            <v>Financial Closure</v>
          </cell>
          <cell r="D785" t="str">
            <v>High Impact Asia</v>
          </cell>
          <cell r="E785" t="str">
            <v>PAK</v>
          </cell>
          <cell r="F785" t="str">
            <v>National AIDS Control Programme, Ministry of Inter-Provincial Coordination</v>
          </cell>
        </row>
        <row r="786">
          <cell r="B786" t="str">
            <v>PKS-202-G02-M-00</v>
          </cell>
          <cell r="C786" t="str">
            <v>Financial Closure</v>
          </cell>
          <cell r="D786" t="str">
            <v>High Impact Asia</v>
          </cell>
          <cell r="E786" t="str">
            <v>PAK</v>
          </cell>
          <cell r="F786" t="str">
            <v>National AIDS Control Programme, Ministry of Inter-Provincial Coordination</v>
          </cell>
        </row>
        <row r="787">
          <cell r="B787" t="str">
            <v>PKS-202-G03-T-00</v>
          </cell>
          <cell r="C787" t="str">
            <v>Financial Closure</v>
          </cell>
          <cell r="D787" t="str">
            <v>High Impact Asia</v>
          </cell>
          <cell r="E787" t="str">
            <v>PAK</v>
          </cell>
          <cell r="F787" t="str">
            <v>National AIDS Control Programme, Ministry of Inter-Provincial Coordination</v>
          </cell>
        </row>
        <row r="788">
          <cell r="B788" t="str">
            <v>PKS-304-G04-M</v>
          </cell>
          <cell r="C788" t="str">
            <v>Financial Closure</v>
          </cell>
          <cell r="D788" t="str">
            <v>High Impact Asia</v>
          </cell>
          <cell r="E788" t="str">
            <v>PAK</v>
          </cell>
          <cell r="F788" t="str">
            <v>National AIDS Control Programme, Ministry of Inter-Provincial Coordination</v>
          </cell>
        </row>
        <row r="789">
          <cell r="B789" t="str">
            <v>PKS-304-G05-T</v>
          </cell>
          <cell r="C789" t="str">
            <v>Financial Closure</v>
          </cell>
          <cell r="D789" t="str">
            <v>High Impact Asia</v>
          </cell>
          <cell r="E789" t="str">
            <v>PAK</v>
          </cell>
          <cell r="F789" t="str">
            <v>National AIDS Control Programme, Ministry of Inter-Provincial Coordination</v>
          </cell>
        </row>
        <row r="790">
          <cell r="B790" t="str">
            <v>PKS-607-G06-T</v>
          </cell>
          <cell r="C790" t="str">
            <v>Administratively Closed</v>
          </cell>
          <cell r="D790" t="str">
            <v>High Impact Asia</v>
          </cell>
          <cell r="E790" t="str">
            <v>PAK</v>
          </cell>
          <cell r="F790" t="str">
            <v>Mercy Corps</v>
          </cell>
        </row>
        <row r="791">
          <cell r="B791" t="str">
            <v>PKS-607-G07-T</v>
          </cell>
          <cell r="C791" t="str">
            <v>Administratively Closed</v>
          </cell>
          <cell r="D791" t="str">
            <v>High Impact Asia</v>
          </cell>
          <cell r="E791" t="str">
            <v>PAK</v>
          </cell>
          <cell r="F791" t="str">
            <v>National TB Control Programme Pakistan</v>
          </cell>
        </row>
        <row r="792">
          <cell r="B792" t="str">
            <v>PKS-708-G08-M</v>
          </cell>
          <cell r="C792" t="str">
            <v>Administratively Closed</v>
          </cell>
          <cell r="D792" t="str">
            <v>High Impact Asia</v>
          </cell>
          <cell r="E792" t="str">
            <v>PAK</v>
          </cell>
          <cell r="F792" t="str">
            <v>Directorate of Malaria Control, Ministry of Inter-Provincial Coordination, Pakistan</v>
          </cell>
        </row>
        <row r="793">
          <cell r="B793" t="str">
            <v>PKS-809-G09-T</v>
          </cell>
          <cell r="C793" t="str">
            <v>Administratively Closed</v>
          </cell>
          <cell r="D793" t="str">
            <v>High Impact Asia</v>
          </cell>
          <cell r="E793" t="str">
            <v>PAK</v>
          </cell>
          <cell r="F793" t="str">
            <v>National TB Control Programme Pakistan</v>
          </cell>
        </row>
        <row r="794">
          <cell r="B794" t="str">
            <v>PKS-809-G10-T</v>
          </cell>
          <cell r="C794" t="str">
            <v>Active</v>
          </cell>
          <cell r="D794" t="str">
            <v>High Impact Asia</v>
          </cell>
          <cell r="E794" t="str">
            <v>PAK</v>
          </cell>
          <cell r="F794" t="str">
            <v>Green Star Social Marketing Pakistan (Guarantee) Limited</v>
          </cell>
        </row>
        <row r="795">
          <cell r="B795" t="str">
            <v>PKS-910-G11-T</v>
          </cell>
          <cell r="C795" t="str">
            <v>Administratively Closed</v>
          </cell>
          <cell r="D795" t="str">
            <v>High Impact Asia</v>
          </cell>
          <cell r="E795" t="str">
            <v>PAK</v>
          </cell>
          <cell r="F795" t="str">
            <v>National TB Control Programme Pakistan</v>
          </cell>
        </row>
        <row r="796">
          <cell r="B796" t="str">
            <v>PKS-910-G12-T</v>
          </cell>
          <cell r="C796" t="str">
            <v>Administratively Closed</v>
          </cell>
          <cell r="D796" t="str">
            <v>High Impact Asia</v>
          </cell>
          <cell r="E796" t="str">
            <v>PAK</v>
          </cell>
          <cell r="F796" t="str">
            <v>Mercy Corps</v>
          </cell>
        </row>
        <row r="797">
          <cell r="B797" t="str">
            <v>PKS-911-G13-H</v>
          </cell>
          <cell r="C797" t="str">
            <v>Administratively Closed</v>
          </cell>
          <cell r="D797" t="str">
            <v>High Impact Asia</v>
          </cell>
          <cell r="E797" t="str">
            <v>PAK</v>
          </cell>
          <cell r="F797" t="str">
            <v>National AIDS Control Programme, Ministry of Inter-Provincial Coordination</v>
          </cell>
        </row>
        <row r="798">
          <cell r="B798" t="str">
            <v>PKS-911-G14-H</v>
          </cell>
          <cell r="C798" t="str">
            <v>Administratively Closed</v>
          </cell>
          <cell r="D798" t="str">
            <v>High Impact Asia</v>
          </cell>
          <cell r="E798" t="str">
            <v>PAK</v>
          </cell>
          <cell r="F798" t="str">
            <v>Nai Zindagi Trust</v>
          </cell>
        </row>
        <row r="799">
          <cell r="B799" t="str">
            <v>PKS-H-NACP</v>
          </cell>
          <cell r="C799" t="str">
            <v>Active</v>
          </cell>
          <cell r="D799" t="str">
            <v>High Impact Asia</v>
          </cell>
          <cell r="E799" t="str">
            <v>PAK</v>
          </cell>
          <cell r="F799" t="str">
            <v>National AIDS Control Programme, Ministry of Inter-Provincial Coordination</v>
          </cell>
        </row>
        <row r="800">
          <cell r="B800" t="str">
            <v>PKS-H-NZ</v>
          </cell>
          <cell r="C800" t="str">
            <v>Active</v>
          </cell>
          <cell r="D800" t="str">
            <v>High Impact Asia</v>
          </cell>
          <cell r="E800" t="str">
            <v>PAK</v>
          </cell>
          <cell r="F800" t="str">
            <v>Nai Zindagi Trust</v>
          </cell>
        </row>
        <row r="801">
          <cell r="B801" t="str">
            <v>PKS-M-DOMC</v>
          </cell>
          <cell r="C801" t="str">
            <v>Active</v>
          </cell>
          <cell r="D801" t="str">
            <v>High Impact Asia</v>
          </cell>
          <cell r="E801" t="str">
            <v>PAK</v>
          </cell>
          <cell r="F801" t="str">
            <v>Directorate of Malaria Control, Ministry of Inter-Provincial Coordination, Pakistan</v>
          </cell>
        </row>
        <row r="802">
          <cell r="B802" t="str">
            <v>PKS-M-SC</v>
          </cell>
          <cell r="C802" t="str">
            <v>Active</v>
          </cell>
          <cell r="D802" t="str">
            <v>High Impact Asia</v>
          </cell>
          <cell r="E802" t="str">
            <v>PAK</v>
          </cell>
          <cell r="F802" t="str">
            <v>Save the Children, Pakistan</v>
          </cell>
        </row>
        <row r="803">
          <cell r="B803" t="str">
            <v>PKS-T-MC</v>
          </cell>
          <cell r="C803" t="str">
            <v>Active</v>
          </cell>
          <cell r="D803" t="str">
            <v>High Impact Asia</v>
          </cell>
          <cell r="E803" t="str">
            <v>PAK</v>
          </cell>
          <cell r="F803" t="str">
            <v>Mercy Corps</v>
          </cell>
        </row>
        <row r="804">
          <cell r="B804" t="str">
            <v>PKS-T-NTP</v>
          </cell>
          <cell r="C804" t="str">
            <v>Active</v>
          </cell>
          <cell r="D804" t="str">
            <v>High Impact Asia</v>
          </cell>
          <cell r="E804" t="str">
            <v>PAK</v>
          </cell>
          <cell r="F804" t="str">
            <v>National TB Control Programme Pakistan</v>
          </cell>
        </row>
        <row r="805">
          <cell r="B805" t="str">
            <v>PSE-708-G01-H</v>
          </cell>
          <cell r="C805" t="str">
            <v>Active</v>
          </cell>
          <cell r="D805" t="str">
            <v>Middle East and North Africa</v>
          </cell>
          <cell r="E805" t="str">
            <v>PSE</v>
          </cell>
          <cell r="F805" t="str">
            <v>United Nations Development Programme, Palestine</v>
          </cell>
        </row>
        <row r="806">
          <cell r="B806" t="str">
            <v>PSE-809-G02-T</v>
          </cell>
          <cell r="C806" t="str">
            <v>Active</v>
          </cell>
          <cell r="D806" t="str">
            <v>Middle East and North Africa</v>
          </cell>
          <cell r="E806" t="str">
            <v>PSE</v>
          </cell>
          <cell r="F806" t="str">
            <v>United Nations Development Programme, Palestine</v>
          </cell>
        </row>
        <row r="807">
          <cell r="B807" t="str">
            <v>PAN-102-G01-T-00</v>
          </cell>
          <cell r="C807" t="str">
            <v>Administratively Closed</v>
          </cell>
          <cell r="D807" t="str">
            <v>Latin America and Caribbean</v>
          </cell>
          <cell r="E807" t="str">
            <v>PAN</v>
          </cell>
          <cell r="F807" t="str">
            <v>United Nations Development Programme, Panama</v>
          </cell>
        </row>
        <row r="808">
          <cell r="B808" t="str">
            <v>PAN-H-CAI</v>
          </cell>
          <cell r="C808" t="str">
            <v>Active</v>
          </cell>
          <cell r="D808" t="str">
            <v>Latin America and Caribbean</v>
          </cell>
          <cell r="E808" t="str">
            <v>PAN</v>
          </cell>
          <cell r="F808" t="str">
            <v>Cicatelli Associates</v>
          </cell>
        </row>
        <row r="809">
          <cell r="B809" t="str">
            <v>PNG-012-G09-H</v>
          </cell>
          <cell r="C809" t="str">
            <v>Active</v>
          </cell>
          <cell r="D809" t="str">
            <v>South East Asia</v>
          </cell>
          <cell r="E809" t="str">
            <v>PNG</v>
          </cell>
          <cell r="F809" t="str">
            <v>Oil Search Health Foundation</v>
          </cell>
        </row>
        <row r="810">
          <cell r="B810" t="str">
            <v>PNG-304-G01-M</v>
          </cell>
          <cell r="C810" t="str">
            <v>Financial Closure</v>
          </cell>
          <cell r="D810" t="str">
            <v>South East Asia</v>
          </cell>
          <cell r="E810" t="str">
            <v>PNG</v>
          </cell>
          <cell r="F810" t="str">
            <v>Department of Health of Papua New Guinea</v>
          </cell>
        </row>
        <row r="811">
          <cell r="B811" t="str">
            <v>PNG-405-G02-H</v>
          </cell>
          <cell r="C811" t="str">
            <v>Financial Closure</v>
          </cell>
          <cell r="D811" t="str">
            <v>South East Asia</v>
          </cell>
          <cell r="E811" t="str">
            <v>PNG</v>
          </cell>
          <cell r="F811" t="str">
            <v>Department of Health of Papua New Guinea</v>
          </cell>
        </row>
        <row r="812">
          <cell r="B812" t="str">
            <v>PNG-607-G03-T</v>
          </cell>
          <cell r="C812" t="str">
            <v>Financial Closure</v>
          </cell>
          <cell r="D812" t="str">
            <v>South East Asia</v>
          </cell>
          <cell r="E812" t="str">
            <v>PNG</v>
          </cell>
          <cell r="F812" t="str">
            <v>Department of Health of Papua New Guinea</v>
          </cell>
        </row>
        <row r="813">
          <cell r="B813" t="str">
            <v>PNG-612-G07-T</v>
          </cell>
          <cell r="C813" t="str">
            <v>Active</v>
          </cell>
          <cell r="D813" t="str">
            <v>South East Asia</v>
          </cell>
          <cell r="E813" t="str">
            <v>PNG</v>
          </cell>
          <cell r="F813" t="str">
            <v>World Vision Papua New Guinea / USA</v>
          </cell>
        </row>
        <row r="814">
          <cell r="B814" t="str">
            <v>PNG-809-G04-M</v>
          </cell>
          <cell r="C814" t="str">
            <v>Financial Closure</v>
          </cell>
          <cell r="D814" t="str">
            <v>South East Asia</v>
          </cell>
          <cell r="E814" t="str">
            <v>PNG</v>
          </cell>
          <cell r="F814" t="str">
            <v>Department of Health of Papua New Guinea</v>
          </cell>
        </row>
        <row r="815">
          <cell r="B815" t="str">
            <v>PNG-809-G05-M</v>
          </cell>
          <cell r="C815" t="str">
            <v>Active</v>
          </cell>
          <cell r="D815" t="str">
            <v>South East Asia</v>
          </cell>
          <cell r="E815" t="str">
            <v>PNG</v>
          </cell>
          <cell r="F815" t="str">
            <v>Population Services International, Papua New Guinea</v>
          </cell>
        </row>
        <row r="816">
          <cell r="B816" t="str">
            <v>PNG-809-G06-M</v>
          </cell>
          <cell r="C816" t="str">
            <v>Active</v>
          </cell>
          <cell r="D816" t="str">
            <v>South East Asia</v>
          </cell>
          <cell r="E816" t="str">
            <v>PNG</v>
          </cell>
          <cell r="F816" t="str">
            <v>Rotarians Against Malaria - Rotary Club of Port Moresby</v>
          </cell>
        </row>
        <row r="817">
          <cell r="B817" t="str">
            <v>PNG-812-G08-M</v>
          </cell>
          <cell r="C817" t="str">
            <v>Active</v>
          </cell>
          <cell r="D817" t="str">
            <v>South East Asia</v>
          </cell>
          <cell r="E817" t="str">
            <v>PNG</v>
          </cell>
          <cell r="F817" t="str">
            <v>Oil Search Health Foundation</v>
          </cell>
        </row>
        <row r="818">
          <cell r="B818" t="str">
            <v>PNG-M-PSI</v>
          </cell>
          <cell r="C818" t="str">
            <v>Active</v>
          </cell>
          <cell r="D818" t="str">
            <v>South East Asia</v>
          </cell>
          <cell r="E818" t="str">
            <v>PNG</v>
          </cell>
          <cell r="F818" t="str">
            <v>Population Services International, Papua New Guinea</v>
          </cell>
        </row>
        <row r="819">
          <cell r="B819" t="str">
            <v>PNG-M-RAM</v>
          </cell>
          <cell r="C819" t="str">
            <v>Active</v>
          </cell>
          <cell r="D819" t="str">
            <v>South East Asia</v>
          </cell>
          <cell r="E819" t="str">
            <v>PNG</v>
          </cell>
          <cell r="F819" t="str">
            <v>Rotarians Against Malaria - Rotary Club of Port Moresby</v>
          </cell>
        </row>
        <row r="820">
          <cell r="B820" t="str">
            <v>PNG-T-WVI</v>
          </cell>
          <cell r="C820" t="str">
            <v>Active</v>
          </cell>
          <cell r="D820" t="str">
            <v>South East Asia</v>
          </cell>
          <cell r="E820" t="str">
            <v>PNG</v>
          </cell>
          <cell r="F820" t="str">
            <v>World Vision Papua New Guinea / USA</v>
          </cell>
        </row>
        <row r="821">
          <cell r="B821" t="str">
            <v>PRY-304-G01-T</v>
          </cell>
          <cell r="C821" t="str">
            <v>Administratively Closed</v>
          </cell>
          <cell r="D821" t="str">
            <v>Latin America and Caribbean</v>
          </cell>
          <cell r="E821" t="str">
            <v>PRY</v>
          </cell>
          <cell r="F821" t="str">
            <v>Alter Vida - Centro de Estudios y Formación para el Ecodesarrollo</v>
          </cell>
        </row>
        <row r="822">
          <cell r="B822" t="str">
            <v>PRY-607-G02-H</v>
          </cell>
          <cell r="C822" t="str">
            <v>Administratively Closed</v>
          </cell>
          <cell r="D822" t="str">
            <v>Latin America and Caribbean</v>
          </cell>
          <cell r="E822" t="str">
            <v>PRY</v>
          </cell>
          <cell r="F822" t="str">
            <v>Fundación Comunitaria Centro de Información y Recursos para el Desarrollo</v>
          </cell>
        </row>
        <row r="823">
          <cell r="B823" t="str">
            <v>PRY-708-G03-T</v>
          </cell>
          <cell r="C823" t="str">
            <v>Administratively Closed</v>
          </cell>
          <cell r="D823" t="str">
            <v>Latin America and Caribbean</v>
          </cell>
          <cell r="E823" t="str">
            <v>PRY</v>
          </cell>
          <cell r="F823" t="str">
            <v>Alter Vida - Centro de Estudios y Formación para el Ecodesarrollo</v>
          </cell>
        </row>
        <row r="824">
          <cell r="B824" t="str">
            <v>PRY-809-G04-H</v>
          </cell>
          <cell r="C824" t="str">
            <v>Active</v>
          </cell>
          <cell r="D824" t="str">
            <v>Latin America and Caribbean</v>
          </cell>
          <cell r="E824" t="str">
            <v>PRY</v>
          </cell>
          <cell r="F824" t="str">
            <v>Fundación Comunitaria Centro de Información y Recursos para el Desarrollo</v>
          </cell>
        </row>
        <row r="825">
          <cell r="B825" t="str">
            <v>PRY-910-G06-S</v>
          </cell>
          <cell r="C825" t="str">
            <v>Active</v>
          </cell>
          <cell r="D825" t="str">
            <v>Latin America and Caribbean</v>
          </cell>
          <cell r="E825" t="str">
            <v>PRY</v>
          </cell>
          <cell r="F825" t="str">
            <v>Fundación Comunitaria Centro de Información y Recursos para el Desarrollo</v>
          </cell>
        </row>
        <row r="826">
          <cell r="B826" t="str">
            <v>PRY-H-CIRD</v>
          </cell>
          <cell r="C826" t="str">
            <v>N.D.</v>
          </cell>
          <cell r="D826" t="str">
            <v>Latin America and Caribbean</v>
          </cell>
          <cell r="E826" t="str">
            <v>PRY</v>
          </cell>
          <cell r="F826" t="str">
            <v>Not Defined</v>
          </cell>
        </row>
        <row r="827">
          <cell r="B827" t="str">
            <v>PRY-T-AV</v>
          </cell>
          <cell r="C827" t="str">
            <v>Active</v>
          </cell>
          <cell r="D827" t="str">
            <v>Latin America and Caribbean</v>
          </cell>
          <cell r="E827" t="str">
            <v>PRY</v>
          </cell>
          <cell r="F827" t="str">
            <v>Alter Vida - Centro de Estudios y Formación para el Ecodesarrollo</v>
          </cell>
        </row>
        <row r="828">
          <cell r="B828" t="str">
            <v>PER-011-G08-H</v>
          </cell>
          <cell r="C828" t="str">
            <v>Financial Closure</v>
          </cell>
          <cell r="D828" t="str">
            <v>Latin America and Caribbean</v>
          </cell>
          <cell r="E828" t="str">
            <v>PER</v>
          </cell>
          <cell r="F828" t="str">
            <v>Instituto Peruano de Paternidad</v>
          </cell>
        </row>
        <row r="829">
          <cell r="B829" t="str">
            <v>PER-202-G01-H-00</v>
          </cell>
          <cell r="C829" t="str">
            <v>Administratively Closed</v>
          </cell>
          <cell r="D829" t="str">
            <v>Latin America and Caribbean</v>
          </cell>
          <cell r="E829" t="str">
            <v>PER</v>
          </cell>
          <cell r="F829" t="str">
            <v>CARE Peru</v>
          </cell>
        </row>
        <row r="830">
          <cell r="B830" t="str">
            <v>PER-202-G02-T-00</v>
          </cell>
          <cell r="C830" t="str">
            <v>Administratively Closed</v>
          </cell>
          <cell r="D830" t="str">
            <v>Latin America and Caribbean</v>
          </cell>
          <cell r="E830" t="str">
            <v>PER</v>
          </cell>
          <cell r="F830" t="str">
            <v>CARE Peru</v>
          </cell>
        </row>
        <row r="831">
          <cell r="B831" t="str">
            <v>PER-506-G03-H</v>
          </cell>
          <cell r="C831" t="str">
            <v>Administratively Closed</v>
          </cell>
          <cell r="D831" t="str">
            <v>Latin America and Caribbean</v>
          </cell>
          <cell r="E831" t="str">
            <v>PER</v>
          </cell>
          <cell r="F831" t="str">
            <v>CARE Peru</v>
          </cell>
        </row>
        <row r="832">
          <cell r="B832" t="str">
            <v>PER-506-G04-T</v>
          </cell>
          <cell r="C832" t="str">
            <v>Administratively Closed</v>
          </cell>
          <cell r="D832" t="str">
            <v>Latin America and Caribbean</v>
          </cell>
          <cell r="E832" t="str">
            <v>PER</v>
          </cell>
          <cell r="F832" t="str">
            <v>CARE Peru</v>
          </cell>
        </row>
        <row r="833">
          <cell r="B833" t="str">
            <v>PER-607-G05-H</v>
          </cell>
          <cell r="C833" t="str">
            <v>Financial Closure</v>
          </cell>
          <cell r="D833" t="str">
            <v>Latin America and Caribbean</v>
          </cell>
          <cell r="E833" t="str">
            <v>PER</v>
          </cell>
          <cell r="F833" t="str">
            <v>CARE Peru</v>
          </cell>
        </row>
        <row r="834">
          <cell r="B834" t="str">
            <v>PER-809-G06-T</v>
          </cell>
          <cell r="C834" t="str">
            <v>Active</v>
          </cell>
          <cell r="D834" t="str">
            <v>Latin America and Caribbean</v>
          </cell>
          <cell r="E834" t="str">
            <v>PER</v>
          </cell>
          <cell r="F834" t="str">
            <v>Pathfinder International</v>
          </cell>
        </row>
        <row r="835">
          <cell r="B835" t="str">
            <v>PER-809-G07-T</v>
          </cell>
          <cell r="C835" t="str">
            <v>Active</v>
          </cell>
          <cell r="D835" t="str">
            <v>Latin America and Caribbean</v>
          </cell>
          <cell r="E835" t="str">
            <v>PER</v>
          </cell>
          <cell r="F835" t="str">
            <v>Ministry of Health (PARSALUD)</v>
          </cell>
        </row>
        <row r="836">
          <cell r="B836" t="str">
            <v>PER-H-PARSALU</v>
          </cell>
          <cell r="C836" t="str">
            <v>Active</v>
          </cell>
          <cell r="D836" t="str">
            <v>Latin America and Caribbean</v>
          </cell>
          <cell r="E836" t="str">
            <v>PER</v>
          </cell>
          <cell r="F836" t="str">
            <v>Ministry of Health (PARSALUD)</v>
          </cell>
        </row>
        <row r="837">
          <cell r="B837" t="str">
            <v>PHL-202-G01-M-00</v>
          </cell>
          <cell r="C837" t="str">
            <v>Administratively Closed</v>
          </cell>
          <cell r="D837" t="str">
            <v>High Impact Asia</v>
          </cell>
          <cell r="E837" t="str">
            <v>PHL</v>
          </cell>
          <cell r="F837" t="str">
            <v>Tropical Disease Foundation Inc.</v>
          </cell>
        </row>
        <row r="838">
          <cell r="B838" t="str">
            <v>PHL-202-G02-T-00</v>
          </cell>
          <cell r="C838" t="str">
            <v>Administratively Closed</v>
          </cell>
          <cell r="D838" t="str">
            <v>High Impact Asia</v>
          </cell>
          <cell r="E838" t="str">
            <v>PHL</v>
          </cell>
          <cell r="F838" t="str">
            <v>Tropical Disease Foundation Inc.</v>
          </cell>
        </row>
        <row r="839">
          <cell r="B839" t="str">
            <v>PHL-202-G09-M</v>
          </cell>
          <cell r="C839" t="str">
            <v>Active</v>
          </cell>
          <cell r="D839" t="str">
            <v>High Impact Asia</v>
          </cell>
          <cell r="E839" t="str">
            <v>PHL</v>
          </cell>
          <cell r="F839" t="str">
            <v>Pilipinas Shell Foundation Inc.</v>
          </cell>
        </row>
        <row r="840">
          <cell r="B840" t="str">
            <v>PHL-210-G11-T</v>
          </cell>
          <cell r="C840" t="str">
            <v>Administratively Closed</v>
          </cell>
          <cell r="D840" t="str">
            <v>High Impact Asia</v>
          </cell>
          <cell r="E840" t="str">
            <v>PHL</v>
          </cell>
          <cell r="F840" t="str">
            <v>Philippine Business for Social Progress</v>
          </cell>
        </row>
        <row r="841">
          <cell r="B841" t="str">
            <v>PHL-304-G03-H</v>
          </cell>
          <cell r="C841" t="str">
            <v>Administratively Closed</v>
          </cell>
          <cell r="D841" t="str">
            <v>High Impact Asia</v>
          </cell>
          <cell r="E841" t="str">
            <v>PHL</v>
          </cell>
          <cell r="F841" t="str">
            <v>Tropical Disease Foundation Inc.</v>
          </cell>
        </row>
        <row r="842">
          <cell r="B842" t="str">
            <v>PHL-506-G04-H</v>
          </cell>
          <cell r="C842" t="str">
            <v>Administratively Closed</v>
          </cell>
          <cell r="D842" t="str">
            <v>High Impact Asia</v>
          </cell>
          <cell r="E842" t="str">
            <v>PHL</v>
          </cell>
          <cell r="F842" t="str">
            <v>Tropical Disease Foundation Inc.</v>
          </cell>
        </row>
        <row r="843">
          <cell r="B843" t="str">
            <v>PHL-506-G05-M</v>
          </cell>
          <cell r="C843" t="str">
            <v>Administratively Closed</v>
          </cell>
          <cell r="D843" t="str">
            <v>High Impact Asia</v>
          </cell>
          <cell r="E843" t="str">
            <v>PHL</v>
          </cell>
          <cell r="F843" t="str">
            <v>Pilipinas Shell Foundation Inc.</v>
          </cell>
        </row>
        <row r="844">
          <cell r="B844" t="str">
            <v>PHL-506-G06-T</v>
          </cell>
          <cell r="C844" t="str">
            <v>Administratively Closed</v>
          </cell>
          <cell r="D844" t="str">
            <v>High Impact Asia</v>
          </cell>
          <cell r="E844" t="str">
            <v>PHL</v>
          </cell>
          <cell r="F844" t="str">
            <v>Tropical Disease Foundation Inc.</v>
          </cell>
        </row>
        <row r="845">
          <cell r="B845" t="str">
            <v>PHL-509-G10-H</v>
          </cell>
          <cell r="C845" t="str">
            <v>Administratively Closed</v>
          </cell>
          <cell r="D845" t="str">
            <v>High Impact Asia</v>
          </cell>
          <cell r="E845" t="str">
            <v>PHL</v>
          </cell>
          <cell r="F845" t="str">
            <v>Department of Health, Philippines</v>
          </cell>
        </row>
        <row r="846">
          <cell r="B846" t="str">
            <v>PHL-607-G07-M</v>
          </cell>
          <cell r="C846" t="str">
            <v>Administratively Closed</v>
          </cell>
          <cell r="D846" t="str">
            <v>High Impact Asia</v>
          </cell>
          <cell r="E846" t="str">
            <v>PHL</v>
          </cell>
          <cell r="F846" t="str">
            <v>Tropical Disease Foundation Inc.</v>
          </cell>
        </row>
        <row r="847">
          <cell r="B847" t="str">
            <v>PHL-607-G08-H</v>
          </cell>
          <cell r="C847" t="str">
            <v>Active</v>
          </cell>
          <cell r="D847" t="str">
            <v>High Impact Asia</v>
          </cell>
          <cell r="E847" t="str">
            <v>PHL</v>
          </cell>
          <cell r="F847" t="str">
            <v>Department of Health, Philippines</v>
          </cell>
        </row>
        <row r="848">
          <cell r="B848" t="str">
            <v>PHL-H-SC</v>
          </cell>
          <cell r="C848" t="str">
            <v>N.D.</v>
          </cell>
          <cell r="D848" t="str">
            <v>High Impact Asia</v>
          </cell>
          <cell r="E848" t="str">
            <v>PHL</v>
          </cell>
          <cell r="F848" t="str">
            <v>Not Defined</v>
          </cell>
        </row>
        <row r="849">
          <cell r="B849" t="str">
            <v>PHL-M-PSFI</v>
          </cell>
          <cell r="C849" t="str">
            <v>Active</v>
          </cell>
          <cell r="D849" t="str">
            <v>High Impact Asia</v>
          </cell>
          <cell r="E849" t="str">
            <v>PHL</v>
          </cell>
          <cell r="F849" t="str">
            <v>Pilipinas Shell Foundation Inc.</v>
          </cell>
        </row>
        <row r="850">
          <cell r="B850" t="str">
            <v>PHL-T-PBSP</v>
          </cell>
          <cell r="C850" t="str">
            <v>Active</v>
          </cell>
          <cell r="D850" t="str">
            <v>High Impact Asia</v>
          </cell>
          <cell r="E850" t="str">
            <v>PHL</v>
          </cell>
          <cell r="F850" t="str">
            <v>Philippine Business for Social Progress</v>
          </cell>
        </row>
        <row r="851">
          <cell r="B851" t="str">
            <v>ROM-202-G01-H-00</v>
          </cell>
          <cell r="C851" t="str">
            <v>Administratively Closed</v>
          </cell>
          <cell r="D851" t="str">
            <v>Eastern Europe and Central Asia</v>
          </cell>
          <cell r="E851" t="str">
            <v>ROU</v>
          </cell>
          <cell r="F851" t="str">
            <v>Ministry of Health and Family of Romania</v>
          </cell>
        </row>
        <row r="852">
          <cell r="B852" t="str">
            <v>ROM-202-G02-T-00</v>
          </cell>
          <cell r="C852" t="str">
            <v>Administratively Closed</v>
          </cell>
          <cell r="D852" t="str">
            <v>Eastern Europe and Central Asia</v>
          </cell>
          <cell r="E852" t="str">
            <v>ROU</v>
          </cell>
          <cell r="F852" t="str">
            <v>Ministry of Health and Family of Romania</v>
          </cell>
        </row>
        <row r="853">
          <cell r="B853" t="str">
            <v>ROM-607-G03-H</v>
          </cell>
          <cell r="C853" t="str">
            <v>Administratively Closed</v>
          </cell>
          <cell r="D853" t="str">
            <v>Eastern Europe and Central Asia</v>
          </cell>
          <cell r="E853" t="str">
            <v>ROU</v>
          </cell>
          <cell r="F853" t="str">
            <v>Romanian Angel Appeal Foundation</v>
          </cell>
        </row>
        <row r="854">
          <cell r="B854" t="str">
            <v>ROM-607-G04-T</v>
          </cell>
          <cell r="C854" t="str">
            <v>Active</v>
          </cell>
          <cell r="D854" t="str">
            <v>Eastern Europe and Central Asia</v>
          </cell>
          <cell r="E854" t="str">
            <v>ROU</v>
          </cell>
          <cell r="F854" t="str">
            <v>Romanian Angel Appeal Foundation</v>
          </cell>
        </row>
        <row r="855">
          <cell r="B855" t="str">
            <v>ROU-T-RAA</v>
          </cell>
          <cell r="C855" t="str">
            <v>N.D.</v>
          </cell>
          <cell r="D855" t="str">
            <v>Eastern Europe and Central Asia</v>
          </cell>
          <cell r="E855" t="str">
            <v>ROU</v>
          </cell>
          <cell r="F855" t="str">
            <v>Not Defined</v>
          </cell>
        </row>
        <row r="856">
          <cell r="B856" t="str">
            <v>RUS-304-G01-H</v>
          </cell>
          <cell r="C856" t="str">
            <v>Active</v>
          </cell>
          <cell r="D856" t="str">
            <v>Eastern Europe and Central Asia</v>
          </cell>
          <cell r="E856" t="str">
            <v>RUS</v>
          </cell>
          <cell r="F856" t="str">
            <v>Open Health Institute</v>
          </cell>
        </row>
        <row r="857">
          <cell r="B857" t="str">
            <v>RUS-304-G02-T</v>
          </cell>
          <cell r="C857" t="str">
            <v>Financial Closure</v>
          </cell>
          <cell r="D857" t="str">
            <v>Eastern Europe and Central Asia</v>
          </cell>
          <cell r="E857" t="str">
            <v>RUS</v>
          </cell>
          <cell r="F857" t="str">
            <v>Partners In Health</v>
          </cell>
        </row>
        <row r="858">
          <cell r="B858" t="str">
            <v>RUS-405-G03-H</v>
          </cell>
          <cell r="C858" t="str">
            <v>Administratively Closed</v>
          </cell>
          <cell r="D858" t="str">
            <v>Eastern Europe and Central Asia</v>
          </cell>
          <cell r="E858" t="str">
            <v>RUS</v>
          </cell>
          <cell r="F858" t="str">
            <v>Russian Health Care Foundation</v>
          </cell>
        </row>
        <row r="859">
          <cell r="B859" t="str">
            <v>RUS-405-G04-T</v>
          </cell>
          <cell r="C859" t="str">
            <v>Financially Closed</v>
          </cell>
          <cell r="D859" t="str">
            <v>Eastern Europe and Central Asia</v>
          </cell>
          <cell r="E859" t="str">
            <v>RUS</v>
          </cell>
          <cell r="F859" t="str">
            <v>Russian Health Care Foundation</v>
          </cell>
        </row>
        <row r="860">
          <cell r="B860" t="str">
            <v>RUS-506-G05-H</v>
          </cell>
          <cell r="C860" t="str">
            <v>Active</v>
          </cell>
          <cell r="D860" t="str">
            <v>Eastern Europe and Central Asia</v>
          </cell>
          <cell r="E860" t="str">
            <v>RUS</v>
          </cell>
          <cell r="F860" t="str">
            <v>Russian Harm Reduction Network</v>
          </cell>
        </row>
        <row r="861">
          <cell r="B861" t="str">
            <v>RWA-M-MOH</v>
          </cell>
          <cell r="C861" t="str">
            <v>Active</v>
          </cell>
          <cell r="D861" t="str">
            <v>Southern and Eastern Africa</v>
          </cell>
          <cell r="E861" t="str">
            <v>RWA</v>
          </cell>
          <cell r="F861" t="str">
            <v>Ministry of Health of Rwanda</v>
          </cell>
        </row>
        <row r="862">
          <cell r="B862" t="str">
            <v>RWN-102-G01-C-00</v>
          </cell>
          <cell r="C862" t="str">
            <v>Administratively Closed</v>
          </cell>
          <cell r="D862" t="str">
            <v>Southern and Eastern Africa</v>
          </cell>
          <cell r="E862" t="str">
            <v>RWA</v>
          </cell>
          <cell r="F862" t="str">
            <v>Ministry of Health of Rwanda</v>
          </cell>
        </row>
        <row r="863">
          <cell r="B863" t="str">
            <v>RWN-304-G02-H</v>
          </cell>
          <cell r="C863" t="str">
            <v>Administratively Closed</v>
          </cell>
          <cell r="D863" t="str">
            <v>Southern and Eastern Africa</v>
          </cell>
          <cell r="E863" t="str">
            <v>RWA</v>
          </cell>
          <cell r="F863" t="str">
            <v>Comité National de la Lutte contre le SIDA, Rwanda</v>
          </cell>
        </row>
        <row r="864">
          <cell r="B864" t="str">
            <v>RWN-304-G03-M</v>
          </cell>
          <cell r="C864" t="str">
            <v>Administratively Closed</v>
          </cell>
          <cell r="D864" t="str">
            <v>Southern and Eastern Africa</v>
          </cell>
          <cell r="E864" t="str">
            <v>RWA</v>
          </cell>
          <cell r="F864" t="str">
            <v>Ministry of Health of Rwanda</v>
          </cell>
        </row>
        <row r="865">
          <cell r="B865" t="str">
            <v>RWN-404-G04-T</v>
          </cell>
          <cell r="C865" t="str">
            <v>Administratively Closed</v>
          </cell>
          <cell r="D865" t="str">
            <v>Southern and Eastern Africa</v>
          </cell>
          <cell r="E865" t="str">
            <v>RWA</v>
          </cell>
          <cell r="F865" t="str">
            <v>Ministry of Health of Rwanda</v>
          </cell>
        </row>
        <row r="866">
          <cell r="B866" t="str">
            <v>RWN-505-G05-S</v>
          </cell>
          <cell r="C866" t="str">
            <v>Administratively Closed</v>
          </cell>
          <cell r="D866" t="str">
            <v>Southern and Eastern Africa</v>
          </cell>
          <cell r="E866" t="str">
            <v>RWA</v>
          </cell>
          <cell r="F866" t="str">
            <v>Ministry of Health of Rwanda</v>
          </cell>
        </row>
        <row r="867">
          <cell r="B867" t="str">
            <v>RWN-506-G06-M</v>
          </cell>
          <cell r="C867" t="str">
            <v>Financial Closure</v>
          </cell>
          <cell r="D867" t="str">
            <v>Southern and Eastern Africa</v>
          </cell>
          <cell r="E867" t="str">
            <v>RWA</v>
          </cell>
          <cell r="F867" t="str">
            <v>Ministry of Health of Rwanda</v>
          </cell>
        </row>
        <row r="868">
          <cell r="B868" t="str">
            <v>RWN-606-G07-T</v>
          </cell>
          <cell r="C868" t="str">
            <v>Administratively Closed</v>
          </cell>
          <cell r="D868" t="str">
            <v>Southern and Eastern Africa</v>
          </cell>
          <cell r="E868" t="str">
            <v>RWA</v>
          </cell>
          <cell r="F868" t="str">
            <v>Ministry of Health of Rwanda</v>
          </cell>
        </row>
        <row r="869">
          <cell r="B869" t="str">
            <v>RWN-607-G08-H</v>
          </cell>
          <cell r="C869" t="str">
            <v>Administratively Closed</v>
          </cell>
          <cell r="D869" t="str">
            <v>Southern and Eastern Africa</v>
          </cell>
          <cell r="E869" t="str">
            <v>RWA</v>
          </cell>
          <cell r="F869" t="str">
            <v>Comité National de la Lutte contre le SIDA, Rwanda</v>
          </cell>
        </row>
        <row r="870">
          <cell r="B870" t="str">
            <v>RWN-708-G09-H</v>
          </cell>
          <cell r="C870" t="str">
            <v>Administratively Closed</v>
          </cell>
          <cell r="D870" t="str">
            <v>Southern and Eastern Africa</v>
          </cell>
          <cell r="E870" t="str">
            <v>RWA</v>
          </cell>
          <cell r="F870" t="str">
            <v>Comité National de la Lutte contre le SIDA, Rwanda</v>
          </cell>
        </row>
        <row r="871">
          <cell r="B871" t="str">
            <v>RWN-809-G10-M</v>
          </cell>
          <cell r="C871" t="str">
            <v>Administratively Closed</v>
          </cell>
          <cell r="D871" t="str">
            <v>Southern and Eastern Africa</v>
          </cell>
          <cell r="E871" t="str">
            <v>RWA</v>
          </cell>
          <cell r="F871" t="str">
            <v>Ministry of Health of Rwanda</v>
          </cell>
        </row>
        <row r="872">
          <cell r="B872" t="str">
            <v>RWN-H-MoH</v>
          </cell>
          <cell r="C872" t="str">
            <v>Active</v>
          </cell>
          <cell r="D872" t="str">
            <v>Southern and Eastern Africa</v>
          </cell>
          <cell r="E872" t="str">
            <v>RWA</v>
          </cell>
          <cell r="F872" t="str">
            <v>Ministry of Health of Rwanda</v>
          </cell>
        </row>
        <row r="873">
          <cell r="B873" t="str">
            <v>RWN-M-MoH</v>
          </cell>
          <cell r="C873" t="str">
            <v>Active</v>
          </cell>
          <cell r="D873" t="str">
            <v>Southern and Eastern Africa</v>
          </cell>
          <cell r="E873" t="str">
            <v>RWA</v>
          </cell>
          <cell r="F873" t="str">
            <v>Ministry of Health of Rwanda</v>
          </cell>
        </row>
        <row r="874">
          <cell r="B874" t="str">
            <v>RWN-T-MoH</v>
          </cell>
          <cell r="C874" t="str">
            <v>Active</v>
          </cell>
          <cell r="D874" t="str">
            <v>Southern and Eastern Africa</v>
          </cell>
          <cell r="E874" t="str">
            <v>RWA</v>
          </cell>
          <cell r="F874" t="str">
            <v>Ministry of Health of Rwanda</v>
          </cell>
        </row>
        <row r="875">
          <cell r="B875" t="str">
            <v>STP-011-G05-H</v>
          </cell>
          <cell r="C875" t="str">
            <v>Active</v>
          </cell>
          <cell r="D875" t="str">
            <v>Western Africa</v>
          </cell>
          <cell r="E875" t="str">
            <v>STP</v>
          </cell>
          <cell r="F875" t="str">
            <v>United Nations Development Programme, Sao Tome and Principe</v>
          </cell>
        </row>
        <row r="876">
          <cell r="B876" t="str">
            <v>STP-405-G01-M</v>
          </cell>
          <cell r="C876" t="str">
            <v>Administratively Closed</v>
          </cell>
          <cell r="D876" t="str">
            <v>Western Africa</v>
          </cell>
          <cell r="E876" t="str">
            <v>STP</v>
          </cell>
          <cell r="F876" t="str">
            <v>United Nations Development Programme, Sao Tome and Principe</v>
          </cell>
        </row>
        <row r="877">
          <cell r="B877" t="str">
            <v>STP-506-G02-H</v>
          </cell>
          <cell r="C877" t="str">
            <v>Financially Closed</v>
          </cell>
          <cell r="D877" t="str">
            <v>Western Africa</v>
          </cell>
          <cell r="E877" t="str">
            <v>STP</v>
          </cell>
          <cell r="F877" t="str">
            <v>United Nations Development Programme, Sao Tome and Principe</v>
          </cell>
        </row>
        <row r="878">
          <cell r="B878" t="str">
            <v>STP-708-G03-M</v>
          </cell>
          <cell r="C878" t="str">
            <v>Administratively Closed</v>
          </cell>
          <cell r="D878" t="str">
            <v>Western Africa</v>
          </cell>
          <cell r="E878" t="str">
            <v>STP</v>
          </cell>
          <cell r="F878" t="str">
            <v>United Nations Development Programme, Sao Tome and Principe</v>
          </cell>
        </row>
        <row r="879">
          <cell r="B879" t="str">
            <v>STP-809-G04-T</v>
          </cell>
          <cell r="C879" t="str">
            <v>Active</v>
          </cell>
          <cell r="D879" t="str">
            <v>Western Africa</v>
          </cell>
          <cell r="E879" t="str">
            <v>STP</v>
          </cell>
          <cell r="F879" t="str">
            <v>United Nations Development Programme, Sao Tome and Principe</v>
          </cell>
        </row>
        <row r="880">
          <cell r="B880" t="str">
            <v>STP-M-UNDP</v>
          </cell>
          <cell r="C880" t="str">
            <v>Active</v>
          </cell>
          <cell r="D880" t="str">
            <v>Western Africa</v>
          </cell>
          <cell r="E880" t="str">
            <v>STP</v>
          </cell>
          <cell r="F880" t="str">
            <v>United Nations Development Programme, Sao Tome and Principe</v>
          </cell>
        </row>
        <row r="881">
          <cell r="B881" t="str">
            <v>SEN-M-IntraH</v>
          </cell>
          <cell r="C881" t="str">
            <v>Active</v>
          </cell>
          <cell r="D881" t="str">
            <v>Western Africa</v>
          </cell>
          <cell r="E881" t="str">
            <v>SEN</v>
          </cell>
          <cell r="F881" t="str">
            <v>IntraHealth International</v>
          </cell>
        </row>
        <row r="882">
          <cell r="B882" t="str">
            <v>SEN-M-PNLP</v>
          </cell>
          <cell r="C882" t="str">
            <v>Active</v>
          </cell>
          <cell r="D882" t="str">
            <v>Western Africa</v>
          </cell>
          <cell r="E882" t="str">
            <v>SEN</v>
          </cell>
          <cell r="F882" t="str">
            <v>Ministry of Health and Social Action of Senegal</v>
          </cell>
        </row>
        <row r="883">
          <cell r="B883" t="str">
            <v>SNG-102-G01-H-00</v>
          </cell>
          <cell r="C883" t="str">
            <v>Administratively Closed</v>
          </cell>
          <cell r="D883" t="str">
            <v>Western Africa</v>
          </cell>
          <cell r="E883" t="str">
            <v>SEN</v>
          </cell>
          <cell r="F883" t="str">
            <v>Conseil National de Lutte Contre le SIDA, Senegal</v>
          </cell>
        </row>
        <row r="884">
          <cell r="B884" t="str">
            <v>SNG-102-G02-M-00</v>
          </cell>
          <cell r="C884" t="str">
            <v>Administratively Closed</v>
          </cell>
          <cell r="D884" t="str">
            <v>Western Africa</v>
          </cell>
          <cell r="E884" t="str">
            <v>SEN</v>
          </cell>
          <cell r="F884" t="str">
            <v>Ministry of Health and Medical Prevention of Senegal</v>
          </cell>
        </row>
        <row r="885">
          <cell r="B885" t="str">
            <v>SNG-102-G04-H-00</v>
          </cell>
          <cell r="C885" t="str">
            <v>Administratively Closed</v>
          </cell>
          <cell r="D885" t="str">
            <v>Western Africa</v>
          </cell>
          <cell r="E885" t="str">
            <v>SEN</v>
          </cell>
          <cell r="F885" t="str">
            <v>Alliance Nationale Contre le SIDA, Senegal</v>
          </cell>
        </row>
        <row r="886">
          <cell r="B886" t="str">
            <v>SNG-405-G03-M</v>
          </cell>
          <cell r="C886" t="str">
            <v>Financial Closure</v>
          </cell>
          <cell r="D886" t="str">
            <v>Western Africa</v>
          </cell>
          <cell r="E886" t="str">
            <v>SEN</v>
          </cell>
          <cell r="F886" t="str">
            <v>Ministry of Health and Medical Prevention of Senegal</v>
          </cell>
        </row>
        <row r="887">
          <cell r="B887" t="str">
            <v>SNG-607-G05-H</v>
          </cell>
          <cell r="C887" t="str">
            <v>Administratively Closed</v>
          </cell>
          <cell r="D887" t="str">
            <v>Western Africa</v>
          </cell>
          <cell r="E887" t="str">
            <v>SEN</v>
          </cell>
          <cell r="F887" t="str">
            <v>Conseil National de Lutte Contre le SIDA, Senegal</v>
          </cell>
        </row>
        <row r="888">
          <cell r="B888" t="str">
            <v>SNG-607-G06-H</v>
          </cell>
          <cell r="C888" t="str">
            <v>Administratively Closed</v>
          </cell>
          <cell r="D888" t="str">
            <v>Western Africa</v>
          </cell>
          <cell r="E888" t="str">
            <v>SEN</v>
          </cell>
          <cell r="F888" t="str">
            <v>Alliance Nationale Contre le SIDA, Senegal</v>
          </cell>
        </row>
        <row r="889">
          <cell r="B889" t="str">
            <v>SNG-708-G07-M</v>
          </cell>
          <cell r="C889" t="str">
            <v>Administratively Closed</v>
          </cell>
          <cell r="D889" t="str">
            <v>Western Africa</v>
          </cell>
          <cell r="E889" t="str">
            <v>SEN</v>
          </cell>
          <cell r="F889" t="str">
            <v>Ministry of Health and Medical Prevention of Senegal</v>
          </cell>
        </row>
        <row r="890">
          <cell r="B890" t="str">
            <v>SNG-708-G08-T</v>
          </cell>
          <cell r="C890" t="str">
            <v>Administratively Closed</v>
          </cell>
          <cell r="D890" t="str">
            <v>Western Africa</v>
          </cell>
          <cell r="E890" t="str">
            <v>SEN</v>
          </cell>
          <cell r="F890" t="str">
            <v>Ministry of Health and Medical Prevention of Senegal</v>
          </cell>
        </row>
        <row r="891">
          <cell r="B891" t="str">
            <v>SNG-H-ANCS</v>
          </cell>
          <cell r="C891" t="str">
            <v>Active</v>
          </cell>
          <cell r="D891" t="str">
            <v>Western Africa</v>
          </cell>
          <cell r="E891" t="str">
            <v>SEN</v>
          </cell>
          <cell r="F891" t="str">
            <v>Alliance Nationale Contre le SIDA, Senegal</v>
          </cell>
        </row>
        <row r="892">
          <cell r="B892" t="str">
            <v>SNG-H-CNLS</v>
          </cell>
          <cell r="C892" t="str">
            <v>Active</v>
          </cell>
          <cell r="D892" t="str">
            <v>Western Africa</v>
          </cell>
          <cell r="E892" t="str">
            <v>SEN</v>
          </cell>
          <cell r="F892" t="str">
            <v>Conseil National de Lutte Contre le SIDA, Senegal</v>
          </cell>
        </row>
        <row r="893">
          <cell r="B893" t="str">
            <v>SNG-H-DLSI</v>
          </cell>
          <cell r="C893" t="str">
            <v>Active</v>
          </cell>
          <cell r="D893" t="str">
            <v>Western Africa</v>
          </cell>
          <cell r="E893" t="str">
            <v>SEN</v>
          </cell>
          <cell r="F893" t="str">
            <v>Social Hygien Institue AIDS Division, Ministry of Health, Prevention and Public Hygiene of Senegal</v>
          </cell>
        </row>
        <row r="894">
          <cell r="B894" t="str">
            <v>SNG-M-IH</v>
          </cell>
          <cell r="C894" t="str">
            <v>Active</v>
          </cell>
          <cell r="D894" t="str">
            <v>Western Africa</v>
          </cell>
          <cell r="E894" t="str">
            <v>SEN</v>
          </cell>
          <cell r="F894" t="str">
            <v>IntraHealth International</v>
          </cell>
        </row>
        <row r="895">
          <cell r="B895" t="str">
            <v>SNG-M-PNLP</v>
          </cell>
          <cell r="C895" t="str">
            <v>Active</v>
          </cell>
          <cell r="D895" t="str">
            <v>Western Africa</v>
          </cell>
          <cell r="E895" t="str">
            <v>SEN</v>
          </cell>
          <cell r="F895" t="str">
            <v>Ministry of Health and Medical Prevention of Senegal</v>
          </cell>
        </row>
        <row r="896">
          <cell r="B896" t="str">
            <v>SNG-T-PLAN</v>
          </cell>
          <cell r="C896" t="str">
            <v>Active</v>
          </cell>
          <cell r="D896" t="str">
            <v>Western Africa</v>
          </cell>
          <cell r="E896" t="str">
            <v>SEN</v>
          </cell>
          <cell r="F896" t="str">
            <v>Plan Senegal</v>
          </cell>
        </row>
        <row r="897">
          <cell r="B897" t="str">
            <v>SNG-T-PNT</v>
          </cell>
          <cell r="C897" t="str">
            <v>Active</v>
          </cell>
          <cell r="D897" t="str">
            <v>Western Africa</v>
          </cell>
          <cell r="E897" t="str">
            <v>SEN</v>
          </cell>
          <cell r="F897" t="str">
            <v>Ministry of Health and Social Action of Senegal</v>
          </cell>
        </row>
        <row r="898">
          <cell r="B898" t="str">
            <v>SER-102-G01-H-00</v>
          </cell>
          <cell r="C898" t="str">
            <v>Administratively Closed</v>
          </cell>
          <cell r="D898" t="str">
            <v>Eastern Europe and Central Asia</v>
          </cell>
          <cell r="E898" t="str">
            <v>SRB</v>
          </cell>
          <cell r="F898" t="str">
            <v>Economics Institute in Belgrade</v>
          </cell>
        </row>
        <row r="899">
          <cell r="B899" t="str">
            <v>SER-304-G02-T</v>
          </cell>
          <cell r="C899" t="str">
            <v>Administratively Closed</v>
          </cell>
          <cell r="D899" t="str">
            <v>Eastern Europe and Central Asia</v>
          </cell>
          <cell r="E899" t="str">
            <v>SRB</v>
          </cell>
          <cell r="F899" t="str">
            <v>Ministry of Health of Serbia</v>
          </cell>
        </row>
        <row r="900">
          <cell r="B900" t="str">
            <v>SER-607-G03-H</v>
          </cell>
          <cell r="C900" t="str">
            <v>Financial Closure</v>
          </cell>
          <cell r="D900" t="str">
            <v>Eastern Europe and Central Asia</v>
          </cell>
          <cell r="E900" t="str">
            <v>SRB</v>
          </cell>
          <cell r="F900" t="str">
            <v>Ministry of Health of Serbia</v>
          </cell>
        </row>
        <row r="901">
          <cell r="B901" t="str">
            <v>SER-809-G04-H</v>
          </cell>
          <cell r="C901" t="str">
            <v>Active</v>
          </cell>
          <cell r="D901" t="str">
            <v>Eastern Europe and Central Asia</v>
          </cell>
          <cell r="E901" t="str">
            <v>SRB</v>
          </cell>
          <cell r="F901" t="str">
            <v>Ministry of Health of Serbia</v>
          </cell>
        </row>
        <row r="902">
          <cell r="B902" t="str">
            <v>SER-809-G05-H</v>
          </cell>
          <cell r="C902" t="str">
            <v>Financial Closure</v>
          </cell>
          <cell r="D902" t="str">
            <v>Eastern Europe and Central Asia</v>
          </cell>
          <cell r="E902" t="str">
            <v>SRB</v>
          </cell>
          <cell r="F902" t="str">
            <v>Youth of JAZAS</v>
          </cell>
        </row>
        <row r="903">
          <cell r="B903" t="str">
            <v>SER-910-G06-T</v>
          </cell>
          <cell r="C903" t="str">
            <v>Active</v>
          </cell>
          <cell r="D903" t="str">
            <v>Eastern Europe and Central Asia</v>
          </cell>
          <cell r="E903" t="str">
            <v>SRB</v>
          </cell>
          <cell r="F903" t="str">
            <v>Ministry of Health of Serbia</v>
          </cell>
        </row>
        <row r="904">
          <cell r="B904" t="str">
            <v>SER-910-G07-T</v>
          </cell>
          <cell r="C904" t="str">
            <v>Active</v>
          </cell>
          <cell r="D904" t="str">
            <v>Eastern Europe and Central Asia</v>
          </cell>
          <cell r="E904" t="str">
            <v>SRB</v>
          </cell>
          <cell r="F904" t="str">
            <v>Red Cross of Serbia</v>
          </cell>
        </row>
        <row r="905">
          <cell r="B905" t="str">
            <v>SLE-202-G01-T-00</v>
          </cell>
          <cell r="C905" t="str">
            <v>Administratively Closed</v>
          </cell>
          <cell r="D905" t="str">
            <v>Central Africa</v>
          </cell>
          <cell r="E905" t="str">
            <v>SLE</v>
          </cell>
          <cell r="F905" t="str">
            <v>Sierra Leone Red Cross</v>
          </cell>
        </row>
        <row r="906">
          <cell r="B906" t="str">
            <v>SLE-405-G02-H</v>
          </cell>
          <cell r="C906" t="str">
            <v>Administratively Closed</v>
          </cell>
          <cell r="D906" t="str">
            <v>Central Africa</v>
          </cell>
          <cell r="E906" t="str">
            <v>SLE</v>
          </cell>
          <cell r="F906" t="str">
            <v>National HIV/AIDS Secretariat of Sierra Leone</v>
          </cell>
        </row>
        <row r="907">
          <cell r="B907" t="str">
            <v>SLE-405-G03-M</v>
          </cell>
          <cell r="C907" t="str">
            <v>Administratively Closed</v>
          </cell>
          <cell r="D907" t="str">
            <v>Central Africa</v>
          </cell>
          <cell r="E907" t="str">
            <v>SLE</v>
          </cell>
          <cell r="F907" t="str">
            <v>Sierra Leone Red Cross</v>
          </cell>
        </row>
        <row r="908">
          <cell r="B908" t="str">
            <v>SLE-607-G04-H</v>
          </cell>
          <cell r="C908" t="str">
            <v>Administratively Closed</v>
          </cell>
          <cell r="D908" t="str">
            <v>Central Africa</v>
          </cell>
          <cell r="E908" t="str">
            <v>SLE</v>
          </cell>
          <cell r="F908" t="str">
            <v>National HIV/AIDS Secretariat of Sierra Leone</v>
          </cell>
        </row>
        <row r="909">
          <cell r="B909" t="str">
            <v>SLE-708-G05-M</v>
          </cell>
          <cell r="C909" t="str">
            <v>Administratively Closed</v>
          </cell>
          <cell r="D909" t="str">
            <v>Central Africa</v>
          </cell>
          <cell r="E909" t="str">
            <v>SLE</v>
          </cell>
          <cell r="F909" t="str">
            <v>Ministry of Health and Sanitation, Sierra Leone</v>
          </cell>
        </row>
        <row r="910">
          <cell r="B910" t="str">
            <v>SLE-708-G06-T</v>
          </cell>
          <cell r="C910" t="str">
            <v>Active</v>
          </cell>
          <cell r="D910" t="str">
            <v>Central Africa</v>
          </cell>
          <cell r="E910" t="str">
            <v>SLE</v>
          </cell>
          <cell r="F910" t="str">
            <v>Ministry of Health and Sanitation, Sierra Leone</v>
          </cell>
        </row>
        <row r="911">
          <cell r="B911" t="str">
            <v>SLE-H-NAS</v>
          </cell>
          <cell r="C911" t="str">
            <v>Active</v>
          </cell>
          <cell r="D911" t="str">
            <v>Central Africa</v>
          </cell>
          <cell r="E911" t="str">
            <v>SLE</v>
          </cell>
          <cell r="F911" t="str">
            <v>National HIV/AIDS Secretariat of Sierra Leone</v>
          </cell>
        </row>
        <row r="912">
          <cell r="B912" t="str">
            <v>SLE-M-CRSSL</v>
          </cell>
          <cell r="C912" t="str">
            <v>Active</v>
          </cell>
          <cell r="D912" t="str">
            <v>Central Africa</v>
          </cell>
          <cell r="E912" t="str">
            <v>SLE</v>
          </cell>
          <cell r="F912" t="str">
            <v>Catholic Relief Services - Sierra Leone</v>
          </cell>
        </row>
        <row r="913">
          <cell r="B913" t="str">
            <v>SLE-M-MOHS</v>
          </cell>
          <cell r="C913" t="str">
            <v>Active</v>
          </cell>
          <cell r="D913" t="str">
            <v>Central Africa</v>
          </cell>
          <cell r="E913" t="str">
            <v>SLE</v>
          </cell>
          <cell r="F913" t="str">
            <v>Ministry of Health and Sanitation, Sierra Leone</v>
          </cell>
        </row>
        <row r="914">
          <cell r="B914" t="str">
            <v>SLB-810-G01-T</v>
          </cell>
          <cell r="C914" t="str">
            <v>Active</v>
          </cell>
          <cell r="D914" t="str">
            <v>South East Asia</v>
          </cell>
          <cell r="E914" t="str">
            <v>SLB</v>
          </cell>
          <cell r="F914" t="str">
            <v>Secretariat of the Pacific Community</v>
          </cell>
        </row>
        <row r="915">
          <cell r="B915" t="str">
            <v>SLB-M-MHMS</v>
          </cell>
          <cell r="C915" t="str">
            <v>N.D.</v>
          </cell>
          <cell r="D915" t="str">
            <v>South East Asia</v>
          </cell>
          <cell r="E915" t="str">
            <v>SLB</v>
          </cell>
          <cell r="F915" t="str">
            <v>Not Defined</v>
          </cell>
        </row>
        <row r="916">
          <cell r="B916" t="str">
            <v>SLB-T-MHMS</v>
          </cell>
          <cell r="C916" t="str">
            <v>N.D.</v>
          </cell>
          <cell r="D916" t="str">
            <v>South East Asia</v>
          </cell>
          <cell r="E916" t="str">
            <v>SLB</v>
          </cell>
          <cell r="F916" t="str">
            <v>Not Defined</v>
          </cell>
        </row>
        <row r="917">
          <cell r="B917" t="str">
            <v>SOM-012-G07-M</v>
          </cell>
          <cell r="C917" t="str">
            <v>Active</v>
          </cell>
          <cell r="D917" t="str">
            <v>Middle East and North Africa</v>
          </cell>
          <cell r="E917" t="str">
            <v>SOM</v>
          </cell>
          <cell r="F917" t="str">
            <v>United Nations Children's Fund, Somalia</v>
          </cell>
        </row>
        <row r="918">
          <cell r="B918" t="str">
            <v>SOM-202-G01-M-00</v>
          </cell>
          <cell r="C918" t="str">
            <v>Administratively Closed</v>
          </cell>
          <cell r="D918" t="str">
            <v>Middle East and North Africa</v>
          </cell>
          <cell r="E918" t="str">
            <v>SOM</v>
          </cell>
          <cell r="F918" t="str">
            <v>United Nations Children's Fund, Somalia</v>
          </cell>
        </row>
        <row r="919">
          <cell r="B919" t="str">
            <v>SOM-304-G02-T</v>
          </cell>
          <cell r="C919" t="str">
            <v>Administratively Closed</v>
          </cell>
          <cell r="D919" t="str">
            <v>Middle East and North Africa</v>
          </cell>
          <cell r="E919" t="str">
            <v>SOM</v>
          </cell>
          <cell r="F919" t="str">
            <v>World Vision Somalia</v>
          </cell>
        </row>
        <row r="920">
          <cell r="B920" t="str">
            <v>SOM-405-G03-H</v>
          </cell>
          <cell r="C920" t="str">
            <v>Administratively Closed</v>
          </cell>
          <cell r="D920" t="str">
            <v>Middle East and North Africa</v>
          </cell>
          <cell r="E920" t="str">
            <v>SOM</v>
          </cell>
          <cell r="F920" t="str">
            <v>United Nations Children's Fund, Somalia</v>
          </cell>
        </row>
        <row r="921">
          <cell r="B921" t="str">
            <v>SOM-607-G04-M</v>
          </cell>
          <cell r="C921" t="str">
            <v>Financial Closure</v>
          </cell>
          <cell r="D921" t="str">
            <v>Middle East and North Africa</v>
          </cell>
          <cell r="E921" t="str">
            <v>SOM</v>
          </cell>
          <cell r="F921" t="str">
            <v>United Nations Children's Fund, Somalia</v>
          </cell>
        </row>
        <row r="922">
          <cell r="B922" t="str">
            <v>SOM-708-G05-T</v>
          </cell>
          <cell r="C922" t="str">
            <v>Administratively Closed</v>
          </cell>
          <cell r="D922" t="str">
            <v>Middle East and North Africa</v>
          </cell>
          <cell r="E922" t="str">
            <v>SOM</v>
          </cell>
          <cell r="F922" t="str">
            <v>World Vision Somalia</v>
          </cell>
        </row>
        <row r="923">
          <cell r="B923" t="str">
            <v>SOM-809-G06-H</v>
          </cell>
          <cell r="C923" t="str">
            <v>Active</v>
          </cell>
          <cell r="D923" t="str">
            <v>Middle East and North Africa</v>
          </cell>
          <cell r="E923" t="str">
            <v>SOM</v>
          </cell>
          <cell r="F923" t="str">
            <v>United Nations Children's Fund, Somalia</v>
          </cell>
        </row>
        <row r="924">
          <cell r="B924" t="str">
            <v>SOM-H-UNICEF</v>
          </cell>
          <cell r="C924" t="str">
            <v>N.D.</v>
          </cell>
          <cell r="D924" t="str">
            <v>Middle East and North Africa</v>
          </cell>
          <cell r="E924" t="str">
            <v>SOM</v>
          </cell>
          <cell r="F924" t="str">
            <v>Not Defined</v>
          </cell>
        </row>
        <row r="925">
          <cell r="B925" t="str">
            <v>SOM-M-UNICEF</v>
          </cell>
          <cell r="C925" t="str">
            <v>N.D.</v>
          </cell>
          <cell r="D925" t="str">
            <v>Middle East and North Africa</v>
          </cell>
          <cell r="E925" t="str">
            <v>SOM</v>
          </cell>
          <cell r="F925" t="str">
            <v>Not Defined</v>
          </cell>
        </row>
        <row r="926">
          <cell r="B926" t="str">
            <v>SOM-T-WV</v>
          </cell>
          <cell r="C926" t="str">
            <v>Active</v>
          </cell>
          <cell r="D926" t="str">
            <v>Middle East and North Africa</v>
          </cell>
          <cell r="E926" t="str">
            <v>SOM</v>
          </cell>
          <cell r="F926" t="str">
            <v>World Vision Somalia</v>
          </cell>
        </row>
        <row r="927">
          <cell r="B927" t="str">
            <v>SAF-102-G01-C-00</v>
          </cell>
          <cell r="C927" t="str">
            <v>Financial Closure</v>
          </cell>
          <cell r="D927" t="str">
            <v>High Impact Africa 1</v>
          </cell>
          <cell r="E927" t="str">
            <v>ZAF</v>
          </cell>
          <cell r="F927" t="str">
            <v>National Treasury of the Republic of South Africa</v>
          </cell>
        </row>
        <row r="928">
          <cell r="B928" t="str">
            <v>SAF-102-G02-C-00</v>
          </cell>
          <cell r="C928" t="str">
            <v>Financial Closure</v>
          </cell>
          <cell r="D928" t="str">
            <v>High Impact Africa 1</v>
          </cell>
          <cell r="E928" t="str">
            <v>ZAF</v>
          </cell>
          <cell r="F928" t="str">
            <v>National Treasury of the Republic of South Africa</v>
          </cell>
        </row>
        <row r="929">
          <cell r="B929" t="str">
            <v>SAF-102-G03-C-00</v>
          </cell>
          <cell r="C929" t="str">
            <v>Administratively Closed</v>
          </cell>
          <cell r="D929" t="str">
            <v>High Impact Africa 1</v>
          </cell>
          <cell r="E929" t="str">
            <v>ZAF</v>
          </cell>
          <cell r="F929" t="str">
            <v>National Treasury of the Republic of South Africa</v>
          </cell>
        </row>
        <row r="930">
          <cell r="B930" t="str">
            <v>SAF-202-G05-C-00</v>
          </cell>
          <cell r="C930" t="str">
            <v>Financial Closure</v>
          </cell>
          <cell r="D930" t="str">
            <v>High Impact Africa 1</v>
          </cell>
          <cell r="E930" t="str">
            <v>ZAF</v>
          </cell>
          <cell r="F930" t="str">
            <v>Department of Health of South Africa</v>
          </cell>
        </row>
        <row r="931">
          <cell r="B931" t="str">
            <v>SAF-304-G04-H</v>
          </cell>
          <cell r="C931" t="str">
            <v>Active</v>
          </cell>
          <cell r="D931" t="str">
            <v>High Impact Africa 1</v>
          </cell>
          <cell r="E931" t="str">
            <v>ZAF</v>
          </cell>
          <cell r="F931" t="str">
            <v>Western Cape Provincial Department of Health</v>
          </cell>
        </row>
        <row r="932">
          <cell r="B932" t="str">
            <v>SAF-607-G06-H</v>
          </cell>
          <cell r="C932" t="str">
            <v>Administratively Closed</v>
          </cell>
          <cell r="D932" t="str">
            <v>High Impact Africa 1</v>
          </cell>
          <cell r="E932" t="str">
            <v>ZAF</v>
          </cell>
          <cell r="F932" t="str">
            <v>Department of Health of South Africa</v>
          </cell>
        </row>
        <row r="933">
          <cell r="B933" t="str">
            <v>SAF-910-G07-H</v>
          </cell>
          <cell r="C933" t="str">
            <v>Administratively Closed</v>
          </cell>
          <cell r="D933" t="str">
            <v>High Impact Africa 1</v>
          </cell>
          <cell r="E933" t="str">
            <v>ZAF</v>
          </cell>
          <cell r="F933" t="str">
            <v>Department of Health of South Africa</v>
          </cell>
        </row>
        <row r="934">
          <cell r="B934" t="str">
            <v>SAF-910-G08-H</v>
          </cell>
          <cell r="C934" t="str">
            <v>Administratively Closed</v>
          </cell>
          <cell r="D934" t="str">
            <v>High Impact Africa 1</v>
          </cell>
          <cell r="E934" t="str">
            <v>ZAF</v>
          </cell>
          <cell r="F934" t="str">
            <v>Networking AIDS Community of South Africa</v>
          </cell>
        </row>
        <row r="935">
          <cell r="B935" t="str">
            <v>SAF-910-G09-H</v>
          </cell>
          <cell r="C935" t="str">
            <v>Administratively Closed</v>
          </cell>
          <cell r="D935" t="str">
            <v>High Impact Africa 1</v>
          </cell>
          <cell r="E935" t="str">
            <v>ZAF</v>
          </cell>
          <cell r="F935" t="str">
            <v>National Religious Association for Social Development</v>
          </cell>
        </row>
        <row r="936">
          <cell r="B936" t="str">
            <v>SAF-H-NACOSA</v>
          </cell>
          <cell r="C936" t="str">
            <v>Active</v>
          </cell>
          <cell r="D936" t="str">
            <v>High Impact Africa 1</v>
          </cell>
          <cell r="E936" t="str">
            <v>ZAF</v>
          </cell>
          <cell r="F936" t="str">
            <v>Networking AIDS Community of South Africa</v>
          </cell>
        </row>
        <row r="937">
          <cell r="B937" t="str">
            <v>SAF-H-NDOH</v>
          </cell>
          <cell r="C937" t="str">
            <v>Active</v>
          </cell>
          <cell r="D937" t="str">
            <v>High Impact Africa 1</v>
          </cell>
          <cell r="E937" t="str">
            <v>ZAF</v>
          </cell>
          <cell r="F937" t="str">
            <v>Department of Health of South Africa</v>
          </cell>
        </row>
        <row r="938">
          <cell r="B938" t="str">
            <v>SAF-H-NRASD</v>
          </cell>
          <cell r="C938" t="str">
            <v>Active</v>
          </cell>
          <cell r="D938" t="str">
            <v>High Impact Africa 1</v>
          </cell>
          <cell r="E938" t="str">
            <v>ZAF</v>
          </cell>
          <cell r="F938" t="str">
            <v>National Religious Association for Social Development</v>
          </cell>
        </row>
        <row r="939">
          <cell r="B939" t="str">
            <v>SAF-H-RTC</v>
          </cell>
          <cell r="C939" t="str">
            <v>Active</v>
          </cell>
          <cell r="D939" t="str">
            <v>High Impact Africa 1</v>
          </cell>
          <cell r="E939" t="str">
            <v>ZAF</v>
          </cell>
          <cell r="F939" t="str">
            <v>Right to care</v>
          </cell>
        </row>
        <row r="940">
          <cell r="B940" t="str">
            <v>SAF-H-SCI</v>
          </cell>
          <cell r="C940" t="str">
            <v>Active</v>
          </cell>
          <cell r="D940" t="str">
            <v>High Impact Africa 1</v>
          </cell>
          <cell r="E940" t="str">
            <v>ZAF</v>
          </cell>
          <cell r="F940" t="str">
            <v>Soul City Institute for Health &amp; Development Communication</v>
          </cell>
        </row>
        <row r="941">
          <cell r="B941" t="str">
            <v>SSD-202-G01-M-00</v>
          </cell>
          <cell r="C941" t="str">
            <v>Administratively Closed</v>
          </cell>
          <cell r="D941" t="str">
            <v>Middle East and North Africa</v>
          </cell>
          <cell r="E941" t="str">
            <v>SSD</v>
          </cell>
          <cell r="F941" t="str">
            <v>United Nations Development Programme in South Sudan</v>
          </cell>
        </row>
        <row r="942">
          <cell r="B942" t="str">
            <v>SSD-202-G02-T-00</v>
          </cell>
          <cell r="C942" t="str">
            <v>Financially Closed</v>
          </cell>
          <cell r="D942" t="str">
            <v>Middle East and North Africa</v>
          </cell>
          <cell r="E942" t="str">
            <v>SSD</v>
          </cell>
          <cell r="F942" t="str">
            <v>United Nations Development Programme in South Sudan</v>
          </cell>
        </row>
        <row r="943">
          <cell r="B943" t="str">
            <v>SSD-405-G05-H</v>
          </cell>
          <cell r="C943" t="str">
            <v>Active</v>
          </cell>
          <cell r="D943" t="str">
            <v>Middle East and North Africa</v>
          </cell>
          <cell r="E943" t="str">
            <v>SSD</v>
          </cell>
          <cell r="F943" t="str">
            <v>United Nations Development Programme in South Sudan</v>
          </cell>
        </row>
        <row r="944">
          <cell r="B944" t="str">
            <v>SSD-506-G06-T</v>
          </cell>
          <cell r="C944" t="str">
            <v>Financial Closure</v>
          </cell>
          <cell r="D944" t="str">
            <v>Middle East and North Africa</v>
          </cell>
          <cell r="E944" t="str">
            <v>SSD</v>
          </cell>
          <cell r="F944" t="str">
            <v>United Nations Development Programme in South Sudan</v>
          </cell>
        </row>
        <row r="945">
          <cell r="B945" t="str">
            <v>SSD-708-G09-M</v>
          </cell>
          <cell r="C945" t="str">
            <v>Administratively Closed</v>
          </cell>
          <cell r="D945" t="str">
            <v>Middle East and North Africa</v>
          </cell>
          <cell r="E945" t="str">
            <v>SSD</v>
          </cell>
          <cell r="F945" t="str">
            <v>Population Services International, USA</v>
          </cell>
        </row>
        <row r="946">
          <cell r="B946" t="str">
            <v>SSD-708-G11-T</v>
          </cell>
          <cell r="C946" t="str">
            <v>Active</v>
          </cell>
          <cell r="D946" t="str">
            <v>Middle East and North Africa</v>
          </cell>
          <cell r="E946" t="str">
            <v>SSD</v>
          </cell>
          <cell r="F946" t="str">
            <v>United Nations Development Programme in South Sudan</v>
          </cell>
        </row>
        <row r="947">
          <cell r="B947" t="str">
            <v>SSD-910-G13-S</v>
          </cell>
          <cell r="C947" t="str">
            <v>Active</v>
          </cell>
          <cell r="D947" t="str">
            <v>Middle East and North Africa</v>
          </cell>
          <cell r="E947" t="str">
            <v>SSD</v>
          </cell>
          <cell r="F947" t="str">
            <v>United Nations Development Programme in South Sudan</v>
          </cell>
        </row>
        <row r="948">
          <cell r="B948" t="str">
            <v>SSD-M-PSI</v>
          </cell>
          <cell r="C948" t="str">
            <v>Active</v>
          </cell>
          <cell r="D948" t="str">
            <v>Middle East and North Africa</v>
          </cell>
          <cell r="E948" t="str">
            <v>SSD</v>
          </cell>
          <cell r="F948" t="str">
            <v>Population Services International, USA</v>
          </cell>
        </row>
        <row r="949">
          <cell r="B949" t="str">
            <v>SRL-102-G01-M-00</v>
          </cell>
          <cell r="C949" t="str">
            <v>Administratively Closed</v>
          </cell>
          <cell r="D949" t="str">
            <v>South East Asia</v>
          </cell>
          <cell r="E949" t="str">
            <v>LKA</v>
          </cell>
          <cell r="F949" t="str">
            <v>Ministry of Health of the Government of Sri Lanka</v>
          </cell>
        </row>
        <row r="950">
          <cell r="B950" t="str">
            <v>SRL-102-G02-M-00</v>
          </cell>
          <cell r="C950" t="str">
            <v>Financial Closure</v>
          </cell>
          <cell r="D950" t="str">
            <v>South East Asia</v>
          </cell>
          <cell r="E950" t="str">
            <v>LKA</v>
          </cell>
          <cell r="F950" t="str">
            <v>Lanka Jatika Sarvodaya Shramadana Sangamaya</v>
          </cell>
        </row>
        <row r="951">
          <cell r="B951" t="str">
            <v>SRL-102-G03-T-00</v>
          </cell>
          <cell r="C951" t="str">
            <v>Administratively Closed</v>
          </cell>
          <cell r="D951" t="str">
            <v>South East Asia</v>
          </cell>
          <cell r="E951" t="str">
            <v>LKA</v>
          </cell>
          <cell r="F951" t="str">
            <v>Ministry of Health of the Government of Sri Lanka</v>
          </cell>
        </row>
        <row r="952">
          <cell r="B952" t="str">
            <v>SRL-102-G04-T-00</v>
          </cell>
          <cell r="C952" t="str">
            <v>Financial Closure</v>
          </cell>
          <cell r="D952" t="str">
            <v>South East Asia</v>
          </cell>
          <cell r="E952" t="str">
            <v>LKA</v>
          </cell>
          <cell r="F952" t="str">
            <v>Lanka Jatika Sarvodaya Shramadana Sangamaya</v>
          </cell>
        </row>
        <row r="953">
          <cell r="B953" t="str">
            <v>SRL-405-G05-M</v>
          </cell>
          <cell r="C953" t="str">
            <v>Financially Closed</v>
          </cell>
          <cell r="D953" t="str">
            <v>South East Asia</v>
          </cell>
          <cell r="E953" t="str">
            <v>LKA</v>
          </cell>
          <cell r="F953" t="str">
            <v>Ministry of Health of the Government of Sri Lanka</v>
          </cell>
        </row>
        <row r="954">
          <cell r="B954" t="str">
            <v>SRL-405-G06-M</v>
          </cell>
          <cell r="C954" t="str">
            <v>Financial Closure</v>
          </cell>
          <cell r="D954" t="str">
            <v>South East Asia</v>
          </cell>
          <cell r="E954" t="str">
            <v>LKA</v>
          </cell>
          <cell r="F954" t="str">
            <v>Lanka Jatika Sarvodaya Shramadana Sangamaya</v>
          </cell>
        </row>
        <row r="955">
          <cell r="B955" t="str">
            <v>SRL-607-G07-T</v>
          </cell>
          <cell r="C955" t="str">
            <v>Active</v>
          </cell>
          <cell r="D955" t="str">
            <v>South East Asia</v>
          </cell>
          <cell r="E955" t="str">
            <v>LKA</v>
          </cell>
          <cell r="F955" t="str">
            <v>Ministry of Health of the Government of Sri Lanka</v>
          </cell>
        </row>
        <row r="956">
          <cell r="B956" t="str">
            <v>SRL-607-G08-T</v>
          </cell>
          <cell r="C956" t="str">
            <v>Financial Closure</v>
          </cell>
          <cell r="D956" t="str">
            <v>South East Asia</v>
          </cell>
          <cell r="E956" t="str">
            <v>LKA</v>
          </cell>
          <cell r="F956" t="str">
            <v>Lanka Jatika Sarvodaya Shramadana Sangamaya</v>
          </cell>
        </row>
        <row r="957">
          <cell r="B957" t="str">
            <v>SRL-607-G09-H</v>
          </cell>
          <cell r="C957" t="str">
            <v>Administratively Closed</v>
          </cell>
          <cell r="D957" t="str">
            <v>South East Asia</v>
          </cell>
          <cell r="E957" t="str">
            <v>LKA</v>
          </cell>
          <cell r="F957" t="str">
            <v>Ministry of Health of the Government of Sri Lanka</v>
          </cell>
        </row>
        <row r="958">
          <cell r="B958" t="str">
            <v>SRL-809-G10-M</v>
          </cell>
          <cell r="C958" t="str">
            <v>Active</v>
          </cell>
          <cell r="D958" t="str">
            <v>South East Asia</v>
          </cell>
          <cell r="E958" t="str">
            <v>LKA</v>
          </cell>
          <cell r="F958" t="str">
            <v>Ministry of Health of the Government of Sri Lanka</v>
          </cell>
        </row>
        <row r="959">
          <cell r="B959" t="str">
            <v>SRL-809-G11-M</v>
          </cell>
          <cell r="C959" t="str">
            <v>Financial Closure</v>
          </cell>
          <cell r="D959" t="str">
            <v>South East Asia</v>
          </cell>
          <cell r="E959" t="str">
            <v>LKA</v>
          </cell>
          <cell r="F959" t="str">
            <v>Tropical and Environmental Diseases and Health Associates</v>
          </cell>
        </row>
        <row r="960">
          <cell r="B960" t="str">
            <v>SRL-809-G12-M</v>
          </cell>
          <cell r="C960" t="str">
            <v>Active</v>
          </cell>
          <cell r="D960" t="str">
            <v>South East Asia</v>
          </cell>
          <cell r="E960" t="str">
            <v>LKA</v>
          </cell>
          <cell r="F960" t="str">
            <v>Lanka Jatika Sarvodaya Shramadana Sangamaya</v>
          </cell>
        </row>
        <row r="961">
          <cell r="B961" t="str">
            <v>SRL-911-G14-H</v>
          </cell>
          <cell r="C961" t="str">
            <v>Financial Closure</v>
          </cell>
          <cell r="D961" t="str">
            <v>South East Asia</v>
          </cell>
          <cell r="E961" t="str">
            <v>LKA</v>
          </cell>
          <cell r="F961" t="str">
            <v>Lanka Jatika Sarvodaya Shramadana Sangamaya</v>
          </cell>
        </row>
        <row r="962">
          <cell r="B962" t="str">
            <v>SRL-911-G15-S</v>
          </cell>
          <cell r="C962" t="str">
            <v>Active</v>
          </cell>
          <cell r="D962" t="str">
            <v>South East Asia</v>
          </cell>
          <cell r="E962" t="str">
            <v>LKA</v>
          </cell>
          <cell r="F962" t="str">
            <v>Ministry of Health of the Government of Sri Lanka</v>
          </cell>
        </row>
        <row r="963">
          <cell r="B963" t="str">
            <v>SRL-913-G16-H</v>
          </cell>
          <cell r="C963" t="str">
            <v>Active</v>
          </cell>
          <cell r="D963" t="str">
            <v>South East Asia</v>
          </cell>
          <cell r="E963" t="str">
            <v>LKA</v>
          </cell>
          <cell r="F963" t="str">
            <v>The Family Planning Association of Sri Lanka</v>
          </cell>
        </row>
        <row r="964">
          <cell r="B964" t="str">
            <v>SRL-S11-G13-H</v>
          </cell>
          <cell r="C964" t="str">
            <v>Active</v>
          </cell>
          <cell r="D964" t="str">
            <v>South East Asia</v>
          </cell>
          <cell r="E964" t="str">
            <v>LKA</v>
          </cell>
          <cell r="F964" t="str">
            <v>Ministry of Health of the Government of Sri Lanka</v>
          </cell>
        </row>
        <row r="965">
          <cell r="B965" t="str">
            <v>SDN-H-UNDP</v>
          </cell>
          <cell r="C965" t="str">
            <v>N.D.</v>
          </cell>
          <cell r="D965" t="str">
            <v>High Impact Africa 1</v>
          </cell>
          <cell r="E965" t="str">
            <v>SDN</v>
          </cell>
          <cell r="F965" t="str">
            <v>Not Defined</v>
          </cell>
        </row>
        <row r="966">
          <cell r="B966" t="str">
            <v>SDN-M-UNDP</v>
          </cell>
          <cell r="C966" t="str">
            <v>N.D.</v>
          </cell>
          <cell r="D966" t="str">
            <v>High Impact Africa 1</v>
          </cell>
          <cell r="E966" t="str">
            <v>SDN</v>
          </cell>
          <cell r="F966" t="str">
            <v>Not Defined</v>
          </cell>
        </row>
        <row r="967">
          <cell r="B967" t="str">
            <v>SDN-T-UNDP</v>
          </cell>
          <cell r="C967" t="str">
            <v>N.D.</v>
          </cell>
          <cell r="D967" t="str">
            <v>High Impact Africa 1</v>
          </cell>
          <cell r="E967" t="str">
            <v>SDN</v>
          </cell>
          <cell r="F967" t="str">
            <v>Not Defined</v>
          </cell>
        </row>
        <row r="968">
          <cell r="B968" t="str">
            <v>SUD-011-G15-H</v>
          </cell>
          <cell r="C968" t="str">
            <v>Active</v>
          </cell>
          <cell r="D968" t="str">
            <v>High Impact Africa 1</v>
          </cell>
          <cell r="E968" t="str">
            <v>SDN</v>
          </cell>
          <cell r="F968" t="str">
            <v>United Nations Development Programme, Sudan</v>
          </cell>
        </row>
        <row r="969">
          <cell r="B969" t="str">
            <v>SUD-011-G16-M</v>
          </cell>
          <cell r="C969" t="str">
            <v>Active</v>
          </cell>
          <cell r="D969" t="str">
            <v>High Impact Africa 1</v>
          </cell>
          <cell r="E969" t="str">
            <v>SDN</v>
          </cell>
          <cell r="F969" t="str">
            <v>United Nations Development Programme, Sudan</v>
          </cell>
        </row>
        <row r="970">
          <cell r="B970" t="str">
            <v>SUD-202-G03-M-00</v>
          </cell>
          <cell r="C970" t="str">
            <v>Financial Closure</v>
          </cell>
          <cell r="D970" t="str">
            <v>High Impact Africa 1</v>
          </cell>
          <cell r="E970" t="str">
            <v>SDN</v>
          </cell>
          <cell r="F970" t="str">
            <v>United Nations Development Programme, Sudan</v>
          </cell>
        </row>
        <row r="971">
          <cell r="B971" t="str">
            <v>SUD-305-G04-H</v>
          </cell>
          <cell r="C971" t="str">
            <v>Financial Closure</v>
          </cell>
          <cell r="D971" t="str">
            <v>High Impact Africa 1</v>
          </cell>
          <cell r="E971" t="str">
            <v>SDN</v>
          </cell>
          <cell r="F971" t="str">
            <v>United Nations Development Programme, Sudan</v>
          </cell>
        </row>
        <row r="972">
          <cell r="B972" t="str">
            <v>SUD-506-G07-T</v>
          </cell>
          <cell r="C972" t="str">
            <v>Administratively Closed</v>
          </cell>
          <cell r="D972" t="str">
            <v>High Impact Africa 1</v>
          </cell>
          <cell r="E972" t="str">
            <v>SDN</v>
          </cell>
          <cell r="F972" t="str">
            <v>United Nations Development Programme, Sudan</v>
          </cell>
        </row>
        <row r="973">
          <cell r="B973" t="str">
            <v>SUD-506-G08-H</v>
          </cell>
          <cell r="C973" t="str">
            <v>Financial Closure</v>
          </cell>
          <cell r="D973" t="str">
            <v>High Impact Africa 1</v>
          </cell>
          <cell r="E973" t="str">
            <v>SDN</v>
          </cell>
          <cell r="F973" t="str">
            <v>United Nations Development Programme, Sudan</v>
          </cell>
        </row>
        <row r="974">
          <cell r="B974" t="str">
            <v>SUD-708-G10-M</v>
          </cell>
          <cell r="C974" t="str">
            <v>Active</v>
          </cell>
          <cell r="D974" t="str">
            <v>High Impact Africa 1</v>
          </cell>
          <cell r="E974" t="str">
            <v>SDN</v>
          </cell>
          <cell r="F974" t="str">
            <v>United Nations Development Programme, Sudan</v>
          </cell>
        </row>
        <row r="975">
          <cell r="B975" t="str">
            <v>SUD-809-G12-T</v>
          </cell>
          <cell r="C975" t="str">
            <v>Administratively Closed</v>
          </cell>
          <cell r="D975" t="str">
            <v>High Impact Africa 1</v>
          </cell>
          <cell r="E975" t="str">
            <v>SDN</v>
          </cell>
          <cell r="F975" t="str">
            <v>United Nations Development Programme, Sudan</v>
          </cell>
        </row>
        <row r="976">
          <cell r="B976" t="str">
            <v>SUD-T-UNDP</v>
          </cell>
          <cell r="C976" t="str">
            <v>Active</v>
          </cell>
          <cell r="D976" t="str">
            <v>High Impact Africa 1</v>
          </cell>
          <cell r="E976" t="str">
            <v>SDN</v>
          </cell>
          <cell r="F976" t="str">
            <v>United Nations Development Programme, Sudan</v>
          </cell>
        </row>
        <row r="977">
          <cell r="B977" t="str">
            <v>SUR-305-G01-H</v>
          </cell>
          <cell r="C977" t="str">
            <v>Administratively Closed</v>
          </cell>
          <cell r="D977" t="str">
            <v>Latin America and Caribbean</v>
          </cell>
          <cell r="E977" t="str">
            <v>SUR</v>
          </cell>
          <cell r="F977" t="str">
            <v>Ministry of Health of Suriname</v>
          </cell>
        </row>
        <row r="978">
          <cell r="B978" t="str">
            <v>SUR-404-G02-M</v>
          </cell>
          <cell r="C978" t="str">
            <v>Administratively Closed</v>
          </cell>
          <cell r="D978" t="str">
            <v>Latin America and Caribbean</v>
          </cell>
          <cell r="E978" t="str">
            <v>SUR</v>
          </cell>
          <cell r="F978" t="str">
            <v>Medische Zending - Primary Health Care Suriname</v>
          </cell>
        </row>
        <row r="979">
          <cell r="B979" t="str">
            <v>SUR-506-G03-H</v>
          </cell>
          <cell r="C979" t="str">
            <v>Financial Closure</v>
          </cell>
          <cell r="D979" t="str">
            <v>Latin America and Caribbean</v>
          </cell>
          <cell r="E979" t="str">
            <v>SUR</v>
          </cell>
          <cell r="F979" t="str">
            <v>Ministry of Health of Suriname</v>
          </cell>
        </row>
        <row r="980">
          <cell r="B980" t="str">
            <v>SUR-708-G04-M</v>
          </cell>
          <cell r="C980" t="str">
            <v>Active</v>
          </cell>
          <cell r="D980" t="str">
            <v>Latin America and Caribbean</v>
          </cell>
          <cell r="E980" t="str">
            <v>SUR</v>
          </cell>
          <cell r="F980" t="str">
            <v>Ministry of Health of Suriname</v>
          </cell>
        </row>
        <row r="981">
          <cell r="B981" t="str">
            <v>SUR-910-G05-T</v>
          </cell>
          <cell r="C981" t="str">
            <v>Active</v>
          </cell>
          <cell r="D981" t="str">
            <v>Latin America and Caribbean</v>
          </cell>
          <cell r="E981" t="str">
            <v>SUR</v>
          </cell>
          <cell r="F981" t="str">
            <v>Ministry of Health of Suriname</v>
          </cell>
        </row>
        <row r="982">
          <cell r="B982" t="str">
            <v>SUR-M-MoH</v>
          </cell>
          <cell r="C982" t="str">
            <v>N.D.</v>
          </cell>
          <cell r="D982" t="str">
            <v>Latin America and Caribbean</v>
          </cell>
          <cell r="E982" t="str">
            <v>SUR</v>
          </cell>
          <cell r="F982" t="str">
            <v>Not Defined</v>
          </cell>
        </row>
        <row r="983">
          <cell r="B983" t="str">
            <v>SWZ-202-G01-H-00</v>
          </cell>
          <cell r="C983" t="str">
            <v>Administratively Closed</v>
          </cell>
          <cell r="D983" t="str">
            <v>Southern and Eastern Africa</v>
          </cell>
          <cell r="E983" t="str">
            <v>SWZ</v>
          </cell>
          <cell r="F983" t="str">
            <v>National Emergency Response Council on HIV/AIDS</v>
          </cell>
        </row>
        <row r="984">
          <cell r="B984" t="str">
            <v>SWZ-202-G02-M-00</v>
          </cell>
          <cell r="C984" t="str">
            <v>Administratively Closed</v>
          </cell>
          <cell r="D984" t="str">
            <v>Southern and Eastern Africa</v>
          </cell>
          <cell r="E984" t="str">
            <v>SWZ</v>
          </cell>
          <cell r="F984" t="str">
            <v>National Emergency Response Council on HIV/AIDS</v>
          </cell>
        </row>
        <row r="985">
          <cell r="B985" t="str">
            <v>SWZ-304-G03-T</v>
          </cell>
          <cell r="C985" t="str">
            <v>Administratively Closed</v>
          </cell>
          <cell r="D985" t="str">
            <v>Southern and Eastern Africa</v>
          </cell>
          <cell r="E985" t="str">
            <v>SWZ</v>
          </cell>
          <cell r="F985" t="str">
            <v>National Emergency Response Council on HIV/AIDS</v>
          </cell>
        </row>
        <row r="986">
          <cell r="B986" t="str">
            <v>SWZ-405-G04-H</v>
          </cell>
          <cell r="C986" t="str">
            <v>Administratively Closed</v>
          </cell>
          <cell r="D986" t="str">
            <v>Southern and Eastern Africa</v>
          </cell>
          <cell r="E986" t="str">
            <v>SWZ</v>
          </cell>
          <cell r="F986" t="str">
            <v>National Emergency Response Council on HIV/AIDS</v>
          </cell>
        </row>
        <row r="987">
          <cell r="B987" t="str">
            <v>SWZ-708-G05-H</v>
          </cell>
          <cell r="C987" t="str">
            <v>Active</v>
          </cell>
          <cell r="D987" t="str">
            <v>Southern and Eastern Africa</v>
          </cell>
          <cell r="E987" t="str">
            <v>SWZ</v>
          </cell>
          <cell r="F987" t="str">
            <v>National Emergency Response Council on HIV/AIDS</v>
          </cell>
        </row>
        <row r="988">
          <cell r="B988" t="str">
            <v>SWZ-809-G06-M</v>
          </cell>
          <cell r="C988" t="str">
            <v>Active</v>
          </cell>
          <cell r="D988" t="str">
            <v>Southern and Eastern Africa</v>
          </cell>
          <cell r="E988" t="str">
            <v>SWZ</v>
          </cell>
          <cell r="F988" t="str">
            <v>National Emergency Response Council on HIV/AIDS</v>
          </cell>
        </row>
        <row r="989">
          <cell r="B989" t="str">
            <v>SWZ-809-G07-T</v>
          </cell>
          <cell r="C989" t="str">
            <v>Administratively Closed</v>
          </cell>
          <cell r="D989" t="str">
            <v>Southern and Eastern Africa</v>
          </cell>
          <cell r="E989" t="str">
            <v>SWZ</v>
          </cell>
          <cell r="F989" t="str">
            <v>National Emergency Response Council on HIV/AIDS</v>
          </cell>
        </row>
        <row r="990">
          <cell r="B990" t="str">
            <v>SWZ-809-G08-S</v>
          </cell>
          <cell r="C990" t="str">
            <v>Active</v>
          </cell>
          <cell r="D990" t="str">
            <v>Southern and Eastern Africa</v>
          </cell>
          <cell r="E990" t="str">
            <v>SWZ</v>
          </cell>
          <cell r="F990" t="str">
            <v>National Emergency Response Council on HIV/AIDS</v>
          </cell>
        </row>
        <row r="991">
          <cell r="B991" t="str">
            <v>SWZ-M-NERCHA</v>
          </cell>
          <cell r="C991" t="str">
            <v>Active</v>
          </cell>
          <cell r="D991" t="str">
            <v>Southern and Eastern Africa</v>
          </cell>
          <cell r="E991" t="str">
            <v>SWZ</v>
          </cell>
          <cell r="F991" t="str">
            <v>National Emergency Response Council on HIV/AIDS</v>
          </cell>
        </row>
        <row r="992">
          <cell r="B992" t="str">
            <v>SWZ-T-NERCHA</v>
          </cell>
          <cell r="C992" t="str">
            <v>Active</v>
          </cell>
          <cell r="D992" t="str">
            <v>Southern and Eastern Africa</v>
          </cell>
          <cell r="E992" t="str">
            <v>SWZ</v>
          </cell>
          <cell r="F992" t="str">
            <v>National Emergency Response Council on HIV/AIDS</v>
          </cell>
        </row>
        <row r="993">
          <cell r="B993" t="str">
            <v>SYR-011-G02-H</v>
          </cell>
          <cell r="C993" t="str">
            <v>Active</v>
          </cell>
          <cell r="D993" t="str">
            <v>Middle East and North Africa</v>
          </cell>
          <cell r="E993" t="str">
            <v>SYR</v>
          </cell>
          <cell r="F993" t="str">
            <v>United Nations Development Programme, Syria</v>
          </cell>
        </row>
        <row r="994">
          <cell r="B994" t="str">
            <v>SYR-607-G01-T</v>
          </cell>
          <cell r="C994" t="str">
            <v>Active</v>
          </cell>
          <cell r="D994" t="str">
            <v>Middle East and North Africa</v>
          </cell>
          <cell r="E994" t="str">
            <v>SYR</v>
          </cell>
          <cell r="F994" t="str">
            <v>United Nations Development Programme, Syria</v>
          </cell>
        </row>
        <row r="995">
          <cell r="B995" t="str">
            <v>TAJ-102-G01-H-00</v>
          </cell>
          <cell r="C995" t="str">
            <v>Administratively Closed</v>
          </cell>
          <cell r="D995" t="str">
            <v>Eastern Europe and Central Asia</v>
          </cell>
          <cell r="E995" t="str">
            <v>TJK</v>
          </cell>
          <cell r="F995" t="str">
            <v>United Nations Development Programme, Tajikistan</v>
          </cell>
        </row>
        <row r="996">
          <cell r="B996" t="str">
            <v>TAJ-304-G02-T</v>
          </cell>
          <cell r="C996" t="str">
            <v>Active</v>
          </cell>
          <cell r="D996" t="str">
            <v>Eastern Europe and Central Asia</v>
          </cell>
          <cell r="E996" t="str">
            <v>TJK</v>
          </cell>
          <cell r="F996" t="str">
            <v>Project HOPE, Tajikistan</v>
          </cell>
        </row>
        <row r="997">
          <cell r="B997" t="str">
            <v>TAJ-404-G03-H</v>
          </cell>
          <cell r="C997" t="str">
            <v>Administratively Closed</v>
          </cell>
          <cell r="D997" t="str">
            <v>Eastern Europe and Central Asia</v>
          </cell>
          <cell r="E997" t="str">
            <v>TJK</v>
          </cell>
          <cell r="F997" t="str">
            <v>United Nations Development Programme, Tajikistan</v>
          </cell>
        </row>
        <row r="998">
          <cell r="B998" t="str">
            <v>TAJ-506-G04-M</v>
          </cell>
          <cell r="C998" t="str">
            <v>Administratively Closed</v>
          </cell>
          <cell r="D998" t="str">
            <v>Eastern Europe and Central Asia</v>
          </cell>
          <cell r="E998" t="str">
            <v>TJK</v>
          </cell>
          <cell r="F998" t="str">
            <v>United Nations Development Programme, Tajikistan</v>
          </cell>
        </row>
        <row r="999">
          <cell r="B999" t="str">
            <v>TAJ-607-G05-H</v>
          </cell>
          <cell r="C999" t="str">
            <v>Administratively Closed</v>
          </cell>
          <cell r="D999" t="str">
            <v>Eastern Europe and Central Asia</v>
          </cell>
          <cell r="E999" t="str">
            <v>TJK</v>
          </cell>
          <cell r="F999" t="str">
            <v>United Nations Development Programme, Tajikistan</v>
          </cell>
        </row>
        <row r="1000">
          <cell r="B1000" t="str">
            <v>TAJ-607-G06-T</v>
          </cell>
          <cell r="C1000" t="str">
            <v>Administratively Closed</v>
          </cell>
          <cell r="D1000" t="str">
            <v>Eastern Europe and Central Asia</v>
          </cell>
          <cell r="E1000" t="str">
            <v>TJK</v>
          </cell>
          <cell r="F1000" t="str">
            <v>United Nations Development Programme, Tajikistan</v>
          </cell>
        </row>
        <row r="1001">
          <cell r="B1001" t="str">
            <v>TAJ-809-G07-H</v>
          </cell>
          <cell r="C1001" t="str">
            <v>Active</v>
          </cell>
          <cell r="D1001" t="str">
            <v>Eastern Europe and Central Asia</v>
          </cell>
          <cell r="E1001" t="str">
            <v>TJK</v>
          </cell>
          <cell r="F1001" t="str">
            <v>United Nations Development Programme, Tajikistan</v>
          </cell>
        </row>
        <row r="1002">
          <cell r="B1002" t="str">
            <v>TAJ-809-G08-M</v>
          </cell>
          <cell r="C1002" t="str">
            <v>Active</v>
          </cell>
          <cell r="D1002" t="str">
            <v>Eastern Europe and Central Asia</v>
          </cell>
          <cell r="E1002" t="str">
            <v>TJK</v>
          </cell>
          <cell r="F1002" t="str">
            <v>United Nations Development Programme, Tajikistan</v>
          </cell>
        </row>
        <row r="1003">
          <cell r="B1003" t="str">
            <v>TAJ-809-G09-T</v>
          </cell>
          <cell r="C1003" t="str">
            <v>Active</v>
          </cell>
          <cell r="D1003" t="str">
            <v>Eastern Europe and Central Asia</v>
          </cell>
          <cell r="E1003" t="str">
            <v>TJK</v>
          </cell>
          <cell r="F1003" t="str">
            <v>United Nations Development Programme, Tajikistan</v>
          </cell>
        </row>
        <row r="1004">
          <cell r="B1004" t="str">
            <v>TNZ-102-G01-M-00</v>
          </cell>
          <cell r="C1004" t="str">
            <v>Financial Closure</v>
          </cell>
          <cell r="D1004" t="str">
            <v>High Impact Africa 2</v>
          </cell>
          <cell r="E1004" t="str">
            <v>TZA</v>
          </cell>
          <cell r="F1004" t="str">
            <v>Ministry of Health of Tanzania</v>
          </cell>
        </row>
        <row r="1005">
          <cell r="B1005" t="str">
            <v>TNZ-102-G02-H-00</v>
          </cell>
          <cell r="C1005" t="str">
            <v>Administratively Closed</v>
          </cell>
          <cell r="D1005" t="str">
            <v>High Impact Africa 2</v>
          </cell>
          <cell r="E1005" t="str">
            <v>TZA</v>
          </cell>
          <cell r="F1005" t="str">
            <v>Ministry of Finance of Tanzania</v>
          </cell>
        </row>
        <row r="1006">
          <cell r="B1006" t="str">
            <v>TNZ-304-G03-C</v>
          </cell>
          <cell r="C1006" t="str">
            <v>Financial Closure</v>
          </cell>
          <cell r="D1006" t="str">
            <v>High Impact Africa 2</v>
          </cell>
          <cell r="E1006" t="str">
            <v>TZA</v>
          </cell>
          <cell r="F1006" t="str">
            <v>Ministry of Finance of Tanzania</v>
          </cell>
        </row>
        <row r="1007">
          <cell r="B1007" t="str">
            <v>TNZ-405-G04-H</v>
          </cell>
          <cell r="C1007" t="str">
            <v>Financial Closure</v>
          </cell>
          <cell r="D1007" t="str">
            <v>High Impact Africa 2</v>
          </cell>
          <cell r="E1007" t="str">
            <v>TZA</v>
          </cell>
          <cell r="F1007" t="str">
            <v>Ministry of Finance of Tanzania</v>
          </cell>
        </row>
        <row r="1008">
          <cell r="B1008" t="str">
            <v>TNZ-405-G05-H</v>
          </cell>
          <cell r="C1008" t="str">
            <v>Financial Closure</v>
          </cell>
          <cell r="D1008" t="str">
            <v>High Impact Africa 2</v>
          </cell>
          <cell r="E1008" t="str">
            <v>TZA</v>
          </cell>
          <cell r="F1008" t="str">
            <v>Pact Tanzania</v>
          </cell>
        </row>
        <row r="1009">
          <cell r="B1009" t="str">
            <v>TNZ-405-G06-H</v>
          </cell>
          <cell r="C1009" t="str">
            <v>Active</v>
          </cell>
          <cell r="D1009" t="str">
            <v>High Impact Africa 2</v>
          </cell>
          <cell r="E1009" t="str">
            <v>TZA</v>
          </cell>
          <cell r="F1009" t="str">
            <v>Population Services International, Tanzania</v>
          </cell>
        </row>
        <row r="1010">
          <cell r="B1010" t="str">
            <v>TNZ-405-G07-H</v>
          </cell>
          <cell r="C1010" t="str">
            <v>Financial Closure</v>
          </cell>
          <cell r="D1010" t="str">
            <v>High Impact Africa 2</v>
          </cell>
          <cell r="E1010" t="str">
            <v>TZA</v>
          </cell>
          <cell r="F1010" t="str">
            <v>African Medical and Research Foundation in Tanzania</v>
          </cell>
        </row>
        <row r="1011">
          <cell r="B1011" t="str">
            <v>TNZ-405-G08-M</v>
          </cell>
          <cell r="C1011" t="str">
            <v>Financial Closure</v>
          </cell>
          <cell r="D1011" t="str">
            <v>High Impact Africa 2</v>
          </cell>
          <cell r="E1011" t="str">
            <v>TZA</v>
          </cell>
          <cell r="F1011" t="str">
            <v>Ministry of Finance of Tanzania</v>
          </cell>
        </row>
        <row r="1012">
          <cell r="B1012" t="str">
            <v>TNZ-607-G09-T</v>
          </cell>
          <cell r="C1012" t="str">
            <v>Active</v>
          </cell>
          <cell r="D1012" t="str">
            <v>High Impact Africa 2</v>
          </cell>
          <cell r="E1012" t="str">
            <v>TZA</v>
          </cell>
          <cell r="F1012" t="str">
            <v>Ministry of Finance of Tanzania</v>
          </cell>
        </row>
        <row r="1013">
          <cell r="B1013" t="str">
            <v>TNZ-708-G10-M</v>
          </cell>
          <cell r="C1013" t="str">
            <v>Administratively Closed</v>
          </cell>
          <cell r="D1013" t="str">
            <v>High Impact Africa 2</v>
          </cell>
          <cell r="E1013" t="str">
            <v>TZA</v>
          </cell>
          <cell r="F1013" t="str">
            <v>Ministry of Finance of Tanzania</v>
          </cell>
        </row>
        <row r="1014">
          <cell r="B1014" t="str">
            <v>TNZ-809-G11-M</v>
          </cell>
          <cell r="C1014" t="str">
            <v>Administratively Closed</v>
          </cell>
          <cell r="D1014" t="str">
            <v>High Impact Africa 2</v>
          </cell>
          <cell r="E1014" t="str">
            <v>TZA</v>
          </cell>
          <cell r="F1014" t="str">
            <v>Ministry of Finance of Tanzania</v>
          </cell>
        </row>
        <row r="1015">
          <cell r="B1015" t="str">
            <v>TNZ-809-G12-H</v>
          </cell>
          <cell r="C1015" t="str">
            <v>Active</v>
          </cell>
          <cell r="D1015" t="str">
            <v>High Impact Africa 2</v>
          </cell>
          <cell r="E1015" t="str">
            <v>TZA</v>
          </cell>
          <cell r="F1015" t="str">
            <v>African Medical and Research Foundation in Tanzania</v>
          </cell>
        </row>
        <row r="1016">
          <cell r="B1016" t="str">
            <v>TNZ-809-G13-H</v>
          </cell>
          <cell r="C1016" t="str">
            <v>Active</v>
          </cell>
          <cell r="D1016" t="str">
            <v>High Impact Africa 2</v>
          </cell>
          <cell r="E1016" t="str">
            <v>TZA</v>
          </cell>
          <cell r="F1016" t="str">
            <v>Ministry of Finance of Tanzania</v>
          </cell>
        </row>
        <row r="1017">
          <cell r="B1017" t="str">
            <v>TNZ-911-G14-S</v>
          </cell>
          <cell r="C1017" t="str">
            <v>Active</v>
          </cell>
          <cell r="D1017" t="str">
            <v>High Impact Africa 2</v>
          </cell>
          <cell r="E1017" t="str">
            <v>TZA</v>
          </cell>
          <cell r="F1017" t="str">
            <v>Ministry of Finance of Tanzania</v>
          </cell>
        </row>
        <row r="1018">
          <cell r="B1018" t="str">
            <v>TNZ-M-MOFEA</v>
          </cell>
          <cell r="C1018" t="str">
            <v>Active</v>
          </cell>
          <cell r="D1018" t="str">
            <v>High Impact Africa 2</v>
          </cell>
          <cell r="E1018" t="str">
            <v>TZA</v>
          </cell>
          <cell r="F1018" t="str">
            <v>Ministry of Finance of Tanzania</v>
          </cell>
        </row>
        <row r="1019">
          <cell r="B1019" t="str">
            <v>THA-102-G01-H-00</v>
          </cell>
          <cell r="C1019" t="str">
            <v>Administratively Closed</v>
          </cell>
          <cell r="D1019" t="str">
            <v>High Impact Asia</v>
          </cell>
          <cell r="E1019" t="str">
            <v>THA</v>
          </cell>
          <cell r="F1019" t="str">
            <v>Ministry of Public Health of Thailand</v>
          </cell>
        </row>
        <row r="1020">
          <cell r="B1020" t="str">
            <v>THA-102-G02-T-00</v>
          </cell>
          <cell r="C1020" t="str">
            <v>Administratively Closed</v>
          </cell>
          <cell r="D1020" t="str">
            <v>High Impact Asia</v>
          </cell>
          <cell r="E1020" t="str">
            <v>THA</v>
          </cell>
          <cell r="F1020" t="str">
            <v>Ministry of Public Health of Thailand</v>
          </cell>
        </row>
        <row r="1021">
          <cell r="B1021" t="str">
            <v>THA-202-G03-H-00</v>
          </cell>
          <cell r="C1021" t="str">
            <v>Administratively Closed</v>
          </cell>
          <cell r="D1021" t="str">
            <v>High Impact Asia</v>
          </cell>
          <cell r="E1021" t="str">
            <v>THA</v>
          </cell>
          <cell r="F1021" t="str">
            <v>Raks Thai Foundation</v>
          </cell>
        </row>
        <row r="1022">
          <cell r="B1022" t="str">
            <v>THA-202-G04-H-00</v>
          </cell>
          <cell r="C1022" t="str">
            <v>Administratively Closed</v>
          </cell>
          <cell r="D1022" t="str">
            <v>High Impact Asia</v>
          </cell>
          <cell r="E1022" t="str">
            <v>THA</v>
          </cell>
          <cell r="F1022" t="str">
            <v>Ministry of Public Health of Thailand</v>
          </cell>
        </row>
        <row r="1023">
          <cell r="B1023" t="str">
            <v>THA-202-G05-M-00</v>
          </cell>
          <cell r="C1023" t="str">
            <v>Administratively Closed</v>
          </cell>
          <cell r="D1023" t="str">
            <v>High Impact Asia</v>
          </cell>
          <cell r="E1023" t="str">
            <v>THA</v>
          </cell>
          <cell r="F1023" t="str">
            <v>Ministry of Public Health of Thailand</v>
          </cell>
        </row>
        <row r="1024">
          <cell r="B1024" t="str">
            <v>THA-304-G06-H</v>
          </cell>
          <cell r="C1024" t="str">
            <v>Administratively Closed</v>
          </cell>
          <cell r="D1024" t="str">
            <v>High Impact Asia</v>
          </cell>
          <cell r="E1024" t="str">
            <v>THA</v>
          </cell>
          <cell r="F1024" t="str">
            <v>Raks Thai Foundation</v>
          </cell>
        </row>
        <row r="1025">
          <cell r="B1025" t="str">
            <v>THA-607-G07-T</v>
          </cell>
          <cell r="C1025" t="str">
            <v>Financial Closure</v>
          </cell>
          <cell r="D1025" t="str">
            <v>High Impact Asia</v>
          </cell>
          <cell r="E1025" t="str">
            <v>THA</v>
          </cell>
          <cell r="F1025" t="str">
            <v>Ministry of Public Health of Thailand</v>
          </cell>
        </row>
        <row r="1026">
          <cell r="B1026" t="str">
            <v>THA-607-G08-T</v>
          </cell>
          <cell r="C1026" t="str">
            <v>Financial Closure</v>
          </cell>
          <cell r="D1026" t="str">
            <v>High Impact Asia</v>
          </cell>
          <cell r="E1026" t="str">
            <v>THA</v>
          </cell>
          <cell r="F1026" t="str">
            <v>World Vision Thailand</v>
          </cell>
        </row>
        <row r="1027">
          <cell r="B1027" t="str">
            <v>THA-708-G09-M</v>
          </cell>
          <cell r="C1027" t="str">
            <v>Administratively Closed</v>
          </cell>
          <cell r="D1027" t="str">
            <v>High Impact Asia</v>
          </cell>
          <cell r="E1027" t="str">
            <v>THA</v>
          </cell>
          <cell r="F1027" t="str">
            <v>Ministry of Public Health of Thailand</v>
          </cell>
        </row>
        <row r="1028">
          <cell r="B1028" t="str">
            <v>THA-809-G10-H</v>
          </cell>
          <cell r="C1028" t="str">
            <v>Administratively Closed</v>
          </cell>
          <cell r="D1028" t="str">
            <v>High Impact Asia</v>
          </cell>
          <cell r="E1028" t="str">
            <v>THA</v>
          </cell>
          <cell r="F1028" t="str">
            <v>Ministry of Public Health of Thailand</v>
          </cell>
        </row>
        <row r="1029">
          <cell r="B1029" t="str">
            <v>THA-809-G11-H</v>
          </cell>
          <cell r="C1029" t="str">
            <v>Administratively Closed</v>
          </cell>
          <cell r="D1029" t="str">
            <v>High Impact Asia</v>
          </cell>
          <cell r="E1029" t="str">
            <v>THA</v>
          </cell>
          <cell r="F1029" t="str">
            <v>Population Services International, USA</v>
          </cell>
        </row>
        <row r="1030">
          <cell r="B1030" t="str">
            <v>THA-809-G12-H</v>
          </cell>
          <cell r="C1030" t="str">
            <v>Administratively Closed</v>
          </cell>
          <cell r="D1030" t="str">
            <v>High Impact Asia</v>
          </cell>
          <cell r="E1030" t="str">
            <v>THA</v>
          </cell>
          <cell r="F1030" t="str">
            <v>Raks Thai Foundation</v>
          </cell>
        </row>
        <row r="1031">
          <cell r="B1031" t="str">
            <v>THA-809-G13-T</v>
          </cell>
          <cell r="C1031" t="str">
            <v>Administratively Closed</v>
          </cell>
          <cell r="D1031" t="str">
            <v>High Impact Asia</v>
          </cell>
          <cell r="E1031" t="str">
            <v>THA</v>
          </cell>
          <cell r="F1031" t="str">
            <v>Ministry of Public Health of Thailand</v>
          </cell>
        </row>
        <row r="1032">
          <cell r="B1032" t="str">
            <v>THA-C-DDC</v>
          </cell>
          <cell r="C1032" t="str">
            <v>Active</v>
          </cell>
          <cell r="D1032" t="str">
            <v>High Impact Asia</v>
          </cell>
          <cell r="E1032" t="str">
            <v>THA</v>
          </cell>
          <cell r="F1032" t="str">
            <v>Ministry of Public Health of Thailand</v>
          </cell>
        </row>
        <row r="1033">
          <cell r="B1033" t="str">
            <v>THA-C-RTF</v>
          </cell>
          <cell r="C1033" t="str">
            <v>Active</v>
          </cell>
          <cell r="D1033" t="str">
            <v>High Impact Asia</v>
          </cell>
          <cell r="E1033" t="str">
            <v>THA</v>
          </cell>
          <cell r="F1033" t="str">
            <v>Raks Thai Foundation</v>
          </cell>
        </row>
        <row r="1034">
          <cell r="B1034" t="str">
            <v>THA-H-ACC</v>
          </cell>
          <cell r="C1034" t="str">
            <v>Active</v>
          </cell>
          <cell r="D1034" t="str">
            <v>High Impact Asia</v>
          </cell>
          <cell r="E1034" t="str">
            <v>THA</v>
          </cell>
          <cell r="F1034" t="str">
            <v>Aids Access Foundation</v>
          </cell>
        </row>
        <row r="1035">
          <cell r="B1035" t="str">
            <v>THA-H-DDC</v>
          </cell>
          <cell r="C1035" t="str">
            <v>Active</v>
          </cell>
          <cell r="D1035" t="str">
            <v>High Impact Asia</v>
          </cell>
          <cell r="E1035" t="str">
            <v>THA</v>
          </cell>
          <cell r="F1035" t="str">
            <v>Ministry of Public Health of Thailand</v>
          </cell>
        </row>
        <row r="1036">
          <cell r="B1036" t="str">
            <v>THA-H-PSI</v>
          </cell>
          <cell r="C1036" t="str">
            <v>Active</v>
          </cell>
          <cell r="D1036" t="str">
            <v>High Impact Asia</v>
          </cell>
          <cell r="E1036" t="str">
            <v>THA</v>
          </cell>
          <cell r="F1036" t="str">
            <v>Population Services International, USA</v>
          </cell>
        </row>
        <row r="1037">
          <cell r="B1037" t="str">
            <v>THA-H-RTF</v>
          </cell>
          <cell r="C1037" t="str">
            <v>Active</v>
          </cell>
          <cell r="D1037" t="str">
            <v>High Impact Asia</v>
          </cell>
          <cell r="E1037" t="str">
            <v>THA</v>
          </cell>
          <cell r="F1037" t="str">
            <v>Raks Thai Foundation</v>
          </cell>
        </row>
        <row r="1038">
          <cell r="B1038" t="str">
            <v>THA-M-DDC</v>
          </cell>
          <cell r="C1038" t="str">
            <v>Active</v>
          </cell>
          <cell r="D1038" t="str">
            <v>High Impact Asia</v>
          </cell>
          <cell r="E1038" t="str">
            <v>THA</v>
          </cell>
          <cell r="F1038" t="str">
            <v>Ministry of Public Health of Thailand</v>
          </cell>
        </row>
        <row r="1039">
          <cell r="B1039" t="str">
            <v>THA-T-DDC</v>
          </cell>
          <cell r="C1039" t="str">
            <v>Active</v>
          </cell>
          <cell r="D1039" t="str">
            <v>High Impact Asia</v>
          </cell>
          <cell r="E1039" t="str">
            <v>THA</v>
          </cell>
          <cell r="F1039" t="str">
            <v>Ministry of Public Health of Thailand</v>
          </cell>
        </row>
        <row r="1040">
          <cell r="B1040" t="str">
            <v>TLS-708-G04-T</v>
          </cell>
          <cell r="C1040" t="str">
            <v>Active</v>
          </cell>
          <cell r="D1040" t="str">
            <v>South East Asia</v>
          </cell>
          <cell r="E1040" t="str">
            <v>TLS</v>
          </cell>
          <cell r="F1040" t="str">
            <v>Ministry of Health of Timor-Leste</v>
          </cell>
        </row>
        <row r="1041">
          <cell r="B1041" t="str">
            <v>TLS-H-MOH</v>
          </cell>
          <cell r="C1041" t="str">
            <v>Active</v>
          </cell>
          <cell r="D1041" t="str">
            <v>South East Asia</v>
          </cell>
          <cell r="E1041" t="str">
            <v>TLS</v>
          </cell>
          <cell r="F1041" t="str">
            <v>Ministry of Health of Timor-Leste</v>
          </cell>
        </row>
        <row r="1042">
          <cell r="B1042" t="str">
            <v>TLS-M-MOH</v>
          </cell>
          <cell r="C1042" t="str">
            <v>Active</v>
          </cell>
          <cell r="D1042" t="str">
            <v>South East Asia</v>
          </cell>
          <cell r="E1042" t="str">
            <v>TLS</v>
          </cell>
          <cell r="F1042" t="str">
            <v>Ministry of Health of Timor-Leste</v>
          </cell>
        </row>
        <row r="1043">
          <cell r="B1043" t="str">
            <v>TMP-202-G01-M-00</v>
          </cell>
          <cell r="C1043" t="str">
            <v>Administratively Closed</v>
          </cell>
          <cell r="D1043" t="str">
            <v>South East Asia</v>
          </cell>
          <cell r="E1043" t="str">
            <v>TLS</v>
          </cell>
          <cell r="F1043" t="str">
            <v>Ministry of Health of Timor-Leste</v>
          </cell>
        </row>
        <row r="1044">
          <cell r="B1044" t="str">
            <v>TMP-304-G02-T</v>
          </cell>
          <cell r="C1044" t="str">
            <v>Administratively Closed</v>
          </cell>
          <cell r="D1044" t="str">
            <v>South East Asia</v>
          </cell>
          <cell r="E1044" t="str">
            <v>TLS</v>
          </cell>
          <cell r="F1044" t="str">
            <v>Ministry of Health of Timor-Leste</v>
          </cell>
        </row>
        <row r="1045">
          <cell r="B1045" t="str">
            <v>TMP-506-G03-H</v>
          </cell>
          <cell r="C1045" t="str">
            <v>Administratively Closed</v>
          </cell>
          <cell r="D1045" t="str">
            <v>South East Asia</v>
          </cell>
          <cell r="E1045" t="str">
            <v>TLS</v>
          </cell>
          <cell r="F1045" t="str">
            <v>Ministry of Health of Timor-Leste</v>
          </cell>
        </row>
        <row r="1046">
          <cell r="B1046" t="str">
            <v>TMP-709-G05-M</v>
          </cell>
          <cell r="C1046" t="str">
            <v>Administratively Closed</v>
          </cell>
          <cell r="D1046" t="str">
            <v>South East Asia</v>
          </cell>
          <cell r="E1046" t="str">
            <v>TLS</v>
          </cell>
          <cell r="F1046" t="str">
            <v>Ministry of Health of Timor-Leste</v>
          </cell>
        </row>
        <row r="1047">
          <cell r="B1047" t="str">
            <v>TGO-202-G01-H-00</v>
          </cell>
          <cell r="C1047" t="str">
            <v>Administratively Closed</v>
          </cell>
          <cell r="D1047" t="str">
            <v>Central Africa</v>
          </cell>
          <cell r="E1047" t="str">
            <v>TGO</v>
          </cell>
          <cell r="F1047" t="str">
            <v>United Nations Development Programme, Togo</v>
          </cell>
        </row>
        <row r="1048">
          <cell r="B1048" t="str">
            <v>TGO-304-G02-M</v>
          </cell>
          <cell r="C1048" t="str">
            <v>Administratively Closed</v>
          </cell>
          <cell r="D1048" t="str">
            <v>Central Africa</v>
          </cell>
          <cell r="E1048" t="str">
            <v>TGO</v>
          </cell>
          <cell r="F1048" t="str">
            <v>United Nations Development Programme, Togo</v>
          </cell>
        </row>
        <row r="1049">
          <cell r="B1049" t="str">
            <v>TGO-304-G03-T</v>
          </cell>
          <cell r="C1049" t="str">
            <v>Administratively Closed</v>
          </cell>
          <cell r="D1049" t="str">
            <v>Central Africa</v>
          </cell>
          <cell r="E1049" t="str">
            <v>TGO</v>
          </cell>
          <cell r="F1049" t="str">
            <v>United Nations Development Programme, Togo</v>
          </cell>
        </row>
        <row r="1050">
          <cell r="B1050" t="str">
            <v>TGO-405-G04-H</v>
          </cell>
          <cell r="C1050" t="str">
            <v>Financial Closure</v>
          </cell>
          <cell r="D1050" t="str">
            <v>Central Africa</v>
          </cell>
          <cell r="E1050" t="str">
            <v>TGO</v>
          </cell>
          <cell r="F1050" t="str">
            <v>Population Services International, Togo</v>
          </cell>
        </row>
        <row r="1051">
          <cell r="B1051" t="str">
            <v>TGO-405-G05-M</v>
          </cell>
          <cell r="C1051" t="str">
            <v>Administratively Closed</v>
          </cell>
          <cell r="D1051" t="str">
            <v>Central Africa</v>
          </cell>
          <cell r="E1051" t="str">
            <v>TGO</v>
          </cell>
          <cell r="F1051" t="str">
            <v>United Nations Development Programme, Togo</v>
          </cell>
        </row>
        <row r="1052">
          <cell r="B1052" t="str">
            <v>TGO-607-G06-M</v>
          </cell>
          <cell r="C1052" t="str">
            <v>Administratively Closed</v>
          </cell>
          <cell r="D1052" t="str">
            <v>Central Africa</v>
          </cell>
          <cell r="E1052" t="str">
            <v>TGO</v>
          </cell>
          <cell r="F1052" t="str">
            <v>United Nations Development Programme, Togo</v>
          </cell>
        </row>
        <row r="1053">
          <cell r="B1053" t="str">
            <v>TGO-607-G07-T</v>
          </cell>
          <cell r="C1053" t="str">
            <v>Administratively Closed</v>
          </cell>
          <cell r="D1053" t="str">
            <v>Central Africa</v>
          </cell>
          <cell r="E1053" t="str">
            <v>TGO</v>
          </cell>
          <cell r="F1053" t="str">
            <v>United Nations Development Programme, Togo</v>
          </cell>
        </row>
        <row r="1054">
          <cell r="B1054" t="str">
            <v>TGO-809-G08-H</v>
          </cell>
          <cell r="C1054" t="str">
            <v>Active</v>
          </cell>
          <cell r="D1054" t="str">
            <v>Central Africa</v>
          </cell>
          <cell r="E1054" t="str">
            <v>TGO</v>
          </cell>
          <cell r="F1054" t="str">
            <v>Ministry of Health of Togo</v>
          </cell>
        </row>
        <row r="1055">
          <cell r="B1055" t="str">
            <v>TGO-809-G09-H</v>
          </cell>
          <cell r="C1055" t="str">
            <v>Active</v>
          </cell>
          <cell r="D1055" t="str">
            <v>Central Africa</v>
          </cell>
          <cell r="E1055" t="str">
            <v>TGO</v>
          </cell>
          <cell r="F1055" t="str">
            <v>Population Services International, Togo</v>
          </cell>
        </row>
        <row r="1056">
          <cell r="B1056" t="str">
            <v>TGO-910-G10-M</v>
          </cell>
          <cell r="C1056" t="str">
            <v>Active</v>
          </cell>
          <cell r="D1056" t="str">
            <v>Central Africa</v>
          </cell>
          <cell r="E1056" t="str">
            <v>TGO</v>
          </cell>
          <cell r="F1056" t="str">
            <v>Plan International Togo</v>
          </cell>
        </row>
        <row r="1057">
          <cell r="B1057" t="str">
            <v>TGO-910-G11-M</v>
          </cell>
          <cell r="C1057" t="str">
            <v>Active</v>
          </cell>
          <cell r="D1057" t="str">
            <v>Central Africa</v>
          </cell>
          <cell r="E1057" t="str">
            <v>TGO</v>
          </cell>
          <cell r="F1057" t="str">
            <v>Ministry of Health of Togo</v>
          </cell>
        </row>
        <row r="1058">
          <cell r="B1058" t="str">
            <v>TGO-T12-G12-T</v>
          </cell>
          <cell r="C1058" t="str">
            <v>Active</v>
          </cell>
          <cell r="D1058" t="str">
            <v>Central Africa</v>
          </cell>
          <cell r="E1058" t="str">
            <v>TGO</v>
          </cell>
          <cell r="F1058" t="str">
            <v>Ministry of Health of Togo</v>
          </cell>
        </row>
        <row r="1059">
          <cell r="B1059" t="str">
            <v>TUN-607-G01-H</v>
          </cell>
          <cell r="C1059" t="str">
            <v>Active</v>
          </cell>
          <cell r="D1059" t="str">
            <v>Middle East and North Africa</v>
          </cell>
          <cell r="E1059" t="str">
            <v>TUN</v>
          </cell>
          <cell r="F1059" t="str">
            <v>National Office for Family and Population</v>
          </cell>
        </row>
        <row r="1060">
          <cell r="B1060" t="str">
            <v>TUN-810-G02-T</v>
          </cell>
          <cell r="C1060" t="str">
            <v>Active</v>
          </cell>
          <cell r="D1060" t="str">
            <v>Middle East and North Africa</v>
          </cell>
          <cell r="E1060" t="str">
            <v>TUN</v>
          </cell>
          <cell r="F1060" t="str">
            <v>Direction des Soins de Santé de Base, Government of Tunisia</v>
          </cell>
        </row>
        <row r="1061">
          <cell r="B1061" t="str">
            <v>TUN-810-G03-T</v>
          </cell>
          <cell r="C1061" t="str">
            <v>Active</v>
          </cell>
          <cell r="D1061" t="str">
            <v>Middle East and North Africa</v>
          </cell>
          <cell r="E1061" t="str">
            <v>TUN</v>
          </cell>
          <cell r="F1061" t="str">
            <v>Société Tunisienne des Maladies Respiratoires</v>
          </cell>
        </row>
        <row r="1062">
          <cell r="B1062" t="str">
            <v>TUR-405-G01-H</v>
          </cell>
          <cell r="C1062" t="str">
            <v>Administratively Closed</v>
          </cell>
          <cell r="D1062" t="str">
            <v>Eastern Europe and Central Asia</v>
          </cell>
          <cell r="E1062" t="str">
            <v>TUR</v>
          </cell>
          <cell r="F1062" t="str">
            <v>Ministry of Health of Turkey</v>
          </cell>
        </row>
        <row r="1063">
          <cell r="B1063" t="str">
            <v>TKM-910-G01-T</v>
          </cell>
          <cell r="C1063" t="str">
            <v>Active</v>
          </cell>
          <cell r="D1063" t="str">
            <v>Eastern Europe and Central Asia</v>
          </cell>
          <cell r="E1063" t="str">
            <v>TKM</v>
          </cell>
          <cell r="F1063" t="str">
            <v>United Nations Development Programme, Turkmenistan</v>
          </cell>
        </row>
        <row r="1064">
          <cell r="B1064" t="str">
            <v>UGA-M-MoFPED</v>
          </cell>
          <cell r="C1064" t="str">
            <v>Active</v>
          </cell>
          <cell r="D1064" t="str">
            <v>High Impact Africa 2</v>
          </cell>
          <cell r="E1064" t="str">
            <v>UGA</v>
          </cell>
          <cell r="F1064" t="str">
            <v>Ministry of Finance, Planning and Economic Development of Uganda</v>
          </cell>
        </row>
        <row r="1065">
          <cell r="B1065" t="str">
            <v>UGA-M-TASO</v>
          </cell>
          <cell r="C1065" t="str">
            <v>Active</v>
          </cell>
          <cell r="D1065" t="str">
            <v>High Impact Africa 2</v>
          </cell>
          <cell r="E1065" t="str">
            <v>UGA</v>
          </cell>
          <cell r="F1065" t="str">
            <v>The AIDS Support Organisation (Uganda) Limited</v>
          </cell>
        </row>
        <row r="1066">
          <cell r="B1066" t="str">
            <v>UGD-011-G09-S</v>
          </cell>
          <cell r="C1066" t="str">
            <v>Active</v>
          </cell>
          <cell r="D1066" t="str">
            <v>High Impact Africa 2</v>
          </cell>
          <cell r="E1066" t="str">
            <v>UGA</v>
          </cell>
          <cell r="F1066" t="str">
            <v>Ministry of Finance, Planning and Economic Development of Uganda</v>
          </cell>
        </row>
        <row r="1067">
          <cell r="B1067" t="str">
            <v>UGD-011-G10-S</v>
          </cell>
          <cell r="C1067" t="str">
            <v>Active</v>
          </cell>
          <cell r="D1067" t="str">
            <v>High Impact Africa 2</v>
          </cell>
          <cell r="E1067" t="str">
            <v>UGA</v>
          </cell>
          <cell r="F1067" t="str">
            <v>The AIDS Support Organisation (Uganda) Limited</v>
          </cell>
        </row>
        <row r="1068">
          <cell r="B1068" t="str">
            <v>UGD-011-G11-M</v>
          </cell>
          <cell r="C1068" t="str">
            <v>Active</v>
          </cell>
          <cell r="D1068" t="str">
            <v>High Impact Africa 2</v>
          </cell>
          <cell r="E1068" t="str">
            <v>UGA</v>
          </cell>
          <cell r="F1068" t="str">
            <v>Ministry of Finance, Planning and Economic Development of Uganda</v>
          </cell>
        </row>
        <row r="1069">
          <cell r="B1069" t="str">
            <v>UGD-011-G12-M</v>
          </cell>
          <cell r="C1069" t="str">
            <v>Active</v>
          </cell>
          <cell r="D1069" t="str">
            <v>High Impact Africa 2</v>
          </cell>
          <cell r="E1069" t="str">
            <v>UGA</v>
          </cell>
          <cell r="F1069" t="str">
            <v>The AIDS Support Organisation (Uganda) Limited</v>
          </cell>
        </row>
        <row r="1070">
          <cell r="B1070" t="str">
            <v>UGD-102-G01-H-00</v>
          </cell>
          <cell r="C1070" t="str">
            <v>Administratively Closed</v>
          </cell>
          <cell r="D1070" t="str">
            <v>High Impact Africa 2</v>
          </cell>
          <cell r="E1070" t="str">
            <v>UGA</v>
          </cell>
          <cell r="F1070" t="str">
            <v>Ministry of Finance, Planning and Economic Development of Uganda</v>
          </cell>
        </row>
        <row r="1071">
          <cell r="B1071" t="str">
            <v>UGD-202-G02-M-00</v>
          </cell>
          <cell r="C1071" t="str">
            <v>Administratively Closed</v>
          </cell>
          <cell r="D1071" t="str">
            <v>High Impact Africa 2</v>
          </cell>
          <cell r="E1071" t="str">
            <v>UGA</v>
          </cell>
          <cell r="F1071" t="str">
            <v>Ministry of Finance, Planning and Economic Development of Uganda</v>
          </cell>
        </row>
        <row r="1072">
          <cell r="B1072" t="str">
            <v>UGD-202-G03-T-00</v>
          </cell>
          <cell r="C1072" t="str">
            <v>Administratively Closed</v>
          </cell>
          <cell r="D1072" t="str">
            <v>High Impact Africa 2</v>
          </cell>
          <cell r="E1072" t="str">
            <v>UGA</v>
          </cell>
          <cell r="F1072" t="str">
            <v>Ministry of Finance, Planning and Economic Development of Uganda</v>
          </cell>
        </row>
        <row r="1073">
          <cell r="B1073" t="str">
            <v>UGD-304-G04-H</v>
          </cell>
          <cell r="C1073" t="str">
            <v>Financial Closure</v>
          </cell>
          <cell r="D1073" t="str">
            <v>High Impact Africa 2</v>
          </cell>
          <cell r="E1073" t="str">
            <v>UGA</v>
          </cell>
          <cell r="F1073" t="str">
            <v>Ministry of Finance, Planning and Economic Development of Uganda</v>
          </cell>
        </row>
        <row r="1074">
          <cell r="B1074" t="str">
            <v>UGD-405-G05-M</v>
          </cell>
          <cell r="C1074" t="str">
            <v>Financial Closure</v>
          </cell>
          <cell r="D1074" t="str">
            <v>High Impact Africa 2</v>
          </cell>
          <cell r="E1074" t="str">
            <v>UGA</v>
          </cell>
          <cell r="F1074" t="str">
            <v>Ministry of Finance, Planning and Economic Development of Uganda</v>
          </cell>
        </row>
        <row r="1075">
          <cell r="B1075" t="str">
            <v>UGD-607-G06-T</v>
          </cell>
          <cell r="C1075" t="str">
            <v>Administratively Closed</v>
          </cell>
          <cell r="D1075" t="str">
            <v>High Impact Africa 2</v>
          </cell>
          <cell r="E1075" t="str">
            <v>UGA</v>
          </cell>
          <cell r="F1075" t="str">
            <v>Ministry of Finance, Planning and Economic Development of Uganda</v>
          </cell>
        </row>
        <row r="1076">
          <cell r="B1076" t="str">
            <v>UGD-708-G07-H</v>
          </cell>
          <cell r="C1076" t="str">
            <v>Active</v>
          </cell>
          <cell r="D1076" t="str">
            <v>High Impact Africa 2</v>
          </cell>
          <cell r="E1076" t="str">
            <v>UGA</v>
          </cell>
          <cell r="F1076" t="str">
            <v>Ministry of Finance, Planning and Economic Development of Uganda</v>
          </cell>
        </row>
        <row r="1077">
          <cell r="B1077" t="str">
            <v>UGD-708-G08-M</v>
          </cell>
          <cell r="C1077" t="str">
            <v>Active</v>
          </cell>
          <cell r="D1077" t="str">
            <v>High Impact Africa 2</v>
          </cell>
          <cell r="E1077" t="str">
            <v>UGA</v>
          </cell>
          <cell r="F1077" t="str">
            <v>Ministry of Finance, Planning and Economic Development of Uganda</v>
          </cell>
        </row>
        <row r="1078">
          <cell r="B1078" t="str">
            <v>UGD-708-G13-H</v>
          </cell>
          <cell r="C1078" t="str">
            <v>Active</v>
          </cell>
          <cell r="D1078" t="str">
            <v>High Impact Africa 2</v>
          </cell>
          <cell r="E1078" t="str">
            <v>UGA</v>
          </cell>
          <cell r="F1078" t="str">
            <v>The AIDS Support Organisation (Uganda) Limited</v>
          </cell>
        </row>
        <row r="1079">
          <cell r="B1079" t="str">
            <v>UGD-T-MoFPED</v>
          </cell>
          <cell r="C1079" t="str">
            <v>Active</v>
          </cell>
          <cell r="D1079" t="str">
            <v>High Impact Africa 2</v>
          </cell>
          <cell r="E1079" t="str">
            <v>UGA</v>
          </cell>
          <cell r="F1079" t="str">
            <v>Ministry of Finance, Planning and Economic Development of Uganda</v>
          </cell>
        </row>
        <row r="1080">
          <cell r="B1080" t="str">
            <v>UKR-011-G08-H</v>
          </cell>
          <cell r="C1080" t="str">
            <v>Active</v>
          </cell>
          <cell r="D1080" t="str">
            <v>Eastern Europe and Central Asia</v>
          </cell>
          <cell r="E1080" t="str">
            <v>UKR</v>
          </cell>
          <cell r="F1080" t="str">
            <v>International HIV/AIDS Alliance, Ukraine</v>
          </cell>
        </row>
        <row r="1081">
          <cell r="B1081" t="str">
            <v>UKR-011-G09-H</v>
          </cell>
          <cell r="C1081" t="str">
            <v>Active</v>
          </cell>
          <cell r="D1081" t="str">
            <v>Eastern Europe and Central Asia</v>
          </cell>
          <cell r="E1081" t="str">
            <v>UKR</v>
          </cell>
          <cell r="F1081" t="str">
            <v>All-Ukrainian Network of People Living with HIV/AIDS</v>
          </cell>
        </row>
        <row r="1082">
          <cell r="B1082" t="str">
            <v>UKR-011-G10-H</v>
          </cell>
          <cell r="C1082" t="str">
            <v>Active</v>
          </cell>
          <cell r="D1082" t="str">
            <v>Eastern Europe and Central Asia</v>
          </cell>
          <cell r="E1082" t="str">
            <v>UKR</v>
          </cell>
          <cell r="F1082" t="str">
            <v>Ukrainian Center for Socially Dangerous Disease Control of the Ministry of Health of Ukraine</v>
          </cell>
        </row>
        <row r="1083">
          <cell r="B1083" t="str">
            <v>UKR-102-A04-H-00</v>
          </cell>
          <cell r="C1083" t="str">
            <v>Administratively Closed</v>
          </cell>
          <cell r="D1083" t="str">
            <v>Eastern Europe and Central Asia</v>
          </cell>
          <cell r="E1083" t="str">
            <v>UKR</v>
          </cell>
          <cell r="F1083" t="str">
            <v>International HIV/AIDS Alliance, Ukraine</v>
          </cell>
        </row>
        <row r="1084">
          <cell r="B1084" t="str">
            <v>UKR-102-G01-H-00</v>
          </cell>
          <cell r="C1084" t="str">
            <v>Administratively Closed</v>
          </cell>
          <cell r="D1084" t="str">
            <v>Eastern Europe and Central Asia</v>
          </cell>
          <cell r="E1084" t="str">
            <v>UKR</v>
          </cell>
          <cell r="F1084" t="str">
            <v>Ukrainian Fund to Fight HIV Infection and AIDS</v>
          </cell>
        </row>
        <row r="1085">
          <cell r="B1085" t="str">
            <v>UKR-102-G02-H-00</v>
          </cell>
          <cell r="C1085" t="str">
            <v>Administratively Closed</v>
          </cell>
          <cell r="D1085" t="str">
            <v>Eastern Europe and Central Asia</v>
          </cell>
          <cell r="E1085" t="str">
            <v>UKR</v>
          </cell>
          <cell r="F1085" t="str">
            <v>Ukrainian Center for Socially Dangerous Disease Control of the Ministry of Health of Ukraine</v>
          </cell>
        </row>
        <row r="1086">
          <cell r="B1086" t="str">
            <v>UKR-102-G03-H-00</v>
          </cell>
          <cell r="C1086" t="str">
            <v>Administratively Closed</v>
          </cell>
          <cell r="D1086" t="str">
            <v>Eastern Europe and Central Asia</v>
          </cell>
          <cell r="E1086" t="str">
            <v>UKR</v>
          </cell>
          <cell r="F1086" t="str">
            <v>United Nations Development Programme, Ukraine</v>
          </cell>
        </row>
        <row r="1087">
          <cell r="B1087" t="str">
            <v>UKR-102-G04-H-00</v>
          </cell>
          <cell r="C1087" t="str">
            <v>Administratively Closed</v>
          </cell>
          <cell r="D1087" t="str">
            <v>Eastern Europe and Central Asia</v>
          </cell>
          <cell r="E1087" t="str">
            <v>UKR</v>
          </cell>
          <cell r="F1087" t="str">
            <v>International HIV/AIDS Alliance, Ukraine</v>
          </cell>
        </row>
        <row r="1088">
          <cell r="B1088" t="str">
            <v>UKR-607-G05-H</v>
          </cell>
          <cell r="C1088" t="str">
            <v>Financial Closure</v>
          </cell>
          <cell r="D1088" t="str">
            <v>Eastern Europe and Central Asia</v>
          </cell>
          <cell r="E1088" t="str">
            <v>UKR</v>
          </cell>
          <cell r="F1088" t="str">
            <v>International HIV/AIDS Alliance, Ukraine</v>
          </cell>
        </row>
        <row r="1089">
          <cell r="B1089" t="str">
            <v>UKR-607-G06-H</v>
          </cell>
          <cell r="C1089" t="str">
            <v>Financial Closure</v>
          </cell>
          <cell r="D1089" t="str">
            <v>Eastern Europe and Central Asia</v>
          </cell>
          <cell r="E1089" t="str">
            <v>UKR</v>
          </cell>
          <cell r="F1089" t="str">
            <v>All-Ukrainian Network of People Living with HIV/AIDS</v>
          </cell>
        </row>
        <row r="1090">
          <cell r="B1090" t="str">
            <v>UKR-911-G07-T</v>
          </cell>
          <cell r="C1090" t="str">
            <v>Administratively Closed</v>
          </cell>
          <cell r="D1090" t="str">
            <v>Eastern Europe and Central Asia</v>
          </cell>
          <cell r="E1090" t="str">
            <v>UKR</v>
          </cell>
          <cell r="F1090" t="str">
            <v>Foundation for Development of Ukraine</v>
          </cell>
        </row>
        <row r="1091">
          <cell r="B1091" t="str">
            <v>UKR-913-G11-T</v>
          </cell>
          <cell r="C1091" t="str">
            <v>Active</v>
          </cell>
          <cell r="D1091" t="str">
            <v>Eastern Europe and Central Asia</v>
          </cell>
          <cell r="E1091" t="str">
            <v>UKR</v>
          </cell>
          <cell r="F1091" t="str">
            <v>Ukrainian Center for Socially Dangerous Disease Control of the Ministry of Health of Ukraine</v>
          </cell>
        </row>
        <row r="1092">
          <cell r="B1092" t="str">
            <v>UKR-C-AUA</v>
          </cell>
          <cell r="C1092" t="str">
            <v>Active</v>
          </cell>
          <cell r="D1092" t="str">
            <v>Eastern Europe and Central Asia</v>
          </cell>
          <cell r="E1092" t="str">
            <v>UKR</v>
          </cell>
          <cell r="F1092" t="str">
            <v>International HIV/AIDS Alliance, Ukraine</v>
          </cell>
        </row>
        <row r="1093">
          <cell r="B1093" t="str">
            <v>UKR-C-AUN</v>
          </cell>
          <cell r="C1093" t="str">
            <v>Active</v>
          </cell>
          <cell r="D1093" t="str">
            <v>Eastern Europe and Central Asia</v>
          </cell>
          <cell r="E1093" t="str">
            <v>UKR</v>
          </cell>
          <cell r="F1093" t="str">
            <v>All-Ukrainian Network of People Living with HIV/AIDS</v>
          </cell>
        </row>
        <row r="1094">
          <cell r="B1094" t="str">
            <v>UKR-C-UCDC</v>
          </cell>
          <cell r="C1094" t="str">
            <v>Active</v>
          </cell>
          <cell r="D1094" t="str">
            <v>Eastern Europe and Central Asia</v>
          </cell>
          <cell r="E1094" t="str">
            <v>UKR</v>
          </cell>
          <cell r="F1094" t="str">
            <v>Ukrainian Center for Socially Dangerous Disease Control of the Ministry of Health of Ukraine</v>
          </cell>
        </row>
        <row r="1095">
          <cell r="B1095" t="str">
            <v>URY-011-G01-H</v>
          </cell>
          <cell r="C1095" t="str">
            <v>Administratively Closed</v>
          </cell>
          <cell r="D1095" t="str">
            <v>Latin America and Caribbean</v>
          </cell>
          <cell r="E1095" t="str">
            <v>URY</v>
          </cell>
          <cell r="F1095" t="str">
            <v>Agencia Nacional de Investigación e Innovación</v>
          </cell>
        </row>
        <row r="1096">
          <cell r="B1096" t="str">
            <v>URY-011-G02-H</v>
          </cell>
          <cell r="C1096" t="str">
            <v>Financial Closure</v>
          </cell>
          <cell r="D1096" t="str">
            <v>Latin America and Caribbean</v>
          </cell>
          <cell r="E1096" t="str">
            <v>URY</v>
          </cell>
          <cell r="F1096" t="str">
            <v>Ministry of Public Health, Uruguay</v>
          </cell>
        </row>
        <row r="1097">
          <cell r="B1097" t="str">
            <v>UZB-304-G01-H</v>
          </cell>
          <cell r="C1097" t="str">
            <v>Administratively Closed</v>
          </cell>
          <cell r="D1097" t="str">
            <v>Eastern Europe and Central Asia</v>
          </cell>
          <cell r="E1097" t="str">
            <v>UZB</v>
          </cell>
          <cell r="F1097" t="str">
            <v>National AIDS Center, Ministry of Health of Uzbekistan</v>
          </cell>
        </row>
        <row r="1098">
          <cell r="B1098" t="str">
            <v>UZB-311-G06-H</v>
          </cell>
          <cell r="C1098" t="str">
            <v>Administratively Closed</v>
          </cell>
          <cell r="D1098" t="str">
            <v>Eastern Europe and Central Asia</v>
          </cell>
          <cell r="E1098" t="str">
            <v>UZB</v>
          </cell>
          <cell r="F1098" t="str">
            <v>United Nations Development Programme, Uzbekistan</v>
          </cell>
        </row>
        <row r="1099">
          <cell r="B1099" t="str">
            <v>UZB-405-G02-M</v>
          </cell>
          <cell r="C1099" t="str">
            <v>Administratively Closed</v>
          </cell>
          <cell r="D1099" t="str">
            <v>Eastern Europe and Central Asia</v>
          </cell>
          <cell r="E1099" t="str">
            <v>UZB</v>
          </cell>
          <cell r="F1099" t="str">
            <v>Republican Center of State Sanitary Epidemiological Surveillance, Uzbekistan</v>
          </cell>
        </row>
        <row r="1100">
          <cell r="B1100" t="str">
            <v>UZB-405-G03-T</v>
          </cell>
          <cell r="C1100" t="str">
            <v>Administratively Closed</v>
          </cell>
          <cell r="D1100" t="str">
            <v>Eastern Europe and Central Asia</v>
          </cell>
          <cell r="E1100" t="str">
            <v>UZB</v>
          </cell>
          <cell r="F1100" t="str">
            <v>Republican DOTS Center, Uzbekistan</v>
          </cell>
        </row>
        <row r="1101">
          <cell r="B1101" t="str">
            <v>UZB-809-G04-M</v>
          </cell>
          <cell r="C1101" t="str">
            <v>Active</v>
          </cell>
          <cell r="D1101" t="str">
            <v>Eastern Europe and Central Asia</v>
          </cell>
          <cell r="E1101" t="str">
            <v>UZB</v>
          </cell>
          <cell r="F1101" t="str">
            <v>Republican Center of State Sanitary Epidemiological Surveillance, Uzbekistan</v>
          </cell>
        </row>
        <row r="1102">
          <cell r="B1102" t="str">
            <v>UZB-809-G05-T</v>
          </cell>
          <cell r="C1102" t="str">
            <v>Active</v>
          </cell>
          <cell r="D1102" t="str">
            <v>Eastern Europe and Central Asia</v>
          </cell>
          <cell r="E1102" t="str">
            <v>UZB</v>
          </cell>
          <cell r="F1102" t="str">
            <v>Republican DOTS Center, Uzbekistan</v>
          </cell>
        </row>
        <row r="1103">
          <cell r="B1103" t="str">
            <v>UZB-H-UNDP</v>
          </cell>
          <cell r="C1103" t="str">
            <v>Active</v>
          </cell>
          <cell r="D1103" t="str">
            <v>Eastern Europe and Central Asia</v>
          </cell>
          <cell r="E1103" t="str">
            <v>UZB</v>
          </cell>
          <cell r="F1103" t="str">
            <v>United Nations Development Programme, Uzbekistan</v>
          </cell>
        </row>
        <row r="1104">
          <cell r="B1104" t="str">
            <v>VTN-011-G10-S</v>
          </cell>
          <cell r="C1104" t="str">
            <v>Active</v>
          </cell>
          <cell r="D1104" t="str">
            <v>High Impact Asia</v>
          </cell>
          <cell r="E1104" t="str">
            <v>VNM</v>
          </cell>
          <cell r="F1104" t="str">
            <v>Department of Planning and Finance, Ministry of Health of Viet Nam</v>
          </cell>
        </row>
        <row r="1105">
          <cell r="B1105" t="str">
            <v>VTN-102-G01-H-00</v>
          </cell>
          <cell r="C1105" t="str">
            <v>Administratively Closed</v>
          </cell>
          <cell r="D1105" t="str">
            <v>High Impact Asia</v>
          </cell>
          <cell r="E1105" t="str">
            <v>VNM</v>
          </cell>
          <cell r="F1105" t="str">
            <v>Viet Nam Administration of HIV/AIDS Control, Ministry of Health of Viet Nam</v>
          </cell>
        </row>
        <row r="1106">
          <cell r="B1106" t="str">
            <v>VTN-102-G02-T-00</v>
          </cell>
          <cell r="C1106" t="str">
            <v>Administratively Closed</v>
          </cell>
          <cell r="D1106" t="str">
            <v>High Impact Asia</v>
          </cell>
          <cell r="E1106" t="str">
            <v>VNM</v>
          </cell>
          <cell r="F1106" t="str">
            <v>National Lung Hospital, Ministry of Health of Viet Nam</v>
          </cell>
        </row>
        <row r="1107">
          <cell r="B1107" t="str">
            <v>VTN-304-G03-M</v>
          </cell>
          <cell r="C1107" t="str">
            <v>Administratively Closed</v>
          </cell>
          <cell r="D1107" t="str">
            <v>High Impact Asia</v>
          </cell>
          <cell r="E1107" t="str">
            <v>VNM</v>
          </cell>
          <cell r="F1107" t="str">
            <v>National Institute of Malariology, Parasitology and Entomology, Ministry of Health of Viet Nam</v>
          </cell>
        </row>
        <row r="1108">
          <cell r="B1108" t="str">
            <v>VTN-607-G04-H</v>
          </cell>
          <cell r="C1108" t="str">
            <v>Administratively Closed</v>
          </cell>
          <cell r="D1108" t="str">
            <v>High Impact Asia</v>
          </cell>
          <cell r="E1108" t="str">
            <v>VNM</v>
          </cell>
          <cell r="F1108" t="str">
            <v>Viet Nam Administration of HIV/AIDS Control, Ministry of Health of Viet Nam</v>
          </cell>
        </row>
        <row r="1109">
          <cell r="B1109" t="str">
            <v>VTN-607-G05-T</v>
          </cell>
          <cell r="C1109" t="str">
            <v>Financially Closed</v>
          </cell>
          <cell r="D1109" t="str">
            <v>High Impact Asia</v>
          </cell>
          <cell r="E1109" t="str">
            <v>VNM</v>
          </cell>
          <cell r="F1109" t="str">
            <v>National Lung Hospital, Ministry of Health of Viet Nam</v>
          </cell>
        </row>
        <row r="1110">
          <cell r="B1110" t="str">
            <v>VTN-708-G06-M</v>
          </cell>
          <cell r="C1110" t="str">
            <v>Active</v>
          </cell>
          <cell r="D1110" t="str">
            <v>High Impact Asia</v>
          </cell>
          <cell r="E1110" t="str">
            <v>VNM</v>
          </cell>
          <cell r="F1110" t="str">
            <v>National Institute of Malariology, Parasitology and Entomology, Ministry of Health of Viet Nam</v>
          </cell>
        </row>
        <row r="1111">
          <cell r="B1111" t="str">
            <v>VTN-809-G07-H</v>
          </cell>
          <cell r="C1111" t="str">
            <v>Administratively Closed</v>
          </cell>
          <cell r="D1111" t="str">
            <v>High Impact Asia</v>
          </cell>
          <cell r="E1111" t="str">
            <v>VNM</v>
          </cell>
          <cell r="F1111" t="str">
            <v>Viet Nam Administration of HIV/AIDS Control, Ministry of Health of Viet Nam</v>
          </cell>
        </row>
        <row r="1112">
          <cell r="B1112" t="str">
            <v>VTN-910-G08-T</v>
          </cell>
          <cell r="C1112" t="str">
            <v>Active</v>
          </cell>
          <cell r="D1112" t="str">
            <v>High Impact Asia</v>
          </cell>
          <cell r="E1112" t="str">
            <v>VNM</v>
          </cell>
          <cell r="F1112" t="str">
            <v>National Lung Hospital, Ministry of Health of Viet Nam</v>
          </cell>
        </row>
        <row r="1113">
          <cell r="B1113" t="str">
            <v>VTN-H-MOH</v>
          </cell>
          <cell r="C1113" t="str">
            <v>Active</v>
          </cell>
          <cell r="D1113" t="str">
            <v>High Impact Asia</v>
          </cell>
          <cell r="E1113" t="str">
            <v>VNM</v>
          </cell>
          <cell r="F1113" t="str">
            <v>Viet Nam Administration of HIV/AIDS Control, Ministry of Health of Viet Nam</v>
          </cell>
        </row>
        <row r="1114">
          <cell r="B1114" t="str">
            <v>YEM-202-G01-M-00</v>
          </cell>
          <cell r="C1114" t="str">
            <v>Financially Closed</v>
          </cell>
          <cell r="D1114" t="str">
            <v>Middle East and North Africa</v>
          </cell>
          <cell r="E1114" t="str">
            <v>YEM</v>
          </cell>
          <cell r="F1114" t="str">
            <v>Yemen Ministry of Public Health and Population - National Malaria Programme</v>
          </cell>
        </row>
        <row r="1115">
          <cell r="B1115" t="str">
            <v>YEM-305-G02-H</v>
          </cell>
          <cell r="C1115" t="str">
            <v>Financial Closure</v>
          </cell>
          <cell r="D1115" t="str">
            <v>Middle East and North Africa</v>
          </cell>
          <cell r="E1115" t="str">
            <v>YEM</v>
          </cell>
          <cell r="F1115" t="str">
            <v>Yemen Ministry of Public Health and Population - National AIDS Program</v>
          </cell>
        </row>
        <row r="1116">
          <cell r="B1116" t="str">
            <v>YEM-305-G03-H</v>
          </cell>
          <cell r="C1116" t="str">
            <v>Administratively Closed</v>
          </cell>
          <cell r="D1116" t="str">
            <v>Middle East and North Africa</v>
          </cell>
          <cell r="E1116" t="str">
            <v>YEM</v>
          </cell>
          <cell r="F1116" t="str">
            <v>Technical Secretariat of National Population Council</v>
          </cell>
        </row>
        <row r="1117">
          <cell r="B1117" t="str">
            <v>YEM-307-G05-H</v>
          </cell>
          <cell r="C1117" t="str">
            <v>Financial Closure</v>
          </cell>
          <cell r="D1117" t="str">
            <v>Middle East and North Africa</v>
          </cell>
          <cell r="E1117" t="str">
            <v>YEM</v>
          </cell>
          <cell r="F1117" t="str">
            <v>United Nations Development Programme, Yemen</v>
          </cell>
        </row>
        <row r="1118">
          <cell r="B1118" t="str">
            <v>YEM-405-G04-T</v>
          </cell>
          <cell r="C1118" t="str">
            <v>Financial Closure</v>
          </cell>
          <cell r="D1118" t="str">
            <v>Middle East and North Africa</v>
          </cell>
          <cell r="E1118" t="str">
            <v>YEM</v>
          </cell>
          <cell r="F1118" t="str">
            <v>Yemen Ministry of Public Health and Population - National Tuberculosis Program</v>
          </cell>
        </row>
        <row r="1119">
          <cell r="B1119" t="str">
            <v>YEM-708-G06-M</v>
          </cell>
          <cell r="C1119" t="str">
            <v>Active</v>
          </cell>
          <cell r="D1119" t="str">
            <v>Middle East and North Africa</v>
          </cell>
          <cell r="E1119" t="str">
            <v>YEM</v>
          </cell>
          <cell r="F1119" t="str">
            <v>Yemen Ministry of Public Health and Population - National Malaria Programme</v>
          </cell>
        </row>
        <row r="1120">
          <cell r="B1120" t="str">
            <v>YEM-911-G07-T</v>
          </cell>
          <cell r="C1120" t="str">
            <v>Active</v>
          </cell>
          <cell r="D1120" t="str">
            <v>Middle East and North Africa</v>
          </cell>
          <cell r="E1120" t="str">
            <v>YEM</v>
          </cell>
          <cell r="F1120" t="str">
            <v>Yemen Ministry of Public Health and Population - National Tuberculosis Program</v>
          </cell>
        </row>
        <row r="1121">
          <cell r="B1121" t="str">
            <v>YEM-M-NMCP</v>
          </cell>
          <cell r="C1121" t="str">
            <v>N.D.</v>
          </cell>
          <cell r="D1121" t="str">
            <v>Middle East and North Africa</v>
          </cell>
          <cell r="E1121" t="str">
            <v>YEM</v>
          </cell>
          <cell r="F1121" t="str">
            <v>Not Defined</v>
          </cell>
        </row>
        <row r="1122">
          <cell r="B1122" t="str">
            <v>YEM-T12-G08-H</v>
          </cell>
          <cell r="C1122" t="str">
            <v>Active</v>
          </cell>
          <cell r="D1122" t="str">
            <v>Middle East and North Africa</v>
          </cell>
          <cell r="E1122" t="str">
            <v>YEM</v>
          </cell>
          <cell r="F1122" t="str">
            <v>Yemen Ministry of Public Health and Population - National AIDS Program</v>
          </cell>
        </row>
        <row r="1123">
          <cell r="B1123" t="str">
            <v>ZAM-011-G29-H</v>
          </cell>
          <cell r="C1123" t="str">
            <v>Administratively Closed</v>
          </cell>
          <cell r="D1123" t="str">
            <v>High Impact Africa 2</v>
          </cell>
          <cell r="E1123" t="str">
            <v>ZMB</v>
          </cell>
          <cell r="F1123" t="str">
            <v>United Nations Development Programme, Zambia</v>
          </cell>
        </row>
        <row r="1124">
          <cell r="B1124" t="str">
            <v>ZAM-011-G30-H</v>
          </cell>
          <cell r="C1124" t="str">
            <v>Administratively Closed</v>
          </cell>
          <cell r="D1124" t="str">
            <v>High Impact Africa 2</v>
          </cell>
          <cell r="E1124" t="str">
            <v>ZMB</v>
          </cell>
          <cell r="F1124" t="str">
            <v>Churches Health Association of Zambia</v>
          </cell>
        </row>
        <row r="1125">
          <cell r="B1125" t="str">
            <v>ZAM-102-G01-H-00</v>
          </cell>
          <cell r="C1125" t="str">
            <v>Administratively Closed</v>
          </cell>
          <cell r="D1125" t="str">
            <v>High Impact Africa 2</v>
          </cell>
          <cell r="E1125" t="str">
            <v>ZMB</v>
          </cell>
          <cell r="F1125" t="str">
            <v>Ministry of Health of Zambia</v>
          </cell>
        </row>
        <row r="1126">
          <cell r="B1126" t="str">
            <v>ZAM-102-G02-M-00</v>
          </cell>
          <cell r="C1126" t="str">
            <v>Administratively Closed</v>
          </cell>
          <cell r="D1126" t="str">
            <v>High Impact Africa 2</v>
          </cell>
          <cell r="E1126" t="str">
            <v>ZMB</v>
          </cell>
          <cell r="F1126" t="str">
            <v>Ministry of Health of Zambia</v>
          </cell>
        </row>
        <row r="1127">
          <cell r="B1127" t="str">
            <v>ZAM-102-G03-T-00</v>
          </cell>
          <cell r="C1127" t="str">
            <v>Administratively Closed</v>
          </cell>
          <cell r="D1127" t="str">
            <v>High Impact Africa 2</v>
          </cell>
          <cell r="E1127" t="str">
            <v>ZMB</v>
          </cell>
          <cell r="F1127" t="str">
            <v>Ministry of Health of Zambia</v>
          </cell>
        </row>
        <row r="1128">
          <cell r="B1128" t="str">
            <v>ZAM-102-G04-H-00</v>
          </cell>
          <cell r="C1128" t="str">
            <v>Administratively Closed</v>
          </cell>
          <cell r="D1128" t="str">
            <v>High Impact Africa 2</v>
          </cell>
          <cell r="E1128" t="str">
            <v>ZMB</v>
          </cell>
          <cell r="F1128" t="str">
            <v>Churches Health Association of Zambia</v>
          </cell>
        </row>
        <row r="1129">
          <cell r="B1129" t="str">
            <v>ZAM-102-G05-M-00</v>
          </cell>
          <cell r="C1129" t="str">
            <v>Administratively Closed</v>
          </cell>
          <cell r="D1129" t="str">
            <v>High Impact Africa 2</v>
          </cell>
          <cell r="E1129" t="str">
            <v>ZMB</v>
          </cell>
          <cell r="F1129" t="str">
            <v>Churches Health Association of Zambia</v>
          </cell>
        </row>
        <row r="1130">
          <cell r="B1130" t="str">
            <v>ZAM-102-G06-T-00</v>
          </cell>
          <cell r="C1130" t="str">
            <v>Administratively Closed</v>
          </cell>
          <cell r="D1130" t="str">
            <v>High Impact Africa 2</v>
          </cell>
          <cell r="E1130" t="str">
            <v>ZMB</v>
          </cell>
          <cell r="F1130" t="str">
            <v>Churches Health Association of Zambia</v>
          </cell>
        </row>
        <row r="1131">
          <cell r="B1131" t="str">
            <v>ZAM-102-G07-H-00</v>
          </cell>
          <cell r="C1131" t="str">
            <v>Administratively Closed</v>
          </cell>
          <cell r="D1131" t="str">
            <v>High Impact Africa 2</v>
          </cell>
          <cell r="E1131" t="str">
            <v>ZMB</v>
          </cell>
          <cell r="F1131" t="str">
            <v>Ministry of Finance and National Planning of Zambia</v>
          </cell>
        </row>
        <row r="1132">
          <cell r="B1132" t="str">
            <v>ZAM-102-G08-H-00</v>
          </cell>
          <cell r="C1132" t="str">
            <v>Administratively Closed</v>
          </cell>
          <cell r="D1132" t="str">
            <v>High Impact Africa 2</v>
          </cell>
          <cell r="E1132" t="str">
            <v>ZMB</v>
          </cell>
          <cell r="F1132" t="str">
            <v>Zambia National AIDS Network</v>
          </cell>
        </row>
        <row r="1133">
          <cell r="B1133" t="str">
            <v>ZAM-102-G15-T-00</v>
          </cell>
          <cell r="C1133" t="str">
            <v>Administratively Closed</v>
          </cell>
          <cell r="D1133" t="str">
            <v>High Impact Africa 2</v>
          </cell>
          <cell r="E1133" t="str">
            <v>ZMB</v>
          </cell>
          <cell r="F1133" t="str">
            <v>Zambia National AIDS Network</v>
          </cell>
        </row>
        <row r="1134">
          <cell r="B1134" t="str">
            <v>ZAM-405-G09-H</v>
          </cell>
          <cell r="C1134" t="str">
            <v>Administratively Closed</v>
          </cell>
          <cell r="D1134" t="str">
            <v>High Impact Africa 2</v>
          </cell>
          <cell r="E1134" t="str">
            <v>ZMB</v>
          </cell>
          <cell r="F1134" t="str">
            <v>Ministry of Health of Zambia</v>
          </cell>
        </row>
        <row r="1135">
          <cell r="B1135" t="str">
            <v>ZAM-405-G10-H</v>
          </cell>
          <cell r="C1135" t="str">
            <v>Administratively Closed</v>
          </cell>
          <cell r="D1135" t="str">
            <v>High Impact Africa 2</v>
          </cell>
          <cell r="E1135" t="str">
            <v>ZMB</v>
          </cell>
          <cell r="F1135" t="str">
            <v>Churches Health Association of Zambia</v>
          </cell>
        </row>
        <row r="1136">
          <cell r="B1136" t="str">
            <v>ZAM-405-G11-H</v>
          </cell>
          <cell r="C1136" t="str">
            <v>Administratively Closed</v>
          </cell>
          <cell r="D1136" t="str">
            <v>High Impact Africa 2</v>
          </cell>
          <cell r="E1136" t="str">
            <v>ZMB</v>
          </cell>
          <cell r="F1136" t="str">
            <v>Zambia National AIDS Network</v>
          </cell>
        </row>
        <row r="1137">
          <cell r="B1137" t="str">
            <v>ZAM-405-G12-H</v>
          </cell>
          <cell r="C1137" t="str">
            <v>Administratively Closed</v>
          </cell>
          <cell r="D1137" t="str">
            <v>High Impact Africa 2</v>
          </cell>
          <cell r="E1137" t="str">
            <v>ZMB</v>
          </cell>
          <cell r="F1137" t="str">
            <v>Ministry of Finance and National Planning of Zambia</v>
          </cell>
        </row>
        <row r="1138">
          <cell r="B1138" t="str">
            <v>ZAM-405-G13-M</v>
          </cell>
          <cell r="C1138" t="str">
            <v>Administratively Closed</v>
          </cell>
          <cell r="D1138" t="str">
            <v>High Impact Africa 2</v>
          </cell>
          <cell r="E1138" t="str">
            <v>ZMB</v>
          </cell>
          <cell r="F1138" t="str">
            <v>Ministry of Health of Zambia</v>
          </cell>
        </row>
        <row r="1139">
          <cell r="B1139" t="str">
            <v>ZAM-405-G14-M</v>
          </cell>
          <cell r="C1139" t="str">
            <v>Administratively Closed</v>
          </cell>
          <cell r="D1139" t="str">
            <v>High Impact Africa 2</v>
          </cell>
          <cell r="E1139" t="str">
            <v>ZMB</v>
          </cell>
          <cell r="F1139" t="str">
            <v>Churches Health Association of Zambia</v>
          </cell>
        </row>
        <row r="1140">
          <cell r="B1140" t="str">
            <v>ZAM-405-G24-H</v>
          </cell>
          <cell r="C1140" t="str">
            <v>Administratively Closed</v>
          </cell>
          <cell r="D1140" t="str">
            <v>High Impact Africa 2</v>
          </cell>
          <cell r="E1140" t="str">
            <v>ZMB</v>
          </cell>
          <cell r="F1140" t="str">
            <v>United Nations Development Programme, Zambia</v>
          </cell>
        </row>
        <row r="1141">
          <cell r="B1141" t="str">
            <v>ZAM-411-G25-M</v>
          </cell>
          <cell r="C1141" t="str">
            <v>Financially Closed</v>
          </cell>
          <cell r="D1141" t="str">
            <v>High Impact Africa 2</v>
          </cell>
          <cell r="E1141" t="str">
            <v>ZMB</v>
          </cell>
          <cell r="F1141" t="str">
            <v>United Nations Development Programme, Zambia</v>
          </cell>
        </row>
        <row r="1142">
          <cell r="B1142" t="str">
            <v>ZAM-708-G16-T</v>
          </cell>
          <cell r="C1142" t="str">
            <v>Administratively Closed</v>
          </cell>
          <cell r="D1142" t="str">
            <v>High Impact Africa 2</v>
          </cell>
          <cell r="E1142" t="str">
            <v>ZMB</v>
          </cell>
          <cell r="F1142" t="str">
            <v>Ministry of Health of Zambia</v>
          </cell>
        </row>
        <row r="1143">
          <cell r="B1143" t="str">
            <v>ZAM-708-G17-M</v>
          </cell>
          <cell r="C1143" t="str">
            <v>Administratively Closed</v>
          </cell>
          <cell r="D1143" t="str">
            <v>High Impact Africa 2</v>
          </cell>
          <cell r="E1143" t="str">
            <v>ZMB</v>
          </cell>
          <cell r="F1143" t="str">
            <v>Ministry of Health of Zambia</v>
          </cell>
        </row>
        <row r="1144">
          <cell r="B1144" t="str">
            <v>ZAM-708-G18-T</v>
          </cell>
          <cell r="C1144" t="str">
            <v>Financial Closure</v>
          </cell>
          <cell r="D1144" t="str">
            <v>High Impact Africa 2</v>
          </cell>
          <cell r="E1144" t="str">
            <v>ZMB</v>
          </cell>
          <cell r="F1144" t="str">
            <v>Churches Health Association of Zambia</v>
          </cell>
        </row>
        <row r="1145">
          <cell r="B1145" t="str">
            <v>ZAM-708-G19-M</v>
          </cell>
          <cell r="C1145" t="str">
            <v>Active</v>
          </cell>
          <cell r="D1145" t="str">
            <v>High Impact Africa 2</v>
          </cell>
          <cell r="E1145" t="str">
            <v>ZMB</v>
          </cell>
          <cell r="F1145" t="str">
            <v>Churches Health Association of Zambia</v>
          </cell>
        </row>
        <row r="1146">
          <cell r="B1146" t="str">
            <v>ZAM-708-G20-T</v>
          </cell>
          <cell r="C1146" t="str">
            <v>Financial Closure</v>
          </cell>
          <cell r="D1146" t="str">
            <v>High Impact Africa 2</v>
          </cell>
          <cell r="E1146" t="str">
            <v>ZMB</v>
          </cell>
          <cell r="F1146" t="str">
            <v>Zambia National AIDS Network</v>
          </cell>
        </row>
        <row r="1147">
          <cell r="B1147" t="str">
            <v>ZAM-711-G26-T</v>
          </cell>
          <cell r="C1147" t="str">
            <v>Active</v>
          </cell>
          <cell r="D1147" t="str">
            <v>High Impact Africa 2</v>
          </cell>
          <cell r="E1147" t="str">
            <v>ZMB</v>
          </cell>
          <cell r="F1147" t="str">
            <v>United Nations Development Programme, Zambia</v>
          </cell>
        </row>
        <row r="1148">
          <cell r="B1148" t="str">
            <v>ZAM-711-G27-M</v>
          </cell>
          <cell r="C1148" t="str">
            <v>Active</v>
          </cell>
          <cell r="D1148" t="str">
            <v>High Impact Africa 2</v>
          </cell>
          <cell r="E1148" t="str">
            <v>ZMB</v>
          </cell>
          <cell r="F1148" t="str">
            <v>United Nations Development Programme, Zambia</v>
          </cell>
        </row>
        <row r="1149">
          <cell r="B1149" t="str">
            <v>ZAM-809-G21-H</v>
          </cell>
          <cell r="C1149" t="str">
            <v>Administratively Closed</v>
          </cell>
          <cell r="D1149" t="str">
            <v>High Impact Africa 2</v>
          </cell>
          <cell r="E1149" t="str">
            <v>ZMB</v>
          </cell>
          <cell r="F1149" t="str">
            <v>Churches Health Association of Zambia</v>
          </cell>
        </row>
        <row r="1150">
          <cell r="B1150" t="str">
            <v>ZAM-809-G22-H</v>
          </cell>
          <cell r="C1150" t="str">
            <v>Administratively Closed</v>
          </cell>
          <cell r="D1150" t="str">
            <v>High Impact Africa 2</v>
          </cell>
          <cell r="E1150" t="str">
            <v>ZMB</v>
          </cell>
          <cell r="F1150" t="str">
            <v>Zambia National AIDS Network</v>
          </cell>
        </row>
        <row r="1151">
          <cell r="B1151" t="str">
            <v>ZAM-809-G23-H</v>
          </cell>
          <cell r="C1151" t="str">
            <v>Administratively Closed</v>
          </cell>
          <cell r="D1151" t="str">
            <v>High Impact Africa 2</v>
          </cell>
          <cell r="E1151" t="str">
            <v>ZMB</v>
          </cell>
          <cell r="F1151" t="str">
            <v>Ministry of Finance and National Planning of Zambia</v>
          </cell>
        </row>
        <row r="1152">
          <cell r="B1152" t="str">
            <v>ZAM-811-G28-H</v>
          </cell>
          <cell r="C1152" t="str">
            <v>Administratively Closed</v>
          </cell>
          <cell r="D1152" t="str">
            <v>High Impact Africa 2</v>
          </cell>
          <cell r="E1152" t="str">
            <v>ZMB</v>
          </cell>
          <cell r="F1152" t="str">
            <v>United Nations Development Programme, Zambia</v>
          </cell>
        </row>
        <row r="1153">
          <cell r="B1153" t="str">
            <v>ZAM-H-CHAZ</v>
          </cell>
          <cell r="C1153" t="str">
            <v>Active</v>
          </cell>
          <cell r="D1153" t="str">
            <v>High Impact Africa 2</v>
          </cell>
          <cell r="E1153" t="str">
            <v>ZMB</v>
          </cell>
          <cell r="F1153" t="str">
            <v>Churches Health Association of Zambia</v>
          </cell>
        </row>
        <row r="1154">
          <cell r="B1154" t="str">
            <v>ZAM-H-UNDP</v>
          </cell>
          <cell r="C1154" t="str">
            <v>Active</v>
          </cell>
          <cell r="D1154" t="str">
            <v>High Impact Africa 2</v>
          </cell>
          <cell r="E1154" t="str">
            <v>ZMB</v>
          </cell>
          <cell r="F1154" t="str">
            <v>United Nations Development Programme, Zambia</v>
          </cell>
        </row>
        <row r="1155">
          <cell r="B1155" t="str">
            <v>ZMB-C-CHAZ</v>
          </cell>
          <cell r="C1155" t="str">
            <v>Active</v>
          </cell>
          <cell r="D1155" t="str">
            <v>High Impact Africa 2</v>
          </cell>
          <cell r="E1155" t="str">
            <v>ZMB</v>
          </cell>
          <cell r="F1155" t="str">
            <v>Churches Health Association of Zambia</v>
          </cell>
        </row>
        <row r="1156">
          <cell r="B1156" t="str">
            <v>ZMB-C-MOH</v>
          </cell>
          <cell r="C1156" t="str">
            <v>Active</v>
          </cell>
          <cell r="D1156" t="str">
            <v>High Impact Africa 2</v>
          </cell>
          <cell r="E1156" t="str">
            <v>ZMB</v>
          </cell>
          <cell r="F1156" t="str">
            <v>Ministry of Health of Zambia</v>
          </cell>
        </row>
        <row r="1157">
          <cell r="B1157" t="str">
            <v>ZMB-M-CHAZ</v>
          </cell>
          <cell r="C1157" t="str">
            <v>Active</v>
          </cell>
          <cell r="D1157" t="str">
            <v>High Impact Africa 2</v>
          </cell>
          <cell r="E1157" t="str">
            <v>ZMB</v>
          </cell>
          <cell r="F1157" t="str">
            <v>Churches Health Association of Zambia</v>
          </cell>
        </row>
        <row r="1158">
          <cell r="B1158" t="str">
            <v>ZMB-M-MOH</v>
          </cell>
          <cell r="C1158" t="str">
            <v>Active</v>
          </cell>
          <cell r="D1158" t="str">
            <v>High Impact Africa 2</v>
          </cell>
          <cell r="E1158" t="str">
            <v>ZMB</v>
          </cell>
          <cell r="F1158" t="str">
            <v>Ministry of Health of Zambia</v>
          </cell>
        </row>
        <row r="1159">
          <cell r="B1159" t="str">
            <v>ZAN-102-G01-M-00</v>
          </cell>
          <cell r="C1159" t="str">
            <v>Administratively Closed</v>
          </cell>
          <cell r="D1159" t="str">
            <v>High Impact Africa 2</v>
          </cell>
          <cell r="E1159" t="str">
            <v>QNB</v>
          </cell>
          <cell r="F1159" t="str">
            <v>Ministry of Health and Social Welfare of Zanzibar</v>
          </cell>
        </row>
        <row r="1160">
          <cell r="B1160" t="str">
            <v>ZAN-202-G02-H-00</v>
          </cell>
          <cell r="C1160" t="str">
            <v>Financial Closure</v>
          </cell>
          <cell r="D1160" t="str">
            <v>High Impact Africa 2</v>
          </cell>
          <cell r="E1160" t="str">
            <v>QNB</v>
          </cell>
          <cell r="F1160" t="str">
            <v>Zanzibar AIDS Commission</v>
          </cell>
        </row>
        <row r="1161">
          <cell r="B1161" t="str">
            <v>ZAN-304-G03-T</v>
          </cell>
          <cell r="C1161" t="str">
            <v>Financial Closure</v>
          </cell>
          <cell r="D1161" t="str">
            <v>High Impact Africa 2</v>
          </cell>
          <cell r="E1161" t="str">
            <v>QNB</v>
          </cell>
          <cell r="F1161" t="str">
            <v>Ministry of Health and Social Welfare of Zanzibar</v>
          </cell>
        </row>
        <row r="1162">
          <cell r="B1162" t="str">
            <v>ZAN-404-G04-M</v>
          </cell>
          <cell r="C1162" t="str">
            <v>Financial Closure</v>
          </cell>
          <cell r="D1162" t="str">
            <v>High Impact Africa 2</v>
          </cell>
          <cell r="E1162" t="str">
            <v>QNB</v>
          </cell>
          <cell r="F1162" t="str">
            <v>Ministry of Health and Social Welfare of Zanzibar</v>
          </cell>
        </row>
        <row r="1163">
          <cell r="B1163" t="str">
            <v>ZAN-607-G05-H</v>
          </cell>
          <cell r="C1163" t="str">
            <v>Financial Closure</v>
          </cell>
          <cell r="D1163" t="str">
            <v>High Impact Africa 2</v>
          </cell>
          <cell r="E1163" t="str">
            <v>QNB</v>
          </cell>
          <cell r="F1163" t="str">
            <v>Ministry of Health and Social Welfare of Zanzibar</v>
          </cell>
        </row>
        <row r="1164">
          <cell r="B1164" t="str">
            <v>ZAN-607-G06-H</v>
          </cell>
          <cell r="C1164" t="str">
            <v>Financial Closure</v>
          </cell>
          <cell r="D1164" t="str">
            <v>High Impact Africa 2</v>
          </cell>
          <cell r="E1164" t="str">
            <v>QNB</v>
          </cell>
          <cell r="F1164" t="str">
            <v>Zanzibar AIDS Commission</v>
          </cell>
        </row>
        <row r="1165">
          <cell r="B1165" t="str">
            <v>ZAN-809-G07-M</v>
          </cell>
          <cell r="C1165" t="str">
            <v>Active</v>
          </cell>
          <cell r="D1165" t="str">
            <v>High Impact Africa 2</v>
          </cell>
          <cell r="E1165" t="str">
            <v>QNB</v>
          </cell>
          <cell r="F1165" t="str">
            <v>Ministry of Health and Social Welfare of Zanzibar</v>
          </cell>
        </row>
        <row r="1166">
          <cell r="B1166" t="str">
            <v>ZAN-T-MOHSW</v>
          </cell>
          <cell r="C1166" t="str">
            <v>Active</v>
          </cell>
          <cell r="D1166" t="str">
            <v>High Impact Africa 2</v>
          </cell>
          <cell r="E1166" t="str">
            <v>QNB</v>
          </cell>
          <cell r="F1166" t="str">
            <v>Ministry of Health and Social Welfare of Zanzibar</v>
          </cell>
        </row>
        <row r="1167">
          <cell r="B1167" t="str">
            <v>ZIM-011-G15-M</v>
          </cell>
          <cell r="C1167" t="str">
            <v>Administratively Closed</v>
          </cell>
          <cell r="D1167" t="str">
            <v>High Impact Africa 2</v>
          </cell>
          <cell r="E1167" t="str">
            <v>ZWE</v>
          </cell>
          <cell r="F1167" t="str">
            <v>United Nations Development Programme, Zimbabwe</v>
          </cell>
        </row>
        <row r="1168">
          <cell r="B1168" t="str">
            <v>ZIM-102-G01-H-00</v>
          </cell>
          <cell r="C1168" t="str">
            <v>Administratively Closed</v>
          </cell>
          <cell r="D1168" t="str">
            <v>High Impact Africa 2</v>
          </cell>
          <cell r="E1168" t="str">
            <v>ZWE</v>
          </cell>
          <cell r="F1168" t="str">
            <v>United Nations Development Programme, Zimbabwe</v>
          </cell>
        </row>
        <row r="1169">
          <cell r="B1169" t="str">
            <v>ZIM-102-G02-M-00</v>
          </cell>
          <cell r="C1169" t="str">
            <v>Administratively Closed</v>
          </cell>
          <cell r="D1169" t="str">
            <v>High Impact Africa 2</v>
          </cell>
          <cell r="E1169" t="str">
            <v>ZWE</v>
          </cell>
          <cell r="F1169" t="str">
            <v>Ministry of Health and Child Care of Zimbabwe</v>
          </cell>
        </row>
        <row r="1170">
          <cell r="B1170" t="str">
            <v>ZIM-102-G07-H</v>
          </cell>
          <cell r="C1170" t="str">
            <v>Administratively Closed</v>
          </cell>
          <cell r="D1170" t="str">
            <v>High Impact Africa 2</v>
          </cell>
          <cell r="E1170" t="str">
            <v>ZWE</v>
          </cell>
          <cell r="F1170" t="str">
            <v>National AIDS Council of Zimbabwe</v>
          </cell>
        </row>
        <row r="1171">
          <cell r="B1171" t="str">
            <v>ZIM-506-G03-H</v>
          </cell>
          <cell r="C1171" t="str">
            <v>Administratively Closed</v>
          </cell>
          <cell r="D1171" t="str">
            <v>High Impact Africa 2</v>
          </cell>
          <cell r="E1171" t="str">
            <v>ZWE</v>
          </cell>
          <cell r="F1171" t="str">
            <v>National AIDS Council of Zimbabwe</v>
          </cell>
        </row>
        <row r="1172">
          <cell r="B1172" t="str">
            <v>ZIM-506-G04-H</v>
          </cell>
          <cell r="C1172" t="str">
            <v>Administratively Closed</v>
          </cell>
          <cell r="D1172" t="str">
            <v>High Impact Africa 2</v>
          </cell>
          <cell r="E1172" t="str">
            <v>ZWE</v>
          </cell>
          <cell r="F1172" t="str">
            <v>Zimbabwe Association of Church Related Hospitals</v>
          </cell>
        </row>
        <row r="1173">
          <cell r="B1173" t="str">
            <v>ZIM-506-G05-T</v>
          </cell>
          <cell r="C1173" t="str">
            <v>Administratively Closed</v>
          </cell>
          <cell r="D1173" t="str">
            <v>High Impact Africa 2</v>
          </cell>
          <cell r="E1173" t="str">
            <v>ZWE</v>
          </cell>
          <cell r="F1173" t="str">
            <v>Zimbabwe Association of Church Related Hospitals</v>
          </cell>
        </row>
        <row r="1174">
          <cell r="B1174" t="str">
            <v>ZIM-506-G06-M</v>
          </cell>
          <cell r="C1174" t="str">
            <v>Financial Closure</v>
          </cell>
          <cell r="D1174" t="str">
            <v>High Impact Africa 2</v>
          </cell>
          <cell r="E1174" t="str">
            <v>ZWE</v>
          </cell>
          <cell r="F1174" t="str">
            <v>Ministry of Health and Child Care of Zimbabwe</v>
          </cell>
        </row>
        <row r="1175">
          <cell r="B1175" t="str">
            <v>ZIM-509-G08-T</v>
          </cell>
          <cell r="C1175" t="str">
            <v>Administratively Closed</v>
          </cell>
          <cell r="D1175" t="str">
            <v>High Impact Africa 2</v>
          </cell>
          <cell r="E1175" t="str">
            <v>ZWE</v>
          </cell>
          <cell r="F1175" t="str">
            <v>United Nations Development Programme, Zimbabwe</v>
          </cell>
        </row>
        <row r="1176">
          <cell r="B1176" t="str">
            <v>ZIM-509-G09-M</v>
          </cell>
          <cell r="C1176" t="str">
            <v>Administratively Closed</v>
          </cell>
          <cell r="D1176" t="str">
            <v>High Impact Africa 2</v>
          </cell>
          <cell r="E1176" t="str">
            <v>ZWE</v>
          </cell>
          <cell r="F1176" t="str">
            <v>United Nations Development Programme, Zimbabwe</v>
          </cell>
        </row>
        <row r="1177">
          <cell r="B1177" t="str">
            <v>ZIM-509-G10-H</v>
          </cell>
          <cell r="C1177" t="str">
            <v>Administratively Closed</v>
          </cell>
          <cell r="D1177" t="str">
            <v>High Impact Africa 2</v>
          </cell>
          <cell r="E1177" t="str">
            <v>ZWE</v>
          </cell>
          <cell r="F1177" t="str">
            <v>United Nations Development Programme, Zimbabwe</v>
          </cell>
        </row>
        <row r="1178">
          <cell r="B1178" t="str">
            <v>ZIM-809-G11-H</v>
          </cell>
          <cell r="C1178" t="str">
            <v>Administratively Closed</v>
          </cell>
          <cell r="D1178" t="str">
            <v>High Impact Africa 2</v>
          </cell>
          <cell r="E1178" t="str">
            <v>ZWE</v>
          </cell>
          <cell r="F1178" t="str">
            <v>United Nations Development Programme, Zimbabwe</v>
          </cell>
        </row>
        <row r="1179">
          <cell r="B1179" t="str">
            <v>ZIM-809-G12-T</v>
          </cell>
          <cell r="C1179" t="str">
            <v>Active</v>
          </cell>
          <cell r="D1179" t="str">
            <v>High Impact Africa 2</v>
          </cell>
          <cell r="E1179" t="str">
            <v>ZWE</v>
          </cell>
          <cell r="F1179" t="str">
            <v>United Nations Development Programme, Zimbabwe</v>
          </cell>
        </row>
        <row r="1180">
          <cell r="B1180" t="str">
            <v>ZIM-809-G13-M</v>
          </cell>
          <cell r="C1180" t="str">
            <v>Administratively Closed</v>
          </cell>
          <cell r="D1180" t="str">
            <v>High Impact Africa 2</v>
          </cell>
          <cell r="E1180" t="str">
            <v>ZWE</v>
          </cell>
          <cell r="F1180" t="str">
            <v>United Nations Development Programme, Zimbabwe</v>
          </cell>
        </row>
        <row r="1181">
          <cell r="B1181" t="str">
            <v>ZIM-809-G14-S</v>
          </cell>
          <cell r="C1181" t="str">
            <v>Active</v>
          </cell>
          <cell r="D1181" t="str">
            <v>High Impact Africa 2</v>
          </cell>
          <cell r="E1181" t="str">
            <v>ZWE</v>
          </cell>
          <cell r="F1181" t="str">
            <v>United Nations Development Programme, Zimbabwe</v>
          </cell>
        </row>
        <row r="1182">
          <cell r="B1182" t="str">
            <v>ZIM-H-UNDP</v>
          </cell>
          <cell r="C1182" t="str">
            <v>Active</v>
          </cell>
          <cell r="D1182" t="str">
            <v>High Impact Africa 2</v>
          </cell>
          <cell r="E1182" t="str">
            <v>ZWE</v>
          </cell>
          <cell r="F1182" t="str">
            <v>United Nations Development Programme, Zimbabwe</v>
          </cell>
        </row>
        <row r="1183">
          <cell r="B1183" t="str">
            <v>ZIM-M-UNDP</v>
          </cell>
          <cell r="C1183" t="str">
            <v>Active</v>
          </cell>
          <cell r="D1183" t="str">
            <v>High Impact Africa 2</v>
          </cell>
          <cell r="E1183" t="str">
            <v>ZWE</v>
          </cell>
          <cell r="F1183" t="str">
            <v>United Nations Development Programme, Zimbabwe</v>
          </cell>
        </row>
        <row r="1184">
          <cell r="B1184" t="str">
            <v>ZWE-M-MOHCC</v>
          </cell>
          <cell r="C1184" t="str">
            <v>Active</v>
          </cell>
          <cell r="D1184" t="str">
            <v>High Impact Africa 2</v>
          </cell>
          <cell r="E1184" t="str">
            <v>ZWE</v>
          </cell>
          <cell r="F1184" t="str">
            <v>Ministry of Health and Child Care of Zimbabwe</v>
          </cell>
        </row>
        <row r="1185">
          <cell r="B1185" t="str">
            <v>ZWE-T-MOHCC</v>
          </cell>
          <cell r="C1185" t="str">
            <v>Active</v>
          </cell>
          <cell r="D1185" t="str">
            <v>High Impact Africa 2</v>
          </cell>
          <cell r="E1185" t="str">
            <v>ZWE</v>
          </cell>
          <cell r="F1185" t="str">
            <v>Ministry of Health and Child Care of Zimbabwe</v>
          </cell>
        </row>
      </sheetData>
      <sheetData sheetId="1">
        <row r="16">
          <cell r="C16">
            <v>232</v>
          </cell>
          <cell r="D16">
            <v>100000</v>
          </cell>
          <cell r="E16">
            <v>100232</v>
          </cell>
          <cell r="F16">
            <v>44787</v>
          </cell>
        </row>
        <row r="17">
          <cell r="F17">
            <v>501</v>
          </cell>
        </row>
        <row r="18">
          <cell r="F18">
            <v>44286</v>
          </cell>
        </row>
        <row r="19">
          <cell r="F19">
            <v>300000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yssia Susana Alas Romero" refreshedDate="45303.761618634257" createdVersion="7" refreshedVersion="7" minRefreshableVersion="3" recordCount="1179" xr:uid="{8D711020-0152-43A8-8D4E-D06E99156F12}">
  <cacheSource type="worksheet">
    <worksheetSource ref="A5:AI1184" sheet="BASE DE ACTIVOS"/>
  </cacheSource>
  <cacheFields count="35">
    <cacheField name="#" numFmtId="0">
      <sharedItems containsString="0" containsBlank="1" containsNumber="1" containsInteger="1" minValue="1" maxValue="1"/>
    </cacheField>
    <cacheField name="Número de Activo" numFmtId="0">
      <sharedItems containsMixedTypes="1" containsNumber="1" containsInteger="1" minValue="2619" maxValue="45304"/>
    </cacheField>
    <cacheField name="Nombre del artículo" numFmtId="0">
      <sharedItems/>
    </cacheField>
    <cacheField name="Tipo de Artículo*" numFmtId="0">
      <sharedItems count="3">
        <s v="NO FIJO"/>
        <s v="ACTIVOS DE BAJO VALOR"/>
        <s v="FIJO"/>
      </sharedItems>
    </cacheField>
    <cacheField name="Fecha según factura" numFmtId="0">
      <sharedItems containsSemiMixedTypes="0" containsDate="1" containsString="0" containsMixedTypes="1" minDate="1900-01-05T02:40:04" maxDate="1900-01-05T18:40:04"/>
    </cacheField>
    <cacheField name="Marca" numFmtId="0">
      <sharedItems containsBlank="1" containsMixedTypes="1" containsNumber="1" containsInteger="1" minValue="0" maxValue="0"/>
    </cacheField>
    <cacheField name="Modelo" numFmtId="0">
      <sharedItems containsBlank="1" containsMixedTypes="1" containsNumber="1" containsInteger="1" minValue="30" maxValue="313"/>
    </cacheField>
    <cacheField name="No. Serie" numFmtId="0">
      <sharedItems containsBlank="1" containsMixedTypes="1" containsNumber="1" containsInteger="1" minValue="0" maxValue="402174017402"/>
    </cacheField>
    <cacheField name="Módulo" numFmtId="0">
      <sharedItems containsBlank="1"/>
    </cacheField>
    <cacheField name="Valor" numFmtId="44">
      <sharedItems containsSemiMixedTypes="0" containsString="0" containsNumber="1" minValue="6.05" maxValue="58900"/>
    </cacheField>
    <cacheField name="Entidad Responsable Actual" numFmtId="0">
      <sharedItems count="4">
        <s v="CALMA"/>
        <s v="Colectivo Alejandría"/>
        <s v="PLAN "/>
        <s v="Orquideas del Mar"/>
      </sharedItems>
    </cacheField>
    <cacheField name="PROVEEDOR" numFmtId="0">
      <sharedItems containsNonDate="0" containsString="0" containsBlank="1"/>
    </cacheField>
    <cacheField name="NUMERO DE FACTURA" numFmtId="0">
      <sharedItems containsNonDate="0" containsString="0" containsBlank="1"/>
    </cacheField>
    <cacheField name="DIAS DE GARANTIA" numFmtId="0">
      <sharedItems containsNonDate="0" containsString="0" containsBlank="1"/>
    </cacheField>
    <cacheField name="FECHA EXPIRA GARANTIA" numFmtId="0">
      <sharedItems containsNonDate="0" containsString="0" containsBlank="1"/>
    </cacheField>
    <cacheField name="NUMERO DE CHEQUE" numFmtId="0">
      <sharedItems containsNonDate="0" containsString="0" containsBlank="1"/>
    </cacheField>
    <cacheField name="ORDEN DE COMPRA" numFmtId="0">
      <sharedItems containsNonDate="0" containsString="0" containsBlank="1"/>
    </cacheField>
    <cacheField name="ESTATUS" numFmtId="0">
      <sharedItems count="2">
        <s v="BAJA"/>
        <s v="EN USO "/>
      </sharedItems>
    </cacheField>
    <cacheField name="RESPONSABLE EN PLAN " numFmtId="0">
      <sharedItems/>
    </cacheField>
    <cacheField name="CODIGO ANTERIOR" numFmtId="0">
      <sharedItems containsBlank="1"/>
    </cacheField>
    <cacheField name="UBICACIÓN" numFmtId="0">
      <sharedItems containsBlank="1"/>
    </cacheField>
    <cacheField name="% DE DEPRECIACION " numFmtId="9">
      <sharedItems containsSemiMixedTypes="0" containsString="0" containsNumber="1" minValue="0.2" maxValue="0.5"/>
    </cacheField>
    <cacheField name="VALOR DE DEPRECIACION POR AÑO" numFmtId="44">
      <sharedItems containsSemiMixedTypes="0" containsString="0" containsNumber="1" minValue="3.0249999999999999" maxValue="11780"/>
    </cacheField>
    <cacheField name="AÑO 1" numFmtId="44">
      <sharedItems containsSemiMixedTypes="0" containsString="0" containsNumber="1" minValue="3.0249999999999999" maxValue="47120"/>
    </cacheField>
    <cacheField name="AÑO 2" numFmtId="44">
      <sharedItems containsSemiMixedTypes="0" containsString="0" containsNumber="1" minValue="0" maxValue="35340"/>
    </cacheField>
    <cacheField name="AÑO 3" numFmtId="44">
      <sharedItems containsString="0" containsBlank="1" containsNumber="1" minValue="8288.3999999999978" maxValue="23560"/>
    </cacheField>
    <cacheField name="AÑO 4" numFmtId="0">
      <sharedItems containsString="0" containsBlank="1" containsNumber="1" minValue="4144.199999999998" maxValue="11780"/>
    </cacheField>
    <cacheField name="AÑO 5" numFmtId="0">
      <sharedItems containsString="0" containsBlank="1" containsNumber="1" containsInteger="1" minValue="0" maxValue="0"/>
    </cacheField>
    <cacheField name="VALOR EN LIBROS" numFmtId="0">
      <sharedItems containsString="0" containsBlank="1" containsNumber="1" containsInteger="1" minValue="0" maxValue="0"/>
    </cacheField>
    <cacheField name="QUEBRADO" numFmtId="0">
      <sharedItems containsBlank="1"/>
    </cacheField>
    <cacheField name="ABOLLADO" numFmtId="0">
      <sharedItems containsBlank="1"/>
    </cacheField>
    <cacheField name="NO ENCIENDE" numFmtId="0">
      <sharedItems containsBlank="1"/>
    </cacheField>
    <cacheField name="OBSOLETO" numFmtId="0">
      <sharedItems containsBlank="1"/>
    </cacheField>
    <cacheField name="DAÑADA" numFmtId="0">
      <sharedItems containsBlank="1"/>
    </cacheField>
    <cacheField name="COMENTARIO" numFmtId="0">
      <sharedItems containsBlank="1" count="140">
        <s v="EQUIPO QUEBRADO"/>
        <s v="EQUIPO NO FUNCIONA"/>
        <m/>
        <s v="PANTALLA NO ENCIENDE"/>
        <s v="EQUIPO QUEMADO"/>
        <s v="EQUIPO OBSOLETO"/>
        <s v="EQUIPO DAÑADO Y NO IMPRIME"/>
        <s v="EQUIPO NO FUNCIONA ESTA QUEBRADO"/>
        <s v="NO ENFRIA, TABLETA DAÑADA"/>
        <s v="EQUIPO RAYADO  NO CALIENTA"/>
        <s v="EQUIPO OBSOLETO,  CARTUCHOS CYA NO ESTAN EN EL MERCADO"/>
        <s v="NO CUMPLE LA FUNCION DE REGULADOR DE VOLTAJE"/>
        <s v="EQUIPO QUEBRADO "/>
        <s v="BATERIA MALA"/>
        <s v="EQUIPO OBSOLETO  FUERA DE USO"/>
        <s v="TRANSFORMADOR NO FUNCIONA"/>
        <s v="NO ENCIENDE"/>
        <s v="SILLA QUEBRADA Y ROTA DEL ASIENTO"/>
        <s v="EQUPO DAÑADO NO ENFRIA"/>
        <s v="EQUIPO SIN FUNCIONAR"/>
        <s v="TABLETA QUEMADA, LA REPARACION ES DEMASIADO COSTOSA"/>
        <s v="GAVETAS ESTAN DESNIVELADAS Y NO CIERRAN"/>
        <s v="NO FUNCIONA"/>
        <s v="QUEDARON INSTALADOS EN LA OFICINA ANTERIOR"/>
        <s v="BASE DEL MUEBLE ESTA DAÑADA"/>
        <s v="OXIDADO"/>
        <s v="EQUIPO OBSOLETO NO ENCIENDE"/>
        <s v="EQUIPO OBSOLETO NO IMPRIME"/>
        <s v="SILLA QUEBRADA"/>
        <s v="BRAZOS QUEBRADOS"/>
        <s v="SILLA DAÑADA"/>
        <s v="BASE DE SILLA  ROTA"/>
        <s v="SILLA DESPEGADA"/>
        <s v="SILLA ROTA DE BASE Y RESPALDO"/>
        <s v="SILLAS TOSTADAS POR EL TIEMPO DE USO , AL MOVERSE SE QUIEBRAN"/>
        <s v="SILLAS CON OXIDO Y DESNIVELADAS "/>
        <s v="BASE DE SILLA ROTA"/>
        <s v="TECLAS DESPEGADAS"/>
        <s v="CON OXIDO Y PARTES DESPINTADAS"/>
        <s v="EQUIPO OBSOLETO, YA NO SE UTILIZA"/>
        <s v="EQUIPO NO ENCIENDE"/>
        <s v="OBSOLETO"/>
        <s v="EQUIPO DAÑADO"/>
        <s v="EQUIPO Y SISTEMA OPERATIVO OBSOLETO"/>
        <s v="EQUIPO OBSOLETO, SISTEMA OPERATIVO "/>
        <s v="SISTEMA OPERATIVO OBSOLETO"/>
        <s v="NO ENFRIA "/>
        <s v="ROTO Y  DESCASCARADO"/>
        <s v="ROTO Y DESCASCARADO"/>
        <s v="EQUIPO YA NO FUNCIONA, ESTA QUEBRADO"/>
        <s v="EQUIPO YA NO FUNCIONA, ESTA DAÑADO"/>
        <s v="TIENE PIEZAS DAÑADAS Y QUEBRADAS Y NO IMPRIME"/>
        <s v="TIENE PIEZAS DAÑADAS  Y NO IMPRIME"/>
        <s v="YA NO ENCIENDE"/>
        <s v="MESAS ANTIGUAS CON EL MATERIAL TOSTADO Y SE QUIEBRA FACILMENTE"/>
        <s v="TECNOLOGIA OBSOLETA"/>
        <s v="PANTALLA COLOR AZUL"/>
        <s v="PANTALLA DAÑADA, NO FUNCIONA"/>
        <s v="MONITOR NO ENCIENDE"/>
        <s v="EQUPO OBSOLETO NO ES FUNCIONAL"/>
        <s v="NO FUNCIONA Y ES OBSOLETO PARA REPARARLO"/>
        <s v="MATERIAL DAÑADO NO SE PUEDE ARMAR "/>
        <s v="MATERIAL OBSOLETO , MUEBLE SIN PODER ARMARSE  "/>
        <s v="EQUPO DAÑADO NO FUNCIONA"/>
        <s v="FORMICA DAÑADA"/>
        <s v="BASE DE SILLA DESGASTADO Y YA NO SE PUEDE UTILIZAR PARA SENTARSE"/>
        <s v="SILLAS CON MATERIAL TOSTADO Y A L MOVERLAS SE QUIEBRAN"/>
        <s v="BATERIA MALA YA NO ENCIENDE"/>
        <s v="EQUIPO OBSOLETO SIN FUNCIONAR"/>
        <s v="YA NO FUNCIONA COMO PROTECTOR DE VOLTAJE"/>
        <s v="OBSOLETO YA NO CUMPLE LA FUNCION DE PROTECTOR DE VOLTAJE"/>
        <s v="MANTENIMIENTO ES DEMASIADO ALTO, NO ES FUNCIONAL PARA LAS ACTIVIDADES DEL PROYECTO"/>
        <s v="EQUIPO OBSOLETO Y GENERA MUCHO RUIDO AL ESTAR ENCENDIDO"/>
        <s v="OXIDADO GAVETAS NO CIERRAN"/>
        <s v="SE ENVIO UN CORREO INFORMANDO EL HURTO, NO HUBO DENUNCIA"/>
        <s v="EQUIPO OBSOLETO YA NO FUNCIONA"/>
        <s v="MUEBLE CON MATERIAL DESARMADO , SOPORTE DE UN LADO ARRUINADO"/>
        <s v="MUEBLE QUEBRADO DE UNA PATA"/>
        <s v="MUEBLE DESHECHO Y NO FUNCIONAN LAS GAVETAS"/>
        <s v="EQUPO OBSOLETO Y CARTUCHOS NO HAY EN EL MERCADO"/>
        <s v="MESA QUEBRADA"/>
        <s v="YA NO CALIBRA "/>
        <s v="PANTALLA DE COLOR AZUL, YA NO ES FUNCIONAL EL USO"/>
        <s v="NO ENFRIA Y NO CALIENTA"/>
        <s v="MATERIAL ENMOHECIDO"/>
        <s v="FORMICA YA NO FUNCIONA "/>
        <s v="SILLAS MUY ANTIGUAS Y AL ESTAR RESGUARDADAS EN UN LUGAR ABIERTO SE HAN ENMOHECIDO TELA Y MADERA"/>
        <s v="SILLA QUEBRADA Y ENMOHECIDA"/>
        <s v="SILLAS MUY ANTIGUAS Y SE HAN TOSTADO, ESTAN QUEBRADAS Y AL MOVERSE SE QUIEBRAN MAS"/>
        <s v="SILLAS CON OXIDO"/>
        <s v="EQUIPO OBSOLETO, YA NO CUMPLE LA FUNCION DE PROTECCION DE VOLTAJE"/>
        <s v="DISCO EXTRAVIADO"/>
        <s v="PANTALLA GENERA COLOR AZUL"/>
        <s v="FUERA DE USO EN SUSTITUCION DEL NUEVO"/>
        <s v="SILLA ROTA"/>
        <s v="BATERIA MALA, NO ENCIENDE"/>
        <s v="PANTALLA QUEMADA"/>
        <s v="PANTALLA EN COLOR AZUL, NO ES FUNCIONAL"/>
        <s v="FUNCIONA NO DAR BAJA"/>
        <s v="BATERIA MALA,  YA NO ES PROTECTOR DE ALTO VOLTAJE"/>
        <s v="EQUPO OBSOLETO, NO FUNCIONA"/>
        <s v="EQUIPO OBSOLETO YA NO FUNCIONA CON LOS SITEMAS ACTUALES"/>
        <s v="CPU NO FUNCIONA"/>
        <s v="EQUIPO OBSOLETO  "/>
        <s v="NO HELA, EQUIPO MUY OBSOLETO PARA REPARARLO"/>
        <s v="EQUIPO DAÑADO NO FUNCIONA"/>
        <s v="BUENA CONDICION PASA A PLAN"/>
        <s v="NO IMPRIME"/>
        <s v="DAÑADA"/>
        <s v="MESA QUEBRADA Y MATERIAL TOSTADO"/>
        <s v="NO ENFRIA"/>
        <s v="NO TIENE UN DESCANSA BRAZOS"/>
        <s v="PASA A PLAN"/>
        <s v="QUEBRADA, NO FUNCIONA"/>
        <s v="YA NO CALIBRA"/>
        <s v="NO CALIBRA"/>
        <s v="NO ENCONTRADO"/>
        <s v="SISTEMA DAÑADO"/>
        <s v="MUEBLE DAÑADO EN LA MUDANZA"/>
        <s v="SE ENCUENTRA DENTRO DE LA LAPTOP 3363 QUE ESTA DE BAJA "/>
        <s v="MUEBLE DESARMADO"/>
        <s v="SIN RUEDAS"/>
        <s v="SILLA SIN RESPALDO"/>
        <s v="SILLA CON ASIENTO ROTO"/>
        <s v="QUEBRADO "/>
        <s v="SILLA QUEBRADA "/>
        <s v="OXIDADA"/>
        <s v="QUEBRADA"/>
        <s v="QUEBRADO"/>
        <s v="SILLAS QUEBRADAS"/>
        <s v="SILLA CON BRAZOS QUEBRADOS"/>
        <s v="SILLA SIN RODOS"/>
        <s v="SILLA QUEBRADA , MATERIAL TOSTADO  POR ANTIGÜEDAD "/>
        <s v="MUEBLE DESARMADO POR MATERIAL DESHECHO"/>
        <s v="SILLA ENMOHECIDA DE ASIENTO Y RESPALDO"/>
        <s v="EQUIPO YA NO ES FUNCIONAL OBSOLETO"/>
        <s v="MESA OXIDADA"/>
        <s v="SE DEJO EN OFICINA DE ENTREAMIGOS"/>
        <s v="ESTANDO EN USO DEJO DE ENFRIAR, TABLETA QUEMADA"/>
        <s v="SILLA SIN RUED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9">
  <r>
    <n v="1"/>
    <n v="2816"/>
    <s v="UPS DE 750VA NEMA6"/>
    <x v="0"/>
    <n v="2014"/>
    <s v="ORBITEC"/>
    <s v="750VA"/>
    <s v="E1310049336"/>
    <s v="Prevención"/>
    <n v="35.61"/>
    <x v="0"/>
    <m/>
    <m/>
    <m/>
    <m/>
    <m/>
    <m/>
    <x v="0"/>
    <s v="KRYSSIA ALAS"/>
    <m/>
    <s v="BODEGA"/>
    <n v="0.5"/>
    <n v="17.805"/>
    <n v="17.805"/>
    <n v="0"/>
    <m/>
    <m/>
    <m/>
    <m/>
    <s v="X"/>
    <m/>
    <m/>
    <m/>
    <m/>
    <x v="0"/>
  </r>
  <r>
    <n v="1"/>
    <n v="2819"/>
    <s v="UPS DE 750VA NEMA6"/>
    <x v="0"/>
    <n v="2014"/>
    <s v="ORBITEC"/>
    <s v="750VA"/>
    <s v="E1310049576"/>
    <s v="Prevención"/>
    <n v="35.61"/>
    <x v="0"/>
    <m/>
    <m/>
    <m/>
    <m/>
    <m/>
    <m/>
    <x v="0"/>
    <s v="KRYSSIA ALAS"/>
    <m/>
    <s v="BODEGA"/>
    <n v="0.5"/>
    <n v="17.805"/>
    <n v="17.805"/>
    <n v="0"/>
    <m/>
    <m/>
    <m/>
    <n v="0"/>
    <m/>
    <m/>
    <m/>
    <m/>
    <s v="X"/>
    <x v="1"/>
  </r>
  <r>
    <n v="1"/>
    <n v="2824"/>
    <s v="MONITOR LED 21.5&quot;"/>
    <x v="0"/>
    <n v="2014"/>
    <s v="HP"/>
    <s v="V221"/>
    <s v="6CM40615TX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26"/>
    <s v="MONITOR LED 21.5&quot;"/>
    <x v="0"/>
    <n v="2014"/>
    <s v="HP"/>
    <s v="V221"/>
    <s v="6CM4061594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28"/>
    <s v="MONITOR LED 21.5&quot;"/>
    <x v="0"/>
    <n v="2014"/>
    <s v="HP"/>
    <s v="V221"/>
    <s v="6CM406166P"/>
    <s v="Prevención"/>
    <n v="238.43"/>
    <x v="0"/>
    <m/>
    <m/>
    <m/>
    <m/>
    <m/>
    <m/>
    <x v="1"/>
    <s v="KRYSSIA ALAS"/>
    <m/>
    <s v="OFICINA CALMA"/>
    <n v="0.5"/>
    <n v="119.215"/>
    <n v="119.215"/>
    <n v="0"/>
    <m/>
    <m/>
    <m/>
    <n v="0"/>
    <m/>
    <m/>
    <m/>
    <m/>
    <m/>
    <x v="2"/>
  </r>
  <r>
    <n v="1"/>
    <n v="2830"/>
    <s v="MONITOR LED 21.5&quot;"/>
    <x v="0"/>
    <n v="2014"/>
    <s v="HP"/>
    <s v="V221"/>
    <s v="6CM40615PO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57"/>
    <s v="MONITOR LED 21.5&quot;"/>
    <x v="0"/>
    <n v="2014"/>
    <s v="HP"/>
    <s v="V221"/>
    <s v="6CM40615W1"/>
    <s v="Prevención"/>
    <n v="238.43"/>
    <x v="0"/>
    <m/>
    <m/>
    <m/>
    <m/>
    <m/>
    <m/>
    <x v="0"/>
    <s v="KRYSSIA ALAS"/>
    <m/>
    <s v="SAN MIGUEL"/>
    <n v="0.5"/>
    <n v="119.215"/>
    <n v="119.215"/>
    <n v="0"/>
    <m/>
    <m/>
    <m/>
    <n v="0"/>
    <m/>
    <m/>
    <s v="X"/>
    <m/>
    <m/>
    <x v="3"/>
  </r>
  <r>
    <n v="1"/>
    <n v="2859"/>
    <s v="MONITOR LED 21.5&quot;"/>
    <x v="0"/>
    <n v="2014"/>
    <s v="HP"/>
    <s v="V221"/>
    <s v="6CM4061671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70"/>
    <s v="MONITOR LED 21.5&quot;"/>
    <x v="0"/>
    <n v="2014"/>
    <s v="HP"/>
    <s v="V221"/>
    <s v="6CM40615H4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72"/>
    <s v="MONITOR LED 21.5&quot;"/>
    <x v="0"/>
    <n v="2014"/>
    <s v="HP"/>
    <s v="V221"/>
    <s v="6CM406159J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73"/>
    <s v="MONITOR LED 21.5&quot;"/>
    <x v="0"/>
    <n v="2014"/>
    <s v="HP"/>
    <s v="V221"/>
    <s v="6CM40621XM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74"/>
    <s v="MONITOR LED 21.5&quot;"/>
    <x v="0"/>
    <n v="2014"/>
    <s v="HP"/>
    <s v="V221"/>
    <s v="6CM40615P6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75"/>
    <s v="MONITOR LED 21.5&quot;"/>
    <x v="0"/>
    <n v="2014"/>
    <s v="HP"/>
    <s v="V221"/>
    <s v="6CM406166Y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81"/>
    <s v="MONITOR LED 21.5&quot;"/>
    <x v="0"/>
    <n v="2014"/>
    <s v="HP"/>
    <s v="V221"/>
    <s v="6CM40615V6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86"/>
    <s v="MONITOR LED 21.5&quot;"/>
    <x v="0"/>
    <n v="2014"/>
    <s v="HP"/>
    <s v="V221"/>
    <s v="6CM406159F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887"/>
    <s v="MONITOR LED 21.5&quot;"/>
    <x v="0"/>
    <n v="2014"/>
    <s v="HP"/>
    <s v="V221"/>
    <s v="6CM40615V1"/>
    <s v="Prevención"/>
    <n v="238.43"/>
    <x v="0"/>
    <m/>
    <m/>
    <m/>
    <m/>
    <m/>
    <m/>
    <x v="1"/>
    <s v="KRYSSIA ALAS"/>
    <m/>
    <s v="OFICINA CALMA"/>
    <n v="0.5"/>
    <n v="119.215"/>
    <n v="119.215"/>
    <n v="0"/>
    <m/>
    <m/>
    <m/>
    <n v="0"/>
    <m/>
    <m/>
    <m/>
    <m/>
    <m/>
    <x v="2"/>
  </r>
  <r>
    <n v="1"/>
    <n v="2888"/>
    <s v="MONITOR LED 21.5&quot;"/>
    <x v="0"/>
    <n v="2014"/>
    <s v="HP"/>
    <s v="V221"/>
    <s v="6CM40615V2"/>
    <s v="Prevención"/>
    <n v="238.43"/>
    <x v="0"/>
    <m/>
    <m/>
    <m/>
    <m/>
    <m/>
    <m/>
    <x v="1"/>
    <s v="KRYSSIA ALAS"/>
    <m/>
    <s v="SAN MIGUEL"/>
    <n v="0.5"/>
    <n v="119.215"/>
    <n v="119.215"/>
    <n v="0"/>
    <m/>
    <m/>
    <m/>
    <n v="0"/>
    <m/>
    <m/>
    <m/>
    <m/>
    <m/>
    <x v="2"/>
  </r>
  <r>
    <n v="1"/>
    <n v="2912"/>
    <s v="UPS DE 750VA NEMA6"/>
    <x v="0"/>
    <n v="2014"/>
    <s v="ORBITEC"/>
    <s v="750VA"/>
    <s v="E1310049559"/>
    <s v="Prevención"/>
    <n v="35.61"/>
    <x v="0"/>
    <m/>
    <m/>
    <m/>
    <m/>
    <m/>
    <m/>
    <x v="0"/>
    <s v="KRYSSIA ALAS"/>
    <m/>
    <s v="SAN MIGUEL"/>
    <n v="0.5"/>
    <n v="17.805"/>
    <n v="17.805"/>
    <n v="0"/>
    <m/>
    <m/>
    <m/>
    <n v="0"/>
    <m/>
    <m/>
    <m/>
    <m/>
    <s v="X"/>
    <x v="4"/>
  </r>
  <r>
    <n v="1"/>
    <n v="2967"/>
    <s v="LAPTOP i5-4200M RAM 6GB, HDD 750GB, LED 14&quot;, WIN 7PRO, OFFICE 2013 OLP, NOD 32, MOUSE Y MALETIN"/>
    <x v="1"/>
    <n v="2014"/>
    <s v="HP"/>
    <s v="PROBOOK 440 G1"/>
    <s v="2CE411090B"/>
    <s v="Prevención"/>
    <n v="910"/>
    <x v="0"/>
    <m/>
    <m/>
    <m/>
    <m/>
    <m/>
    <m/>
    <x v="1"/>
    <s v="KRYSSIA ALAS"/>
    <m/>
    <s v="OFICINA CALMA"/>
    <n v="0.5"/>
    <n v="455"/>
    <n v="455"/>
    <n v="0"/>
    <m/>
    <m/>
    <m/>
    <n v="0"/>
    <m/>
    <m/>
    <m/>
    <m/>
    <m/>
    <x v="2"/>
  </r>
  <r>
    <n v="1"/>
    <n v="2969"/>
    <s v="LAPTOP i5-4200M RAM 6GB, HDD 750GB, LED 14&quot;, WIN 7PRO, OFFICE 2013 OLP, NOD 32, SIN MOUSE Y  SIN MALETIN"/>
    <x v="1"/>
    <n v="2014"/>
    <s v="HP"/>
    <s v="PROBOOK 440 G1"/>
    <s v="2CE41108BZ"/>
    <s v="Prevención"/>
    <n v="910"/>
    <x v="0"/>
    <m/>
    <m/>
    <m/>
    <m/>
    <m/>
    <m/>
    <x v="1"/>
    <s v="KRYSSIA ALAS"/>
    <m/>
    <s v="OFICINA CALMA"/>
    <n v="0.5"/>
    <n v="455"/>
    <n v="455"/>
    <n v="0"/>
    <m/>
    <m/>
    <m/>
    <n v="0"/>
    <m/>
    <m/>
    <m/>
    <m/>
    <m/>
    <x v="2"/>
  </r>
  <r>
    <n v="1"/>
    <n v="2971"/>
    <s v="LAPTOP i5-4200M RAM 6GB, HDD 750GB, LED 14&quot;, WIN 7PRO, OFFICE 2013 OLP, NOD 32, MOUSE Y MALETIN"/>
    <x v="1"/>
    <n v="2014"/>
    <s v="HP"/>
    <s v="PROBOOK 440 G1"/>
    <s v="2CE411090V"/>
    <s v="Prevención"/>
    <n v="910"/>
    <x v="0"/>
    <m/>
    <m/>
    <m/>
    <m/>
    <m/>
    <m/>
    <x v="1"/>
    <s v="KRYSSIA ALAS"/>
    <m/>
    <s v="OFICINA CALMA"/>
    <n v="0.5"/>
    <n v="455"/>
    <n v="455"/>
    <n v="0"/>
    <m/>
    <m/>
    <m/>
    <n v="0"/>
    <m/>
    <m/>
    <m/>
    <m/>
    <m/>
    <x v="2"/>
  </r>
  <r>
    <n v="1"/>
    <n v="2972"/>
    <s v="LAPTOP i5-4200M RAM 6GB, HDD 750GB, LED 14&quot;, WIN 7PRO, OFFICE 2013 OLP, NOD 32, MOUSE Y MALETIN"/>
    <x v="1"/>
    <n v="2014"/>
    <s v="HP"/>
    <s v="PROBOOK 440 G1"/>
    <s v="2CE4110909"/>
    <s v="Prevención"/>
    <n v="910"/>
    <x v="0"/>
    <m/>
    <m/>
    <m/>
    <m/>
    <m/>
    <m/>
    <x v="1"/>
    <s v="KRYSSIA ALAS"/>
    <m/>
    <s v="OFICINA CALMA"/>
    <n v="0.5"/>
    <n v="455"/>
    <n v="455"/>
    <n v="0"/>
    <m/>
    <m/>
    <m/>
    <n v="0"/>
    <m/>
    <m/>
    <m/>
    <m/>
    <m/>
    <x v="2"/>
  </r>
  <r>
    <n v="1"/>
    <n v="2974"/>
    <s v="LAPTOP i5-4200M RAM 6GB, HDD 750GB, LED 14&quot;, WIN 7PRO, OFFICE 2013 OLP, NOD 32, SIN MOUSE Y SIN MALETIN"/>
    <x v="1"/>
    <n v="2014"/>
    <s v="HP"/>
    <s v="PROBOOK 440 G1"/>
    <s v="2CE41108VH"/>
    <s v="Prevención"/>
    <n v="910"/>
    <x v="0"/>
    <m/>
    <m/>
    <m/>
    <m/>
    <m/>
    <m/>
    <x v="1"/>
    <s v="KRYSSIA ALAS"/>
    <m/>
    <s v="OFICINA CALMA"/>
    <n v="0.5"/>
    <n v="455"/>
    <n v="455"/>
    <n v="0"/>
    <m/>
    <m/>
    <m/>
    <n v="0"/>
    <m/>
    <m/>
    <m/>
    <m/>
    <m/>
    <x v="2"/>
  </r>
  <r>
    <n v="1"/>
    <n v="2976"/>
    <s v="PROYECTOR 3LCD, 3000 LUMENS + MALETIN + CONTROL"/>
    <x v="1"/>
    <n v="2014"/>
    <s v="EPSON"/>
    <s v="S18+"/>
    <s v="TUAF3X4930L"/>
    <s v="Prevención"/>
    <n v="475"/>
    <x v="0"/>
    <m/>
    <m/>
    <m/>
    <m/>
    <m/>
    <m/>
    <x v="1"/>
    <s v="KRYSSIA ALAS"/>
    <m/>
    <s v="OFICINA CALMA"/>
    <n v="0.5"/>
    <n v="237.5"/>
    <n v="237.5"/>
    <n v="0"/>
    <m/>
    <m/>
    <m/>
    <n v="0"/>
    <m/>
    <m/>
    <m/>
    <m/>
    <m/>
    <x v="2"/>
  </r>
  <r>
    <n v="1"/>
    <n v="2981"/>
    <s v="DESKTOP i5-4570 3.2GH, RAM 6GB, HDD 500GB, DVD RW+/-, KEY, MOUSE, RED LAN, WIN 7PRO, NOD 32, OFFICE 2013, FORRO PLASTICO"/>
    <x v="1"/>
    <n v="2014"/>
    <s v="HP"/>
    <s v="PRODESK 600 G1 SFF"/>
    <s v="MXL41503D9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2983"/>
    <s v="DESKTOP i5-4570 3.2GH, RAM 6GB, HDD 500GB, DVD RW+/-, KEY, MOUSE, RED LAN, WIN 7PRO, NOD 32, OFFICE 2013, FORRO PLASTICO"/>
    <x v="1"/>
    <n v="2014"/>
    <s v="HP"/>
    <s v="PRODESK 600 G1 SFF"/>
    <s v="MXL41503DC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2985"/>
    <s v="DESKTOP i7-4570 3.2GH, RAM 6GB, HDD 500GB, DVD RW+/-, KEY, MOUSE, RED LAN, WIN 7PRO, NOD 32, OFFICE 2013, FORRO PLASTICO"/>
    <x v="1"/>
    <n v="2014"/>
    <s v="HP"/>
    <s v="PRODESK 600 G1 SFF"/>
    <s v="MXL4130P58"/>
    <s v="Prevención"/>
    <n v="765.96"/>
    <x v="0"/>
    <m/>
    <m/>
    <m/>
    <m/>
    <m/>
    <m/>
    <x v="1"/>
    <s v="KRYSSIA ALAS"/>
    <m/>
    <s v="OFICINA CALMA"/>
    <n v="0.5"/>
    <n v="382.98"/>
    <n v="382.98"/>
    <n v="0"/>
    <m/>
    <m/>
    <m/>
    <n v="0"/>
    <m/>
    <m/>
    <m/>
    <m/>
    <m/>
    <x v="2"/>
  </r>
  <r>
    <n v="1"/>
    <n v="2990"/>
    <s v="DESKTOP i5-4570 3.2GH, RAM 6GB, HDD 500GB, DVD RW+/-, KEY, MOUSE, RED LAN, WIN 7PRO, NOD 32, OFFICE 2013, FORRO PLASTICO"/>
    <x v="1"/>
    <n v="2014"/>
    <s v="HP"/>
    <s v="PRODESK 600 G1 SFF"/>
    <s v="MXL4071H02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00"/>
    <s v="PROYECTOR 3LCD, 3000 LUMENS + MALETIN + CONTROL"/>
    <x v="1"/>
    <n v="2014"/>
    <s v="EPSON"/>
    <s v="S18+"/>
    <s v="TUAF3X5317L"/>
    <s v="Prevención"/>
    <n v="475"/>
    <x v="0"/>
    <m/>
    <m/>
    <m/>
    <m/>
    <m/>
    <m/>
    <x v="1"/>
    <s v="KRYSSIA ALAS"/>
    <m/>
    <s v="OFICINA CALMA"/>
    <n v="0.5"/>
    <n v="237.5"/>
    <n v="237.5"/>
    <n v="0"/>
    <m/>
    <m/>
    <m/>
    <n v="0"/>
    <m/>
    <m/>
    <m/>
    <m/>
    <m/>
    <x v="2"/>
  </r>
  <r>
    <n v="1"/>
    <n v="3002"/>
    <s v="DESKTOP i5-4570 3.2GH, RAM 6GB, HDD 500GB, DVD RW+/-, KEY, MOUSE, RED LAN, WIN 7PRO, NOD 32, OFFICE 2013, FORRO PLASTICO"/>
    <x v="1"/>
    <n v="2014"/>
    <s v="HP"/>
    <s v="PRODESK 600 G1 SFF"/>
    <s v="MXL4071H03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06"/>
    <s v="DESKTOP i5-4570 3.2GH, RAM 6GB, HDD 500GB, DVD RW+/-, KEY, MOUSE, RED LAN, WIN 7PRO, NOD 32, OFFICE 2013, FORRO PLASTICO"/>
    <x v="1"/>
    <n v="2014"/>
    <s v="HP"/>
    <s v="PRODESK 600 G1 SFF"/>
    <s v="MXL4071GZG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13"/>
    <s v="DESKTOP i5-4570 3.2GH, RAM 6GB, HDD 500GB, DVD RW+/-, KEY, MOUSE, RED LAN, WIN 7PRO, NOD 32, OFFICE 2013, FORRO PLASTICO"/>
    <x v="1"/>
    <n v="2014"/>
    <s v="HP"/>
    <s v="PRODESK 600 G1 SFF"/>
    <s v="MXL41503CP"/>
    <s v="Prevención"/>
    <n v="765.96"/>
    <x v="0"/>
    <m/>
    <m/>
    <m/>
    <m/>
    <m/>
    <m/>
    <x v="1"/>
    <s v="KRYSSIA ALAS"/>
    <m/>
    <s v="CALMA/SAN MIGUEL (UNA PARTE EN S.S Y LA OTRA EN SAN MIGUEL"/>
    <n v="0.5"/>
    <n v="382.98"/>
    <n v="382.98"/>
    <n v="0"/>
    <m/>
    <m/>
    <m/>
    <n v="0"/>
    <m/>
    <m/>
    <m/>
    <m/>
    <m/>
    <x v="2"/>
  </r>
  <r>
    <n v="1"/>
    <n v="3015"/>
    <s v="DESKTOP i5-4570 3.2GH, RAM 6GB, HDD 500GB, DVD RW+/-, KEY, MOUSE, RED LAN, WIN 7PRO, NOD 32, OFFICE 2013, FORRO PLASTICO"/>
    <x v="1"/>
    <n v="2014"/>
    <s v="HP"/>
    <s v="PRODESK 600 G1 SFF"/>
    <s v="MXL41503CJ"/>
    <s v="Prevención"/>
    <n v="765.96"/>
    <x v="0"/>
    <m/>
    <m/>
    <m/>
    <m/>
    <m/>
    <m/>
    <x v="1"/>
    <s v="KRYSSIA ALAS"/>
    <m/>
    <s v="OFICINA CALMA"/>
    <n v="0.5"/>
    <n v="382.98"/>
    <n v="382.98"/>
    <n v="0"/>
    <m/>
    <m/>
    <m/>
    <n v="0"/>
    <m/>
    <m/>
    <m/>
    <m/>
    <m/>
    <x v="2"/>
  </r>
  <r>
    <n v="1"/>
    <n v="3016"/>
    <s v="DESKTOP i5-4570 3.2GH, RAM 6GB, HDD 500GB, DVD RW+/-, KEY, MOUSE, RED LAN, WIN 7PRO, NOD 32, OFFICE 2013, FORRO PLASTICO"/>
    <x v="1"/>
    <n v="2014"/>
    <s v="HP"/>
    <s v="PRODESK 600 G1 SFF"/>
    <s v="MXL41503CS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17"/>
    <s v="DESKTOP i5-4570 3.2GH, RAM 6GB, HDD 500GB, DVD RW+/-, KEY, MOUSE, RED LAN, WIN 7PRO, NOD 32, OFFICE 2013, FORRO PLASTICO"/>
    <x v="1"/>
    <n v="2014"/>
    <s v="HP"/>
    <s v="PRODESK 600 G1 SFF"/>
    <s v="MXL41503CW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18"/>
    <s v="DESKTOP i5-4570 3.2GH, RAM 6GB, HDD 500GB, DVD RW+/-, KEY, MOUSE, RED LAN, WIN 7PRO, NOD 32, OFFICE 2013, FORRO PLASTICO"/>
    <x v="1"/>
    <n v="2014"/>
    <s v="HP"/>
    <s v="PRODESK 600 G1 SFF"/>
    <s v="MXL41503CX"/>
    <s v="Prevención"/>
    <n v="765.96"/>
    <x v="0"/>
    <m/>
    <m/>
    <m/>
    <m/>
    <m/>
    <m/>
    <x v="0"/>
    <s v="KRYSSIA ALAS"/>
    <m/>
    <s v="OFICINA CALMA"/>
    <n v="0.5"/>
    <n v="382.98"/>
    <n v="382.98"/>
    <n v="0"/>
    <m/>
    <m/>
    <m/>
    <n v="0"/>
    <m/>
    <m/>
    <m/>
    <s v="X"/>
    <m/>
    <x v="5"/>
  </r>
  <r>
    <n v="1"/>
    <n v="3029"/>
    <s v="DESKTOP i5-4570 3.2GH, RAM 6GB, HDD 500GB, DVD RW+/-, KEY, MOUSE, RED LAN, WIN 7PRO, NOD 32, OFFICE 2013, FORRO PLASTICO"/>
    <x v="1"/>
    <n v="2014"/>
    <s v="HP"/>
    <s v="PRODESK 600 G1 SFF"/>
    <s v="MXL4071H06"/>
    <s v="Prevención"/>
    <n v="765.96"/>
    <x v="0"/>
    <m/>
    <m/>
    <m/>
    <m/>
    <m/>
    <m/>
    <x v="1"/>
    <s v="KRYSSIA ALAS"/>
    <m/>
    <s v="OFICINA CALMA"/>
    <n v="0.5"/>
    <n v="382.98"/>
    <n v="382.98"/>
    <n v="0"/>
    <m/>
    <m/>
    <m/>
    <n v="0"/>
    <m/>
    <m/>
    <m/>
    <m/>
    <m/>
    <x v="2"/>
  </r>
  <r>
    <n v="1"/>
    <n v="3031"/>
    <s v="DESKTOP i5-4570 3.2GH, RAM 6GB, HDD 500GB, DVD RW+/-, KEY, MOUSE, RED LAN, WIN 7PRO, NOD 32, OFFICE 2013, FORRO PLASTICO"/>
    <x v="1"/>
    <n v="2014"/>
    <s v="HP"/>
    <s v="PRODESK 600 G1 SFF"/>
    <s v="MXL41503DB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34"/>
    <s v="DESKTOP i5-4570 3.2GH, RAM 6GB, HDD 500GB, DVD RW+/-, KEY, MOUSE, RED LAN, WIN 7PRO, NOD 32, OFFICE 2013, FORRO PLASTICO"/>
    <x v="1"/>
    <n v="2014"/>
    <s v="HP"/>
    <s v="PRODESK 600 G1 SFF"/>
    <s v="MXL41503DD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36"/>
    <s v="DESKTOP i5-4570 3.2GH, RAM 6GB, HDD 500GB, DVD RW+/-, KEY, MOUSE, RED LAN, WIN 7PRO, NOD 32, OFFICE 2013, FORRO PLASTICO"/>
    <x v="1"/>
    <n v="2014"/>
    <s v="HP"/>
    <s v="PRODESK 600 G1 SFF"/>
    <s v="MXL41503C9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043"/>
    <s v="DESKTOP i5-4570 3.2GH, RAM 6GB, HDD 500GB, DVD RW+/-, KEY, MOUSE, RED LAN, WIN 7PRO, NOD 32, OFFICE 2013, FORRO PLASTICO"/>
    <x v="1"/>
    <n v="2014"/>
    <s v="HP"/>
    <s v="PRODESK 600 G1 SFF"/>
    <s v="MXL4071GZV"/>
    <s v="Prevención"/>
    <n v="765.96"/>
    <x v="0"/>
    <m/>
    <m/>
    <m/>
    <m/>
    <m/>
    <m/>
    <x v="1"/>
    <s v="KRYSSIA ALAS"/>
    <m/>
    <s v="SAN MIGUEL"/>
    <n v="0.5"/>
    <n v="382.98"/>
    <n v="382.98"/>
    <n v="0"/>
    <m/>
    <m/>
    <m/>
    <n v="0"/>
    <m/>
    <m/>
    <m/>
    <m/>
    <m/>
    <x v="2"/>
  </r>
  <r>
    <n v="1"/>
    <n v="3102"/>
    <s v="IMPRESOR MULTIFUNCIONAL"/>
    <x v="0"/>
    <n v="2014"/>
    <s v="EPSON"/>
    <s v="L210"/>
    <s v="S25K464863"/>
    <s v="Prevención"/>
    <n v="84.99"/>
    <x v="0"/>
    <m/>
    <m/>
    <m/>
    <m/>
    <m/>
    <m/>
    <x v="0"/>
    <s v="KRYSSIA ALAS"/>
    <s v="PENDIENTE FORMUALRIO"/>
    <s v="OFICINA CALMA"/>
    <n v="0.5"/>
    <n v="42.494999999999997"/>
    <n v="42.494999999999997"/>
    <n v="0"/>
    <m/>
    <m/>
    <m/>
    <n v="0"/>
    <m/>
    <m/>
    <m/>
    <m/>
    <s v="X"/>
    <x v="6"/>
  </r>
  <r>
    <n v="1"/>
    <n v="3113"/>
    <s v="IMPRESOR MULTIFUNCIONAL"/>
    <x v="0"/>
    <n v="2014"/>
    <s v="EPSON"/>
    <s v="L210"/>
    <s v="S25K464829"/>
    <s v="Prevención"/>
    <n v="84.99"/>
    <x v="0"/>
    <m/>
    <m/>
    <m/>
    <m/>
    <m/>
    <m/>
    <x v="0"/>
    <s v="KRYSSIA ALAS"/>
    <m/>
    <s v="BODEGA"/>
    <n v="0.5"/>
    <n v="42.494999999999997"/>
    <n v="42.494999999999997"/>
    <n v="0"/>
    <m/>
    <m/>
    <m/>
    <n v="0"/>
    <s v="X"/>
    <m/>
    <m/>
    <m/>
    <m/>
    <x v="7"/>
  </r>
  <r>
    <n v="1"/>
    <n v="3125"/>
    <s v="MICROBUS MI-3688"/>
    <x v="2"/>
    <n v="2015"/>
    <s v="HYUNDAI"/>
    <s v="H1"/>
    <s v="KMJWA37HAFU665036"/>
    <s v="Prevención"/>
    <n v="20721"/>
    <x v="0"/>
    <m/>
    <m/>
    <m/>
    <m/>
    <m/>
    <m/>
    <x v="1"/>
    <s v="MAIA GOMEZ"/>
    <m/>
    <s v="OFICINA CALMA"/>
    <n v="0.2"/>
    <n v="4144.2"/>
    <n v="16576.8"/>
    <n v="12432.599999999999"/>
    <n v="8288.3999999999978"/>
    <n v="4144.199999999998"/>
    <n v="0"/>
    <m/>
    <m/>
    <m/>
    <m/>
    <m/>
    <m/>
    <x v="2"/>
  </r>
  <r>
    <n v="1"/>
    <n v="3138"/>
    <s v="MICROPIPETA AUTOMATICA "/>
    <x v="1"/>
    <n v="2014"/>
    <s v="EPPENDEDORF"/>
    <s v="MONOCANAL"/>
    <m/>
    <s v="Prevención"/>
    <n v="495"/>
    <x v="0"/>
    <m/>
    <m/>
    <m/>
    <m/>
    <m/>
    <m/>
    <x v="1"/>
    <s v="KEVIN GUTIERREZ"/>
    <m/>
    <s v="OFICINA CALMA"/>
    <n v="0.5"/>
    <n v="247.5"/>
    <n v="247.5"/>
    <n v="0"/>
    <m/>
    <m/>
    <m/>
    <n v="0"/>
    <m/>
    <m/>
    <m/>
    <m/>
    <m/>
    <x v="2"/>
  </r>
  <r>
    <n v="1"/>
    <n v="3139"/>
    <s v="MICROPIPETA AUTOMATICA "/>
    <x v="1"/>
    <n v="2014"/>
    <s v="EPPENDEDORF"/>
    <s v="MONOCANAL"/>
    <m/>
    <s v="Prevención"/>
    <n v="495"/>
    <x v="0"/>
    <m/>
    <m/>
    <m/>
    <m/>
    <m/>
    <m/>
    <x v="1"/>
    <s v="SANDRA SORIANO"/>
    <m/>
    <s v="OFICINA CALMA"/>
    <n v="0.5"/>
    <n v="247.5"/>
    <n v="247.5"/>
    <n v="0"/>
    <m/>
    <m/>
    <m/>
    <n v="0"/>
    <m/>
    <m/>
    <m/>
    <m/>
    <m/>
    <x v="2"/>
  </r>
  <r>
    <n v="1"/>
    <n v="3210"/>
    <s v="AIRE ACONDICIONADO TIPO MINI SPLIT DE 18000 BTU"/>
    <x v="1"/>
    <n v="2014"/>
    <m/>
    <s v="3C4605003648"/>
    <s v="S2815H09588"/>
    <s v="Prevención"/>
    <n v="690"/>
    <x v="0"/>
    <m/>
    <m/>
    <m/>
    <m/>
    <m/>
    <m/>
    <x v="0"/>
    <s v="KRYSSIA ALAS"/>
    <m/>
    <s v="BODEGA"/>
    <n v="0.5"/>
    <n v="345"/>
    <n v="345"/>
    <n v="0"/>
    <m/>
    <m/>
    <m/>
    <n v="0"/>
    <m/>
    <m/>
    <m/>
    <m/>
    <s v="X"/>
    <x v="8"/>
  </r>
  <r>
    <n v="1"/>
    <n v="3331"/>
    <s v="OASIS DE AGUA FRIA Y CALIENTE"/>
    <x v="0"/>
    <n v="2014"/>
    <s v="Haier HLM-60"/>
    <m/>
    <m/>
    <s v="Prevención"/>
    <n v="142.08000000000001"/>
    <x v="0"/>
    <m/>
    <m/>
    <m/>
    <m/>
    <m/>
    <m/>
    <x v="0"/>
    <s v="MIRIAM HERRERA"/>
    <m/>
    <s v="BODEGA"/>
    <n v="0.5"/>
    <n v="71.040000000000006"/>
    <n v="71.040000000000006"/>
    <n v="0"/>
    <m/>
    <m/>
    <m/>
    <n v="0"/>
    <m/>
    <m/>
    <m/>
    <m/>
    <s v="X"/>
    <x v="9"/>
  </r>
  <r>
    <n v="1"/>
    <n v="3994"/>
    <s v="SCANNER EPSON WORKFORCE"/>
    <x v="1"/>
    <d v="2023-05-03T00:00:00"/>
    <s v="EPSON"/>
    <s v="WORFORCE DS-530"/>
    <s v="B11B261202"/>
    <s v="Prevención"/>
    <n v="500.25"/>
    <x v="0"/>
    <m/>
    <m/>
    <m/>
    <m/>
    <m/>
    <m/>
    <x v="1"/>
    <s v="RAFAEL GONZALEZ"/>
    <m/>
    <s v="OFICINA CALMA"/>
    <n v="0.5"/>
    <n v="250.125"/>
    <n v="250.125"/>
    <n v="0"/>
    <m/>
    <m/>
    <m/>
    <n v="0"/>
    <m/>
    <m/>
    <m/>
    <m/>
    <m/>
    <x v="2"/>
  </r>
  <r>
    <n v="1"/>
    <n v="4402"/>
    <s v="IMPRESOR "/>
    <x v="0"/>
    <n v="2020"/>
    <s v="HP"/>
    <s v="DESKJET INK ADVANTAGE 6475"/>
    <s v="TH05J390W4"/>
    <s v="Prevención"/>
    <n v="97.1"/>
    <x v="0"/>
    <m/>
    <m/>
    <m/>
    <m/>
    <m/>
    <m/>
    <x v="0"/>
    <s v="KRYSSIA ALAS"/>
    <m/>
    <s v="BODEGA"/>
    <n v="0.5"/>
    <n v="48.55"/>
    <n v="48.55"/>
    <n v="0"/>
    <m/>
    <m/>
    <m/>
    <n v="0"/>
    <m/>
    <m/>
    <m/>
    <s v="X"/>
    <m/>
    <x v="10"/>
  </r>
  <r>
    <n v="1"/>
    <s v="CALMA/0001"/>
    <s v="UPS ORBITEC 750VA"/>
    <x v="0"/>
    <n v="2018"/>
    <m/>
    <m/>
    <m/>
    <s v="Prevención"/>
    <n v="41.7"/>
    <x v="0"/>
    <m/>
    <m/>
    <m/>
    <m/>
    <m/>
    <m/>
    <x v="1"/>
    <s v="KRYSSIA ALAS"/>
    <s v="AEA2018-22"/>
    <s v="OFICINA CALMA"/>
    <n v="0.5"/>
    <n v="20.85"/>
    <n v="20.85"/>
    <n v="0"/>
    <m/>
    <m/>
    <m/>
    <n v="0"/>
    <m/>
    <m/>
    <m/>
    <m/>
    <m/>
    <x v="2"/>
  </r>
  <r>
    <n v="1"/>
    <s v="CALMA/0002"/>
    <s v="UPS ORBITEC 750VA"/>
    <x v="0"/>
    <n v="2018"/>
    <m/>
    <m/>
    <m/>
    <s v="Prevención"/>
    <n v="41.7"/>
    <x v="0"/>
    <m/>
    <m/>
    <m/>
    <m/>
    <m/>
    <m/>
    <x v="0"/>
    <s v="KRYSSIA ALAS"/>
    <s v="AEA2018-23"/>
    <s v="OFICINA CALMA"/>
    <n v="0.5"/>
    <n v="20.85"/>
    <n v="20.85"/>
    <n v="0"/>
    <m/>
    <m/>
    <m/>
    <n v="0"/>
    <m/>
    <m/>
    <m/>
    <s v="X"/>
    <m/>
    <x v="11"/>
  </r>
  <r>
    <n v="1"/>
    <s v="CALMA/0003"/>
    <s v="UPS ORBITEC 750VA"/>
    <x v="0"/>
    <n v="2018"/>
    <m/>
    <m/>
    <m/>
    <s v="Prevención"/>
    <n v="41.7"/>
    <x v="0"/>
    <m/>
    <m/>
    <m/>
    <m/>
    <m/>
    <m/>
    <x v="1"/>
    <s v="KRYSSIA ALAS"/>
    <s v="AEA2018-24"/>
    <s v="OFICINA CALMA"/>
    <n v="0.5"/>
    <n v="20.85"/>
    <n v="20.85"/>
    <n v="0"/>
    <m/>
    <m/>
    <m/>
    <n v="0"/>
    <m/>
    <m/>
    <m/>
    <m/>
    <m/>
    <x v="2"/>
  </r>
  <r>
    <n v="1"/>
    <s v="CALMA/0004"/>
    <s v="Archivo metálico 4 gavetas color estándar"/>
    <x v="0"/>
    <n v="2014"/>
    <m/>
    <m/>
    <m/>
    <s v="Prevención"/>
    <n v="160"/>
    <x v="0"/>
    <m/>
    <m/>
    <m/>
    <m/>
    <m/>
    <m/>
    <x v="1"/>
    <s v="KRYSSIA ALAS"/>
    <s v="ARC1026"/>
    <s v="SAN MIGUEL"/>
    <n v="0.5"/>
    <n v="80"/>
    <n v="80"/>
    <n v="0"/>
    <m/>
    <m/>
    <m/>
    <n v="0"/>
    <m/>
    <m/>
    <m/>
    <m/>
    <m/>
    <x v="2"/>
  </r>
  <r>
    <n v="1"/>
    <s v="CALMA/0005"/>
    <s v="Archivo metálico 4 gavetas color estándar"/>
    <x v="0"/>
    <n v="2014"/>
    <m/>
    <m/>
    <m/>
    <s v="Prevención"/>
    <n v="160"/>
    <x v="0"/>
    <m/>
    <m/>
    <m/>
    <m/>
    <m/>
    <m/>
    <x v="1"/>
    <s v="KRYSSIA ALAS"/>
    <s v="ARC2027"/>
    <s v="SAN MIGUEL"/>
    <n v="0.5"/>
    <n v="80"/>
    <n v="80"/>
    <n v="0"/>
    <m/>
    <m/>
    <m/>
    <n v="0"/>
    <m/>
    <m/>
    <m/>
    <m/>
    <m/>
    <x v="2"/>
  </r>
  <r>
    <n v="1"/>
    <s v="CALMA/0006"/>
    <s v="Archivo metálico 4 gavetas color estándar"/>
    <x v="0"/>
    <n v="2014"/>
    <m/>
    <m/>
    <m/>
    <s v="Prevención"/>
    <n v="160"/>
    <x v="0"/>
    <m/>
    <m/>
    <m/>
    <m/>
    <m/>
    <m/>
    <x v="1"/>
    <s v="KRYSSIA ALAS"/>
    <s v="ARC3028"/>
    <s v="SAN MIGUEL"/>
    <n v="0.5"/>
    <n v="80"/>
    <n v="80"/>
    <n v="0"/>
    <m/>
    <m/>
    <m/>
    <n v="0"/>
    <m/>
    <m/>
    <m/>
    <m/>
    <m/>
    <x v="2"/>
  </r>
  <r>
    <n v="1"/>
    <s v="CALMA/0007"/>
    <s v="Armario de 1.80 mts. de Alto con llave, entrepaños internos, dos puertas"/>
    <x v="0"/>
    <n v="2014"/>
    <m/>
    <m/>
    <m/>
    <s v="Prevención"/>
    <n v="260"/>
    <x v="0"/>
    <m/>
    <m/>
    <m/>
    <m/>
    <m/>
    <m/>
    <x v="1"/>
    <s v="KRYSSIA ALAS"/>
    <s v="ARM0019"/>
    <s v="OFICINA CALMA"/>
    <n v="0.5"/>
    <n v="130"/>
    <n v="130"/>
    <n v="0"/>
    <m/>
    <m/>
    <m/>
    <n v="0"/>
    <m/>
    <m/>
    <m/>
    <m/>
    <m/>
    <x v="2"/>
  </r>
  <r>
    <n v="1"/>
    <s v="CALMA/0008"/>
    <s v="Caja Fuerte"/>
    <x v="0"/>
    <n v="2014"/>
    <m/>
    <m/>
    <m/>
    <s v="Prevención"/>
    <n v="349.99"/>
    <x v="0"/>
    <m/>
    <m/>
    <m/>
    <m/>
    <m/>
    <m/>
    <x v="1"/>
    <s v="KRYSSIA ALAS"/>
    <s v="CAF01072"/>
    <s v="SAN MIGUEL"/>
    <n v="0.5"/>
    <n v="174.995"/>
    <n v="174.995"/>
    <n v="0"/>
    <m/>
    <m/>
    <m/>
    <n v="0"/>
    <m/>
    <m/>
    <m/>
    <m/>
    <m/>
    <x v="2"/>
  </r>
  <r>
    <n v="1"/>
    <s v="CALMA/0009"/>
    <s v="Destructora de Papel"/>
    <x v="0"/>
    <n v="2014"/>
    <m/>
    <m/>
    <m/>
    <s v="Prevención"/>
    <n v="149.99"/>
    <x v="0"/>
    <m/>
    <m/>
    <m/>
    <m/>
    <m/>
    <m/>
    <x v="1"/>
    <s v="KRYSSIA ALAS"/>
    <s v="DES1065"/>
    <s v="OFICINA CALMA"/>
    <n v="0.5"/>
    <n v="74.995000000000005"/>
    <n v="74.995000000000005"/>
    <n v="0"/>
    <m/>
    <m/>
    <m/>
    <n v="0"/>
    <m/>
    <m/>
    <m/>
    <m/>
    <m/>
    <x v="2"/>
  </r>
  <r>
    <n v="1"/>
    <s v="CALMA/0010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/HSH/ SM/24"/>
    <s v="SAN MIGUEL"/>
    <n v="0.5"/>
    <n v="42.494999999999997"/>
    <n v="42.494999999999997"/>
    <n v="0"/>
    <m/>
    <m/>
    <m/>
    <n v="0"/>
    <m/>
    <m/>
    <m/>
    <m/>
    <m/>
    <x v="2"/>
  </r>
  <r>
    <n v="1"/>
    <s v="CALMA/0011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/HSH/ SM/25"/>
    <s v="SAN MIGUEL"/>
    <n v="0.5"/>
    <n v="42.494999999999997"/>
    <n v="42.494999999999997"/>
    <n v="0"/>
    <m/>
    <m/>
    <m/>
    <n v="0"/>
    <m/>
    <m/>
    <m/>
    <m/>
    <m/>
    <x v="2"/>
  </r>
  <r>
    <n v="1"/>
    <s v="CALMA/0012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/HSH/ SM/26"/>
    <s v="SAN MIGUEL"/>
    <n v="0.5"/>
    <n v="42.494999999999997"/>
    <n v="42.494999999999997"/>
    <n v="0"/>
    <m/>
    <m/>
    <m/>
    <n v="0"/>
    <m/>
    <m/>
    <m/>
    <m/>
    <m/>
    <x v="2"/>
  </r>
  <r>
    <n v="1"/>
    <s v="CALMA/0013"/>
    <s v="ARCHIVADOR TIPO LIBRERA DE 4 NIVELES"/>
    <x v="0"/>
    <n v="2014"/>
    <m/>
    <n v="30"/>
    <m/>
    <s v="Prevención"/>
    <n v="150"/>
    <x v="0"/>
    <m/>
    <m/>
    <m/>
    <m/>
    <m/>
    <m/>
    <x v="1"/>
    <s v="KRYSSIA ALAS"/>
    <s v="ENTRE/HSH/ SM/28"/>
    <s v="OFICINA CALMA"/>
    <n v="0.5"/>
    <n v="75"/>
    <n v="75"/>
    <n v="0"/>
    <m/>
    <m/>
    <m/>
    <n v="0"/>
    <m/>
    <m/>
    <m/>
    <m/>
    <m/>
    <x v="2"/>
  </r>
  <r>
    <n v="1"/>
    <s v="CALMA/00136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A/SS/98"/>
    <s v="OFICINA CALMA"/>
    <n v="0.5"/>
    <n v="43.365000000000002"/>
    <n v="43.365000000000002"/>
    <n v="0"/>
    <m/>
    <m/>
    <m/>
    <n v="0"/>
    <m/>
    <m/>
    <m/>
    <m/>
    <m/>
    <x v="2"/>
  </r>
  <r>
    <n v="1"/>
    <s v="CALMA/0014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/HSH/ SM/59"/>
    <s v="SAN MIGUEL"/>
    <n v="0.5"/>
    <n v="43.365000000000002"/>
    <n v="43.365000000000002"/>
    <n v="0"/>
    <m/>
    <m/>
    <m/>
    <n v="0"/>
    <m/>
    <m/>
    <m/>
    <m/>
    <m/>
    <x v="2"/>
  </r>
  <r>
    <n v="1"/>
    <s v="CALMA/0015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/HSH/ SM/60"/>
    <s v="SAN MIGUEL"/>
    <n v="0.5"/>
    <n v="43.365000000000002"/>
    <n v="43.365000000000002"/>
    <n v="0"/>
    <m/>
    <m/>
    <m/>
    <n v="0"/>
    <m/>
    <m/>
    <m/>
    <m/>
    <m/>
    <x v="2"/>
  </r>
  <r>
    <n v="1"/>
    <s v="CALMA/0016"/>
    <s v="Ventilador de pedestal 16&quot;3 en 1"/>
    <x v="0"/>
    <n v="2014"/>
    <m/>
    <m/>
    <m/>
    <s v="Prevención"/>
    <n v="31.57"/>
    <x v="0"/>
    <m/>
    <m/>
    <m/>
    <m/>
    <m/>
    <m/>
    <x v="0"/>
    <s v="KRYSSIA ALAS"/>
    <s v="SES5045"/>
    <s v="SAN MIGUEL"/>
    <n v="0.5"/>
    <n v="15.785"/>
    <n v="15.785"/>
    <n v="0"/>
    <m/>
    <m/>
    <m/>
    <n v="0"/>
    <s v="X"/>
    <m/>
    <m/>
    <m/>
    <m/>
    <x v="12"/>
  </r>
  <r>
    <n v="1"/>
    <s v="CALMA/0017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/HSH/ SM/81"/>
    <s v="OFICINA CALMA"/>
    <n v="0.5"/>
    <n v="43.365000000000002"/>
    <n v="43.365000000000002"/>
    <n v="0"/>
    <m/>
    <m/>
    <m/>
    <n v="0"/>
    <m/>
    <m/>
    <m/>
    <m/>
    <m/>
    <x v="2"/>
  </r>
  <r>
    <n v="1"/>
    <s v="CALMA/0018"/>
    <s v="ARCHIVADOR METÁLICOS DE 4 GAVETAS CON MARCO COLOR NEGRO"/>
    <x v="0"/>
    <n v="2014"/>
    <m/>
    <m/>
    <m/>
    <s v="Prevención"/>
    <n v="162"/>
    <x v="0"/>
    <m/>
    <m/>
    <m/>
    <m/>
    <m/>
    <m/>
    <x v="1"/>
    <s v="KRYSSIA ALAS"/>
    <m/>
    <s v="SAN MIGUEL"/>
    <n v="0.5"/>
    <n v="81"/>
    <n v="81"/>
    <n v="0"/>
    <m/>
    <m/>
    <m/>
    <n v="0"/>
    <m/>
    <m/>
    <m/>
    <m/>
    <m/>
    <x v="2"/>
  </r>
  <r>
    <n v="1"/>
    <s v="CALMA/0019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0"/>
    <s v="OFICINA CALMA"/>
    <n v="0.5"/>
    <n v="11.505000000000001"/>
    <n v="11.505000000000001"/>
    <n v="0"/>
    <m/>
    <m/>
    <m/>
    <n v="0"/>
    <m/>
    <m/>
    <m/>
    <m/>
    <m/>
    <x v="2"/>
  </r>
  <r>
    <n v="1"/>
    <s v="CALMA/0020"/>
    <s v="UPS ORBITEC 750VA"/>
    <x v="0"/>
    <n v="2018"/>
    <m/>
    <m/>
    <m/>
    <s v="Prevención"/>
    <n v="41.7"/>
    <x v="0"/>
    <m/>
    <m/>
    <m/>
    <m/>
    <m/>
    <m/>
    <x v="0"/>
    <s v="MIRIAM HERRERA"/>
    <s v="Entre/ss/173"/>
    <s v="BODEGA"/>
    <n v="0.5"/>
    <n v="20.85"/>
    <n v="20.85"/>
    <n v="0"/>
    <m/>
    <m/>
    <m/>
    <n v="0"/>
    <m/>
    <m/>
    <m/>
    <m/>
    <s v="X"/>
    <x v="1"/>
  </r>
  <r>
    <n v="1"/>
    <s v="CALMA/0021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1"/>
    <s v="OFICINA CALMA"/>
    <n v="0.5"/>
    <n v="11.505000000000001"/>
    <n v="11.505000000000001"/>
    <n v="0"/>
    <m/>
    <m/>
    <m/>
    <n v="0"/>
    <m/>
    <m/>
    <m/>
    <m/>
    <m/>
    <x v="2"/>
  </r>
  <r>
    <n v="1"/>
    <s v="CALMA/0022"/>
    <s v="Silla semiejecutiva con brazo, con respaldo de maya"/>
    <x v="0"/>
    <n v="2018"/>
    <m/>
    <m/>
    <m/>
    <s v="Prevención"/>
    <n v="95"/>
    <x v="0"/>
    <m/>
    <m/>
    <m/>
    <m/>
    <m/>
    <m/>
    <x v="1"/>
    <s v="MIRIAM HERRERA"/>
    <s v="Entre/ss/172"/>
    <s v="OFICINA CALMA"/>
    <n v="0.5"/>
    <n v="47.5"/>
    <n v="47.5"/>
    <n v="0"/>
    <m/>
    <m/>
    <m/>
    <n v="0"/>
    <m/>
    <m/>
    <m/>
    <m/>
    <m/>
    <x v="2"/>
  </r>
  <r>
    <n v="1"/>
    <s v="CALMA/0023 "/>
    <s v="Impresor multifuncional ESPSON L380 "/>
    <x v="0"/>
    <n v="2018"/>
    <m/>
    <m/>
    <m/>
    <s v="Prevención"/>
    <n v="180"/>
    <x v="0"/>
    <m/>
    <m/>
    <m/>
    <m/>
    <m/>
    <m/>
    <x v="1"/>
    <s v="MIRIAM HERRERA"/>
    <m/>
    <s v="BODEGA PLAN"/>
    <n v="0.5"/>
    <n v="90"/>
    <n v="90"/>
    <n v="0"/>
    <m/>
    <m/>
    <m/>
    <n v="0"/>
    <m/>
    <m/>
    <m/>
    <m/>
    <m/>
    <x v="2"/>
  </r>
  <r>
    <n v="1"/>
    <s v="CALMA/0024+"/>
    <s v="UPS ORBITEC 750VA"/>
    <x v="0"/>
    <n v="2018"/>
    <m/>
    <m/>
    <m/>
    <s v="Prevención"/>
    <n v="41.7"/>
    <x v="0"/>
    <m/>
    <m/>
    <m/>
    <m/>
    <m/>
    <m/>
    <x v="0"/>
    <s v="MIRIAM HERRERA"/>
    <s v="Entre/ss/179"/>
    <s v="BODEGA"/>
    <n v="0.5"/>
    <n v="20.85"/>
    <n v="20.85"/>
    <n v="0"/>
    <m/>
    <m/>
    <m/>
    <n v="0"/>
    <m/>
    <m/>
    <m/>
    <s v="X"/>
    <m/>
    <x v="5"/>
  </r>
  <r>
    <n v="1"/>
    <s v="CALMA/0025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2"/>
    <s v="OFICINA CALMA"/>
    <n v="0.5"/>
    <n v="11.505000000000001"/>
    <n v="11.505000000000001"/>
    <n v="0"/>
    <m/>
    <m/>
    <m/>
    <n v="0"/>
    <m/>
    <m/>
    <m/>
    <m/>
    <m/>
    <x v="2"/>
  </r>
  <r>
    <n v="1"/>
    <s v="CALMA/0026+"/>
    <s v="UPS ORBITEC 750VA"/>
    <x v="0"/>
    <n v="2018"/>
    <m/>
    <m/>
    <m/>
    <s v="Prevención"/>
    <n v="41.7"/>
    <x v="0"/>
    <m/>
    <m/>
    <m/>
    <m/>
    <m/>
    <m/>
    <x v="0"/>
    <s v="MIRIAM HERRERA"/>
    <s v="Entre/ss/183"/>
    <s v="BODEGA"/>
    <n v="0.5"/>
    <n v="20.85"/>
    <n v="20.85"/>
    <n v="0"/>
    <m/>
    <m/>
    <m/>
    <n v="0"/>
    <m/>
    <m/>
    <s v="X"/>
    <m/>
    <m/>
    <x v="13"/>
  </r>
  <r>
    <n v="1"/>
    <s v="CALMA/0027"/>
    <s v="Ventilador de pared KAWAKI de 18&quot;"/>
    <x v="0"/>
    <n v="2018"/>
    <m/>
    <m/>
    <m/>
    <s v="Prevención"/>
    <n v="43.58"/>
    <x v="0"/>
    <m/>
    <m/>
    <m/>
    <m/>
    <m/>
    <m/>
    <x v="1"/>
    <s v="KRYSSIA ALAS"/>
    <s v="Entre/ss/187"/>
    <s v="SAN MIGUEL"/>
    <n v="0.5"/>
    <n v="21.79"/>
    <n v="21.79"/>
    <n v="0"/>
    <m/>
    <m/>
    <m/>
    <n v="0"/>
    <m/>
    <m/>
    <m/>
    <m/>
    <m/>
    <x v="2"/>
  </r>
  <r>
    <n v="1"/>
    <s v="CALMA/0028"/>
    <s v="Ventilador de pared KAWAKI de 18&quot;"/>
    <x v="0"/>
    <n v="2018"/>
    <m/>
    <m/>
    <m/>
    <s v="Prevención"/>
    <n v="43.58"/>
    <x v="0"/>
    <m/>
    <m/>
    <m/>
    <m/>
    <m/>
    <m/>
    <x v="1"/>
    <s v="KRYSSIA ALAS"/>
    <s v="Entre/ss/188"/>
    <s v="SAN MIGUEL"/>
    <n v="0.5"/>
    <n v="21.79"/>
    <n v="21.79"/>
    <n v="0"/>
    <m/>
    <m/>
    <m/>
    <n v="0"/>
    <m/>
    <m/>
    <m/>
    <m/>
    <m/>
    <x v="2"/>
  </r>
  <r>
    <n v="1"/>
    <s v="CALMA/0029"/>
    <s v="Ventilador de pared KAWAKI de 18&quot;"/>
    <x v="0"/>
    <n v="2018"/>
    <m/>
    <m/>
    <m/>
    <s v="Prevención"/>
    <n v="43.58"/>
    <x v="0"/>
    <m/>
    <m/>
    <m/>
    <m/>
    <m/>
    <m/>
    <x v="1"/>
    <s v="KRYSSIA ALAS"/>
    <s v="Entre/ss/189"/>
    <s v="SAN MIGUEL"/>
    <n v="0.5"/>
    <n v="21.79"/>
    <n v="21.79"/>
    <n v="0"/>
    <m/>
    <m/>
    <m/>
    <n v="0"/>
    <m/>
    <m/>
    <m/>
    <m/>
    <m/>
    <x v="2"/>
  </r>
  <r>
    <n v="1"/>
    <s v="CALMA/0030"/>
    <s v="ARCHIVADOR METÁLICOS DE 4 GAVETAS CON MARCO"/>
    <x v="0"/>
    <n v="2014"/>
    <m/>
    <m/>
    <m/>
    <s v="Prevención"/>
    <n v="123.89"/>
    <x v="0"/>
    <m/>
    <m/>
    <m/>
    <m/>
    <m/>
    <m/>
    <x v="1"/>
    <s v="KRYSSIA ALAS"/>
    <s v="ENTRE/ZA/06"/>
    <s v="SAN MIGUEL"/>
    <n v="0.5"/>
    <n v="61.945"/>
    <n v="61.945"/>
    <n v="0"/>
    <m/>
    <m/>
    <m/>
    <n v="0"/>
    <m/>
    <m/>
    <m/>
    <m/>
    <m/>
    <x v="2"/>
  </r>
  <r>
    <n v="1"/>
    <s v="CALMA/0031"/>
    <s v="ARCHIVADOR METÁLICOS DE 4 GAVETAS CON MARCO"/>
    <x v="0"/>
    <n v="2014"/>
    <m/>
    <m/>
    <m/>
    <s v="Prevención"/>
    <n v="123.89"/>
    <x v="0"/>
    <m/>
    <m/>
    <m/>
    <m/>
    <m/>
    <m/>
    <x v="1"/>
    <s v="KRYSSIA ALAS"/>
    <s v="ENTREA/SS/01"/>
    <s v="OFICINA CALMA"/>
    <n v="0.5"/>
    <n v="61.945"/>
    <n v="61.945"/>
    <n v="0"/>
    <m/>
    <m/>
    <m/>
    <n v="0"/>
    <m/>
    <m/>
    <m/>
    <m/>
    <m/>
    <x v="2"/>
  </r>
  <r>
    <n v="1"/>
    <s v="CALMA/0032"/>
    <s v="Escritorio secretarial color café tipo catedra"/>
    <x v="0"/>
    <n v="2014"/>
    <s v="MUEBLES MAGAÑA"/>
    <m/>
    <m/>
    <s v="Prevención"/>
    <n v="94.69"/>
    <x v="0"/>
    <m/>
    <m/>
    <m/>
    <m/>
    <m/>
    <m/>
    <x v="1"/>
    <s v="KRYSSIA ALAS"/>
    <s v="ENTREA/SS/101"/>
    <s v="SAN MIGUEL"/>
    <n v="0.5"/>
    <n v="47.344999999999999"/>
    <n v="47.344999999999999"/>
    <n v="0"/>
    <m/>
    <m/>
    <m/>
    <n v="0"/>
    <m/>
    <m/>
    <m/>
    <m/>
    <m/>
    <x v="2"/>
  </r>
  <r>
    <n v="1"/>
    <s v="CALMA/0033"/>
    <s v="Ventlador de pedestal 16&quot;3 en 1"/>
    <x v="0"/>
    <n v="2014"/>
    <m/>
    <m/>
    <m/>
    <s v="Prevención"/>
    <n v="32.566000000000003"/>
    <x v="0"/>
    <m/>
    <m/>
    <m/>
    <m/>
    <m/>
    <m/>
    <x v="1"/>
    <s v="KRYSSIA ALAS"/>
    <s v="ENTREA/SS/110"/>
    <s v="SAN MIGUEL"/>
    <n v="0.5"/>
    <n v="16.283000000000001"/>
    <n v="16.283000000000001"/>
    <n v="0"/>
    <m/>
    <m/>
    <m/>
    <n v="0"/>
    <m/>
    <m/>
    <m/>
    <m/>
    <m/>
    <x v="2"/>
  </r>
  <r>
    <n v="1"/>
    <s v="CALMA/0034"/>
    <s v="ARCHIVADOR TIPO LIBRERA DE 4 NIVELES"/>
    <x v="0"/>
    <n v="2014"/>
    <m/>
    <n v="30"/>
    <m/>
    <s v="Prevención"/>
    <n v="150"/>
    <x v="0"/>
    <m/>
    <m/>
    <m/>
    <m/>
    <m/>
    <m/>
    <x v="1"/>
    <s v="KRYSSIA ALAS"/>
    <s v="ENTREA/SS/113"/>
    <s v="OFICINA CALMA"/>
    <n v="0.5"/>
    <n v="75"/>
    <n v="75"/>
    <n v="0"/>
    <m/>
    <m/>
    <m/>
    <n v="0"/>
    <m/>
    <m/>
    <m/>
    <m/>
    <m/>
    <x v="2"/>
  </r>
  <r>
    <n v="1"/>
    <s v="CALMA/0035"/>
    <s v="PIZARRA ACRILICA 2 x 1 MT."/>
    <x v="0"/>
    <n v="2014"/>
    <m/>
    <m/>
    <m/>
    <s v="Prevención"/>
    <n v="80.36"/>
    <x v="0"/>
    <m/>
    <m/>
    <m/>
    <m/>
    <m/>
    <m/>
    <x v="1"/>
    <s v="KRYSSIA ALAS"/>
    <s v="ENTREA/SS/115"/>
    <s v="SAN MIGUEL"/>
    <n v="0.5"/>
    <n v="40.18"/>
    <n v="40.18"/>
    <n v="0"/>
    <m/>
    <m/>
    <m/>
    <n v="0"/>
    <m/>
    <m/>
    <m/>
    <m/>
    <m/>
    <x v="2"/>
  </r>
  <r>
    <n v="1"/>
    <s v="CALMA/0036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/HSH/ SM/82"/>
    <s v="SAN MIGUEL"/>
    <n v="0.5"/>
    <n v="43.365000000000002"/>
    <n v="43.365000000000002"/>
    <n v="0"/>
    <m/>
    <m/>
    <m/>
    <n v="0"/>
    <m/>
    <m/>
    <m/>
    <m/>
    <m/>
    <x v="2"/>
  </r>
  <r>
    <n v="1"/>
    <s v="CALMA/0037"/>
    <s v="Silla metálica plegable"/>
    <x v="0"/>
    <n v="2014"/>
    <m/>
    <m/>
    <m/>
    <s v="Prevención"/>
    <n v="15.93"/>
    <x v="0"/>
    <m/>
    <m/>
    <m/>
    <m/>
    <m/>
    <m/>
    <x v="1"/>
    <s v="MIRIAM HERRERA"/>
    <s v="ENTREA/SS/119"/>
    <s v="OFICINA CALMA"/>
    <n v="0.5"/>
    <n v="7.9649999999999999"/>
    <n v="7.9649999999999999"/>
    <n v="0"/>
    <m/>
    <m/>
    <m/>
    <n v="0"/>
    <m/>
    <m/>
    <m/>
    <m/>
    <m/>
    <x v="2"/>
  </r>
  <r>
    <n v="1"/>
    <s v="CALMA/0038"/>
    <s v="Baúl negro con blanco(PLASTICO)"/>
    <x v="0"/>
    <n v="2014"/>
    <m/>
    <m/>
    <m/>
    <s v="Prevención"/>
    <n v="85"/>
    <x v="0"/>
    <m/>
    <m/>
    <m/>
    <m/>
    <m/>
    <m/>
    <x v="1"/>
    <s v="MIRIAM HERRERA"/>
    <s v="ENTREA/SS/123"/>
    <s v="SAN MIGUEL"/>
    <n v="0.5"/>
    <n v="42.5"/>
    <n v="42.5"/>
    <n v="0"/>
    <m/>
    <m/>
    <m/>
    <n v="0"/>
    <m/>
    <m/>
    <m/>
    <m/>
    <m/>
    <x v="2"/>
  </r>
  <r>
    <n v="1"/>
    <s v="CALMA/0039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A/SS/122"/>
    <s v="SAN MIGUEL"/>
    <n v="0.5"/>
    <n v="42.494999999999997"/>
    <n v="42.494999999999997"/>
    <n v="0"/>
    <m/>
    <m/>
    <m/>
    <n v="0"/>
    <m/>
    <m/>
    <m/>
    <m/>
    <m/>
    <x v="2"/>
  </r>
  <r>
    <n v="1"/>
    <s v="CALMA/0040"/>
    <s v="Librera metálica color negro"/>
    <x v="0"/>
    <n v="2014"/>
    <m/>
    <m/>
    <m/>
    <s v="Prevención"/>
    <n v="175"/>
    <x v="0"/>
    <m/>
    <m/>
    <m/>
    <m/>
    <m/>
    <m/>
    <x v="1"/>
    <s v="KRYSSIA ALAS"/>
    <s v="ENTREA/SS/146"/>
    <s v="OFICINA CALMA"/>
    <n v="0.5"/>
    <n v="87.5"/>
    <n v="87.5"/>
    <n v="0"/>
    <m/>
    <m/>
    <m/>
    <n v="0"/>
    <m/>
    <m/>
    <m/>
    <m/>
    <m/>
    <x v="2"/>
  </r>
  <r>
    <n v="1"/>
    <s v="CALMA/0041"/>
    <s v="Escritorio secretarial café oscuro"/>
    <x v="0"/>
    <n v="2014"/>
    <m/>
    <m/>
    <m/>
    <s v="Prevención"/>
    <n v="200"/>
    <x v="0"/>
    <m/>
    <m/>
    <m/>
    <m/>
    <m/>
    <m/>
    <x v="1"/>
    <s v="KRYSSIA ALAS"/>
    <s v="ENTREA/SS/149"/>
    <s v="OFICINA CALMA"/>
    <n v="0.5"/>
    <n v="100"/>
    <n v="100"/>
    <n v="0"/>
    <m/>
    <m/>
    <m/>
    <n v="0"/>
    <m/>
    <m/>
    <m/>
    <m/>
    <m/>
    <x v="2"/>
  </r>
  <r>
    <n v="1"/>
    <s v="CALMA/0042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A/SS/143"/>
    <s v="OFICINA CALMA"/>
    <n v="0.5"/>
    <n v="42.494999999999997"/>
    <n v="42.494999999999997"/>
    <n v="0"/>
    <m/>
    <m/>
    <m/>
    <n v="0"/>
    <m/>
    <m/>
    <m/>
    <m/>
    <m/>
    <x v="2"/>
  </r>
  <r>
    <n v="1"/>
    <s v="CALMA/0043"/>
    <s v="Mesa pequeña color café para teléfono fijo"/>
    <x v="0"/>
    <n v="2014"/>
    <m/>
    <m/>
    <m/>
    <s v="Prevención"/>
    <n v="30"/>
    <x v="0"/>
    <m/>
    <m/>
    <m/>
    <m/>
    <m/>
    <m/>
    <x v="1"/>
    <s v="KRYSSIA ALAS"/>
    <s v="SES1050"/>
    <s v="OFICINA CALMA"/>
    <n v="0.5"/>
    <n v="15"/>
    <n v="15"/>
    <n v="0"/>
    <m/>
    <m/>
    <m/>
    <n v="0"/>
    <m/>
    <m/>
    <m/>
    <m/>
    <m/>
    <x v="2"/>
  </r>
  <r>
    <n v="1"/>
    <s v="CALMA/0044"/>
    <s v="Archivador metálico de 4 gavetas negro"/>
    <x v="0"/>
    <n v="2018"/>
    <m/>
    <m/>
    <m/>
    <s v="Prevención"/>
    <n v="200"/>
    <x v="0"/>
    <m/>
    <m/>
    <m/>
    <m/>
    <m/>
    <m/>
    <x v="1"/>
    <s v="KRYSSIA ALAS"/>
    <s v="ENTREA/SS/158"/>
    <s v="OFICINA CALMA"/>
    <n v="0.5"/>
    <n v="100"/>
    <n v="100"/>
    <n v="0"/>
    <m/>
    <m/>
    <m/>
    <n v="0"/>
    <m/>
    <m/>
    <m/>
    <m/>
    <m/>
    <x v="2"/>
  </r>
  <r>
    <n v="1"/>
    <s v="CALMA/0045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A/SS/118"/>
    <s v="SAN MIGUEL"/>
    <n v="0.5"/>
    <n v="43.365000000000002"/>
    <n v="43.365000000000002"/>
    <n v="0"/>
    <m/>
    <m/>
    <m/>
    <n v="0"/>
    <m/>
    <m/>
    <m/>
    <m/>
    <m/>
    <x v="2"/>
  </r>
  <r>
    <n v="1"/>
    <s v="CALMA/0046"/>
    <s v="Ventilador de pedestal 16&quot;3 en 1"/>
    <x v="0"/>
    <n v="2014"/>
    <m/>
    <m/>
    <m/>
    <s v="Prevención"/>
    <n v="31.57"/>
    <x v="0"/>
    <m/>
    <m/>
    <m/>
    <m/>
    <m/>
    <m/>
    <x v="1"/>
    <s v="MIRIAM HERRERA"/>
    <s v="SES6046"/>
    <s v="SAN MIGUEL"/>
    <n v="0.5"/>
    <n v="15.785"/>
    <n v="15.785"/>
    <n v="0"/>
    <m/>
    <m/>
    <m/>
    <n v="0"/>
    <m/>
    <m/>
    <m/>
    <m/>
    <m/>
    <x v="2"/>
  </r>
  <r>
    <n v="1"/>
    <s v="CALMA/0047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A/SS/144"/>
    <s v="SAN MIGUEL"/>
    <n v="0.5"/>
    <n v="42.494999999999997"/>
    <n v="42.494999999999997"/>
    <n v="0"/>
    <m/>
    <m/>
    <m/>
    <n v="0"/>
    <m/>
    <m/>
    <m/>
    <m/>
    <m/>
    <x v="2"/>
  </r>
  <r>
    <n v="1"/>
    <s v="CALMA/0048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A/SS/164"/>
    <s v="SAN MIGUEL"/>
    <n v="0.5"/>
    <n v="43.365000000000002"/>
    <n v="43.365000000000002"/>
    <n v="0"/>
    <m/>
    <m/>
    <m/>
    <n v="0"/>
    <m/>
    <m/>
    <m/>
    <m/>
    <m/>
    <x v="2"/>
  </r>
  <r>
    <n v="1"/>
    <s v="CALMA/0049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A/SS/168"/>
    <s v="SAN MIGUEL"/>
    <n v="0.5"/>
    <n v="43.365000000000002"/>
    <n v="43.365000000000002"/>
    <n v="0"/>
    <m/>
    <m/>
    <m/>
    <n v="0"/>
    <m/>
    <m/>
    <m/>
    <m/>
    <m/>
    <x v="2"/>
  </r>
  <r>
    <n v="1"/>
    <s v="CALMA/0050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A/SS/33"/>
    <s v="SAN MIGUEL"/>
    <n v="0.5"/>
    <n v="43.365000000000002"/>
    <n v="43.365000000000002"/>
    <n v="0"/>
    <m/>
    <m/>
    <m/>
    <n v="0"/>
    <m/>
    <m/>
    <m/>
    <m/>
    <m/>
    <x v="2"/>
  </r>
  <r>
    <n v="1"/>
    <s v="CALMA/0051"/>
    <s v="Escritorio color café "/>
    <x v="0"/>
    <n v="2014"/>
    <m/>
    <m/>
    <m/>
    <s v="Prevención"/>
    <n v="80"/>
    <x v="0"/>
    <m/>
    <m/>
    <m/>
    <m/>
    <m/>
    <m/>
    <x v="1"/>
    <s v="KRYSSIA ALAS"/>
    <s v="ENTREA/SS/43"/>
    <s v="SAN MIGUEL"/>
    <n v="0.5"/>
    <n v="40"/>
    <n v="40"/>
    <n v="0"/>
    <m/>
    <m/>
    <m/>
    <n v="0"/>
    <m/>
    <m/>
    <m/>
    <m/>
    <m/>
    <x v="2"/>
  </r>
  <r>
    <n v="1"/>
    <s v="CALMA/0052"/>
    <s v="Escritorio color café "/>
    <x v="0"/>
    <n v="2014"/>
    <m/>
    <m/>
    <m/>
    <s v="Prevención"/>
    <n v="80"/>
    <x v="0"/>
    <m/>
    <m/>
    <m/>
    <m/>
    <m/>
    <m/>
    <x v="1"/>
    <s v="KRYSSIA ALAS"/>
    <s v="ENTREA/SS/44"/>
    <s v="SAN MIGUEL"/>
    <n v="0.5"/>
    <n v="40"/>
    <n v="40"/>
    <n v="0"/>
    <m/>
    <m/>
    <m/>
    <n v="0"/>
    <m/>
    <m/>
    <m/>
    <m/>
    <m/>
    <x v="2"/>
  </r>
  <r>
    <n v="1"/>
    <s v="CALMA/0053"/>
    <s v="Escritorio color café "/>
    <x v="0"/>
    <n v="2014"/>
    <m/>
    <m/>
    <m/>
    <s v="Prevención"/>
    <n v="80"/>
    <x v="0"/>
    <m/>
    <m/>
    <m/>
    <m/>
    <m/>
    <m/>
    <x v="1"/>
    <s v="KRYSSIA ALAS"/>
    <s v="ENTREA/SS/45"/>
    <s v="SAN MIGUEL"/>
    <n v="0.5"/>
    <n v="40"/>
    <n v="40"/>
    <n v="0"/>
    <m/>
    <m/>
    <m/>
    <n v="0"/>
    <m/>
    <m/>
    <m/>
    <m/>
    <m/>
    <x v="2"/>
  </r>
  <r>
    <n v="1"/>
    <s v="CALMA/0054"/>
    <s v="ESTANTES DE DOS CUERPOS COLOR GRIS DE 4 BANDEJAS DE 1.80 X 91 X38"/>
    <x v="0"/>
    <n v="2014"/>
    <m/>
    <m/>
    <m/>
    <s v="Prevención"/>
    <n v="86.73"/>
    <x v="0"/>
    <m/>
    <m/>
    <m/>
    <m/>
    <m/>
    <m/>
    <x v="1"/>
    <s v="KRYSSIA ALAS"/>
    <s v="ENTREA/SS/34"/>
    <s v="SAN MIGUEL"/>
    <n v="0.5"/>
    <n v="43.365000000000002"/>
    <n v="43.365000000000002"/>
    <n v="0"/>
    <m/>
    <m/>
    <m/>
    <n v="0"/>
    <m/>
    <m/>
    <m/>
    <m/>
    <m/>
    <x v="2"/>
  </r>
  <r>
    <n v="1"/>
    <s v="CALMA/0055"/>
    <s v="Ventilador de pedestal 16&quot;3 en 1"/>
    <x v="0"/>
    <n v="2014"/>
    <s v="ambiance"/>
    <m/>
    <m/>
    <s v="Prevención"/>
    <n v="31.57"/>
    <x v="0"/>
    <m/>
    <m/>
    <m/>
    <m/>
    <m/>
    <m/>
    <x v="0"/>
    <s v="MIRIAM HERRERA"/>
    <s v="SES7047"/>
    <s v="SAN MIGUEL"/>
    <n v="0.5"/>
    <n v="15.785"/>
    <n v="15.785"/>
    <n v="0"/>
    <m/>
    <m/>
    <m/>
    <n v="0"/>
    <m/>
    <m/>
    <s v="X"/>
    <m/>
    <m/>
    <x v="1"/>
  </r>
  <r>
    <n v="1"/>
    <s v="CALMA/0056"/>
    <s v="Escritorio Secretarial 1.20 mts."/>
    <x v="0"/>
    <n v="2014"/>
    <m/>
    <m/>
    <m/>
    <s v="Prevención"/>
    <n v="146.05000000000001"/>
    <x v="0"/>
    <m/>
    <m/>
    <m/>
    <m/>
    <m/>
    <m/>
    <x v="1"/>
    <s v="KRYSSIA ALAS"/>
    <s v="ESC01076"/>
    <s v="SAN MIGUEL"/>
    <n v="0.5"/>
    <n v="73.025000000000006"/>
    <n v="73.025000000000006"/>
    <n v="0"/>
    <m/>
    <m/>
    <m/>
    <n v="0"/>
    <m/>
    <m/>
    <m/>
    <m/>
    <m/>
    <x v="2"/>
  </r>
  <r>
    <n v="1"/>
    <s v="CALMA/0057"/>
    <s v="Gabinete de 2 puertas para impresor, medidas 0.80X0.60X0.75."/>
    <x v="0"/>
    <n v="2014"/>
    <m/>
    <m/>
    <m/>
    <s v="Prevención"/>
    <n v="135"/>
    <x v="0"/>
    <m/>
    <m/>
    <m/>
    <m/>
    <m/>
    <m/>
    <x v="1"/>
    <s v="KRYSSIA ALAS"/>
    <s v="GAB0025"/>
    <s v="SAN MIGUEL"/>
    <n v="0.5"/>
    <n v="67.5"/>
    <n v="67.5"/>
    <n v="0"/>
    <m/>
    <m/>
    <m/>
    <n v="0"/>
    <m/>
    <m/>
    <m/>
    <m/>
    <m/>
    <x v="2"/>
  </r>
  <r>
    <n v="1"/>
    <s v="CALMA/0058"/>
    <s v="Horno Microondas 1,1 pies"/>
    <x v="0"/>
    <n v="2014"/>
    <m/>
    <m/>
    <m/>
    <s v="Prevención"/>
    <n v="109"/>
    <x v="0"/>
    <m/>
    <m/>
    <m/>
    <m/>
    <m/>
    <m/>
    <x v="1"/>
    <s v="KRYSSIA ALAS"/>
    <s v="HOM01068"/>
    <s v="SAN MIGUEL"/>
    <n v="0.5"/>
    <n v="54.5"/>
    <n v="54.5"/>
    <n v="0"/>
    <m/>
    <m/>
    <m/>
    <n v="0"/>
    <m/>
    <m/>
    <m/>
    <m/>
    <m/>
    <x v="2"/>
  </r>
  <r>
    <n v="1"/>
    <s v="CALMA/0059 "/>
    <s v="Impresor Matricial, Marca EPSON, modelo FX- 890, color negro."/>
    <x v="1"/>
    <n v="2014"/>
    <m/>
    <m/>
    <m/>
    <s v="Prevención"/>
    <n v="409.17"/>
    <x v="0"/>
    <m/>
    <m/>
    <m/>
    <m/>
    <m/>
    <m/>
    <x v="0"/>
    <s v="MIRIAM HERRERA"/>
    <s v="IMP1063"/>
    <s v="BODEGA"/>
    <n v="0.5"/>
    <n v="204.58500000000001"/>
    <n v="204.58500000000001"/>
    <n v="0"/>
    <m/>
    <m/>
    <m/>
    <n v="0"/>
    <m/>
    <m/>
    <m/>
    <s v="X"/>
    <m/>
    <x v="14"/>
  </r>
  <r>
    <n v="1"/>
    <s v="CALMA/0060"/>
    <s v="Industrial Rack 77X24X72"/>
    <x v="0"/>
    <n v="2014"/>
    <m/>
    <m/>
    <m/>
    <s v="Prevención"/>
    <n v="272.39"/>
    <x v="0"/>
    <m/>
    <m/>
    <m/>
    <m/>
    <m/>
    <m/>
    <x v="1"/>
    <s v="KRYSSIA ALAS"/>
    <s v="IRA01086"/>
    <s v="SAN MIGUEL"/>
    <n v="0.5"/>
    <n v="136.19499999999999"/>
    <n v="136.19499999999999"/>
    <n v="0"/>
    <m/>
    <m/>
    <m/>
    <n v="0"/>
    <m/>
    <m/>
    <m/>
    <m/>
    <m/>
    <x v="2"/>
  </r>
  <r>
    <n v="1"/>
    <s v="CALMA/0061"/>
    <s v="Industrial Rack 77X24X72"/>
    <x v="0"/>
    <n v="2014"/>
    <m/>
    <m/>
    <m/>
    <s v="Prevención"/>
    <n v="272.39"/>
    <x v="0"/>
    <m/>
    <m/>
    <m/>
    <m/>
    <m/>
    <m/>
    <x v="1"/>
    <s v="KRYSSIA ALAS"/>
    <s v="IRA02089"/>
    <s v="SAN MIGUEL"/>
    <n v="0.5"/>
    <n v="136.19499999999999"/>
    <n v="136.19499999999999"/>
    <n v="0"/>
    <m/>
    <m/>
    <m/>
    <n v="0"/>
    <m/>
    <m/>
    <m/>
    <m/>
    <m/>
    <x v="2"/>
  </r>
  <r>
    <n v="1"/>
    <s v="CALMA/0062"/>
    <s v="Industrial Rack 77X24X72"/>
    <x v="0"/>
    <n v="2014"/>
    <m/>
    <m/>
    <m/>
    <s v="Prevención"/>
    <n v="272.39"/>
    <x v="0"/>
    <m/>
    <m/>
    <m/>
    <m/>
    <m/>
    <m/>
    <x v="1"/>
    <s v="KRYSSIA ALAS"/>
    <s v="IRA03090"/>
    <s v="SAN MIGUEL"/>
    <n v="0.5"/>
    <n v="136.19499999999999"/>
    <n v="136.19499999999999"/>
    <n v="0"/>
    <m/>
    <m/>
    <m/>
    <n v="0"/>
    <m/>
    <m/>
    <m/>
    <m/>
    <m/>
    <x v="2"/>
  </r>
  <r>
    <n v="1"/>
    <s v="CALMA/0063"/>
    <s v="Locker metálico de 4 compartimientos, medidas 0.30 frenteX0.40 fonfoX1.80 Alto."/>
    <x v="0"/>
    <n v="2014"/>
    <m/>
    <m/>
    <m/>
    <s v="Prevención"/>
    <n v="110"/>
    <x v="0"/>
    <m/>
    <m/>
    <m/>
    <m/>
    <m/>
    <m/>
    <x v="1"/>
    <s v="KRYSSIA ALAS"/>
    <s v="LOC1051"/>
    <s v="OFICINA CALMA"/>
    <n v="0.5"/>
    <n v="55"/>
    <n v="55"/>
    <n v="0"/>
    <m/>
    <m/>
    <m/>
    <n v="0"/>
    <m/>
    <m/>
    <m/>
    <m/>
    <m/>
    <x v="2"/>
  </r>
  <r>
    <n v="1"/>
    <s v="CALMA/0064"/>
    <s v="Locker metálico de 4 compartimientos, medidas 0.30 frenteX0.40 fonfoX1.80 Alto."/>
    <x v="0"/>
    <n v="2014"/>
    <m/>
    <m/>
    <m/>
    <s v="Prevención"/>
    <n v="110"/>
    <x v="0"/>
    <m/>
    <m/>
    <m/>
    <m/>
    <m/>
    <m/>
    <x v="1"/>
    <s v="KRYSSIA ALAS"/>
    <s v="LOC2052"/>
    <s v="OFICINA CALMA"/>
    <n v="0.5"/>
    <n v="55"/>
    <n v="55"/>
    <n v="0"/>
    <m/>
    <m/>
    <m/>
    <n v="0"/>
    <m/>
    <m/>
    <m/>
    <m/>
    <m/>
    <x v="2"/>
  </r>
  <r>
    <n v="1"/>
    <s v="CALMA/0065"/>
    <s v="Locker metálico de 4 compartimientos, medidas 0.30 frenteX0.40 fonfoX1.80 Alto."/>
    <x v="0"/>
    <n v="2014"/>
    <m/>
    <m/>
    <m/>
    <s v="Prevención"/>
    <n v="110"/>
    <x v="0"/>
    <m/>
    <m/>
    <m/>
    <m/>
    <m/>
    <m/>
    <x v="1"/>
    <s v="KRYSSIA ALAS"/>
    <s v="LOC3053"/>
    <s v="OFICINA CALMA"/>
    <n v="0.5"/>
    <n v="55"/>
    <n v="55"/>
    <n v="0"/>
    <m/>
    <m/>
    <m/>
    <n v="0"/>
    <m/>
    <m/>
    <m/>
    <m/>
    <m/>
    <x v="2"/>
  </r>
  <r>
    <n v="1"/>
    <s v="CALMA/0066"/>
    <s v="Mustang Rack 41X24X72"/>
    <x v="0"/>
    <n v="2014"/>
    <m/>
    <m/>
    <m/>
    <s v="Prevención"/>
    <n v="195.49"/>
    <x v="0"/>
    <m/>
    <m/>
    <m/>
    <m/>
    <m/>
    <m/>
    <x v="1"/>
    <s v="KRYSSIA ALAS"/>
    <s v="MRA01087"/>
    <s v="OFICINA CALMA"/>
    <n v="0.5"/>
    <n v="97.745000000000005"/>
    <n v="97.745000000000005"/>
    <n v="0"/>
    <m/>
    <m/>
    <m/>
    <n v="0"/>
    <m/>
    <m/>
    <m/>
    <m/>
    <m/>
    <x v="2"/>
  </r>
  <r>
    <n v="1"/>
    <s v="CALMA/0067"/>
    <s v="Mustang Rack 41X24X72"/>
    <x v="0"/>
    <n v="2014"/>
    <m/>
    <m/>
    <m/>
    <s v="Prevención"/>
    <n v="195.49"/>
    <x v="0"/>
    <m/>
    <m/>
    <m/>
    <m/>
    <m/>
    <m/>
    <x v="1"/>
    <s v="KRYSSIA ALAS"/>
    <s v="MRA02088"/>
    <s v="OFICINA CALMA"/>
    <n v="0.5"/>
    <n v="97.745000000000005"/>
    <n v="97.745000000000005"/>
    <n v="0"/>
    <m/>
    <m/>
    <m/>
    <n v="0"/>
    <m/>
    <m/>
    <m/>
    <m/>
    <m/>
    <x v="2"/>
  </r>
  <r>
    <n v="1"/>
    <s v="CALMA/0068"/>
    <s v="Pizarra de 2.00 X 1.20 mts. Para usar con plumón"/>
    <x v="0"/>
    <n v="2014"/>
    <m/>
    <m/>
    <m/>
    <s v="Prevención"/>
    <n v="90"/>
    <x v="0"/>
    <m/>
    <m/>
    <m/>
    <m/>
    <m/>
    <m/>
    <x v="1"/>
    <s v="KRYSSIA ALAS"/>
    <s v="PIZ2056"/>
    <s v="SAN MIGUEL"/>
    <n v="0.5"/>
    <n v="45"/>
    <n v="45"/>
    <n v="0"/>
    <m/>
    <m/>
    <m/>
    <n v="0"/>
    <m/>
    <m/>
    <m/>
    <m/>
    <m/>
    <x v="2"/>
  </r>
  <r>
    <n v="1"/>
    <s v="CALMA/0069"/>
    <s v="Refrigeradora frio seco 2 puertas, 9 pies"/>
    <x v="1"/>
    <d v="2022-07-18T00:00:00"/>
    <m/>
    <m/>
    <m/>
    <s v="Prevención"/>
    <n v="428.86"/>
    <x v="0"/>
    <m/>
    <m/>
    <m/>
    <m/>
    <m/>
    <m/>
    <x v="1"/>
    <s v="KRYSSIA ALAS"/>
    <m/>
    <s v="OFICINA CALMA"/>
    <n v="0.5"/>
    <n v="214.43"/>
    <n v="214.43"/>
    <n v="0"/>
    <m/>
    <m/>
    <m/>
    <n v="0"/>
    <m/>
    <m/>
    <m/>
    <m/>
    <m/>
    <x v="2"/>
  </r>
  <r>
    <n v="1"/>
    <s v="CALMA/0070"/>
    <s v="UPS de 750 VA Orbitec"/>
    <x v="0"/>
    <n v="2014"/>
    <m/>
    <m/>
    <m/>
    <s v="Prevención"/>
    <n v="34.520000000000003"/>
    <x v="0"/>
    <m/>
    <m/>
    <m/>
    <m/>
    <m/>
    <m/>
    <x v="1"/>
    <s v="MIRIAM HERRERA"/>
    <s v="UPS02104"/>
    <s v="SAN MIGUEL"/>
    <n v="0.5"/>
    <n v="17.260000000000002"/>
    <n v="17.260000000000002"/>
    <n v="0"/>
    <m/>
    <m/>
    <m/>
    <n v="0"/>
    <m/>
    <m/>
    <m/>
    <m/>
    <m/>
    <x v="2"/>
  </r>
  <r>
    <n v="1"/>
    <s v="CALMA/0071+"/>
    <s v="UPS de 1500 VA Orbitec"/>
    <x v="0"/>
    <n v="2014"/>
    <m/>
    <m/>
    <m/>
    <s v="Prevención"/>
    <n v="90.97"/>
    <x v="0"/>
    <m/>
    <m/>
    <m/>
    <m/>
    <m/>
    <m/>
    <x v="0"/>
    <s v="MIRIAM HERRERA"/>
    <s v="UPS03084"/>
    <s v="BODEGA"/>
    <n v="0.5"/>
    <n v="45.484999999999999"/>
    <n v="45.484999999999999"/>
    <n v="0"/>
    <m/>
    <m/>
    <m/>
    <n v="0"/>
    <m/>
    <m/>
    <m/>
    <m/>
    <s v="X"/>
    <x v="15"/>
  </r>
  <r>
    <n v="1"/>
    <s v="CALMA/0072"/>
    <s v="UPS de 750 VA Orbitec"/>
    <x v="0"/>
    <n v="2014"/>
    <m/>
    <m/>
    <m/>
    <s v="Prevención"/>
    <n v="34.520000000000003"/>
    <x v="0"/>
    <m/>
    <m/>
    <m/>
    <m/>
    <m/>
    <m/>
    <x v="0"/>
    <s v="MIRIAM HERRERA"/>
    <s v="UPS07109"/>
    <s v="BODEGA"/>
    <n v="0.5"/>
    <n v="17.260000000000002"/>
    <n v="17.260000000000002"/>
    <n v="0"/>
    <m/>
    <m/>
    <m/>
    <n v="0"/>
    <m/>
    <s v="X"/>
    <m/>
    <m/>
    <m/>
    <x v="16"/>
  </r>
  <r>
    <n v="1"/>
    <s v="CALMA/0073+"/>
    <s v="UPS de 750 VA Orbitec"/>
    <x v="0"/>
    <n v="2014"/>
    <m/>
    <m/>
    <m/>
    <s v="Prevención"/>
    <n v="34.520000000000003"/>
    <x v="0"/>
    <m/>
    <m/>
    <m/>
    <m/>
    <m/>
    <m/>
    <x v="0"/>
    <s v="MIRIAM HERRERA"/>
    <s v="UPS09111"/>
    <s v="BODEGA"/>
    <n v="0.5"/>
    <n v="17.260000000000002"/>
    <n v="17.260000000000002"/>
    <n v="0"/>
    <m/>
    <m/>
    <m/>
    <n v="0"/>
    <m/>
    <m/>
    <m/>
    <m/>
    <s v="X"/>
    <x v="16"/>
  </r>
  <r>
    <n v="1"/>
    <s v="CALMA/0074"/>
    <s v="UPS de 750 VA Orbitec"/>
    <x v="0"/>
    <n v="2014"/>
    <m/>
    <m/>
    <m/>
    <s v="Prevención"/>
    <n v="34.520000000000003"/>
    <x v="0"/>
    <m/>
    <m/>
    <m/>
    <m/>
    <m/>
    <m/>
    <x v="1"/>
    <s v="MIRIAM HERRERA"/>
    <s v="UPS10112"/>
    <s v="OFICINA CALMA"/>
    <n v="0.5"/>
    <n v="17.260000000000002"/>
    <n v="17.260000000000002"/>
    <n v="0"/>
    <m/>
    <m/>
    <m/>
    <n v="0"/>
    <m/>
    <m/>
    <m/>
    <m/>
    <m/>
    <x v="2"/>
  </r>
  <r>
    <n v="1"/>
    <s v="CALMA/0075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3"/>
    <s v="OFICINA CALMA"/>
    <n v="0.5"/>
    <n v="11.505000000000001"/>
    <n v="11.505000000000001"/>
    <n v="0"/>
    <m/>
    <m/>
    <m/>
    <n v="0"/>
    <m/>
    <m/>
    <m/>
    <m/>
    <m/>
    <x v="2"/>
  </r>
  <r>
    <n v="1"/>
    <s v="CALMA/0076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4"/>
    <s v="OFICINA CALMA"/>
    <n v="0.5"/>
    <n v="11.505000000000001"/>
    <n v="11.505000000000001"/>
    <n v="0"/>
    <m/>
    <m/>
    <m/>
    <n v="0"/>
    <m/>
    <m/>
    <m/>
    <m/>
    <m/>
    <x v="2"/>
  </r>
  <r>
    <n v="1"/>
    <s v="CALMA/0077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5"/>
    <s v="OFICINA CALMA"/>
    <n v="0.5"/>
    <n v="11.505000000000001"/>
    <n v="11.505000000000001"/>
    <n v="0"/>
    <m/>
    <m/>
    <m/>
    <n v="0"/>
    <m/>
    <m/>
    <m/>
    <m/>
    <m/>
    <x v="2"/>
  </r>
  <r>
    <n v="1"/>
    <s v="CALMA/0078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6"/>
    <s v="OFICINA CALMA"/>
    <n v="0.5"/>
    <n v="11.505000000000001"/>
    <n v="11.505000000000001"/>
    <n v="0"/>
    <m/>
    <m/>
    <m/>
    <n v="0"/>
    <m/>
    <m/>
    <m/>
    <m/>
    <m/>
    <x v="2"/>
  </r>
  <r>
    <n v="1"/>
    <s v="CALMA/0080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7"/>
    <s v="OFICINA CALMA"/>
    <n v="0.5"/>
    <n v="11.505000000000001"/>
    <n v="11.505000000000001"/>
    <n v="0"/>
    <m/>
    <m/>
    <m/>
    <n v="0"/>
    <m/>
    <m/>
    <m/>
    <m/>
    <m/>
    <x v="2"/>
  </r>
  <r>
    <n v="1"/>
    <s v="CALMA/0081"/>
    <s v="SILLA DE ESPERA COLOR NEGRO"/>
    <x v="0"/>
    <n v="2014"/>
    <m/>
    <m/>
    <m/>
    <s v="Prevención"/>
    <n v="23.01"/>
    <x v="0"/>
    <m/>
    <m/>
    <m/>
    <m/>
    <m/>
    <m/>
    <x v="1"/>
    <s v="KRYSSIA ALAS"/>
    <s v="ENTRE/HSH/ SM/98"/>
    <s v="OFICINA CALMA"/>
    <n v="0.5"/>
    <n v="11.505000000000001"/>
    <n v="11.505000000000001"/>
    <n v="0"/>
    <m/>
    <m/>
    <m/>
    <n v="0"/>
    <m/>
    <m/>
    <m/>
    <m/>
    <m/>
    <x v="2"/>
  </r>
  <r>
    <n v="1"/>
    <s v="CALMA/0082"/>
    <s v="SILLA DE ESPERA COLOR NEGRO"/>
    <x v="0"/>
    <n v="2014"/>
    <m/>
    <m/>
    <m/>
    <s v="Prevención"/>
    <n v="23.01"/>
    <x v="0"/>
    <m/>
    <m/>
    <m/>
    <m/>
    <m/>
    <m/>
    <x v="1"/>
    <s v="KRYSSIA ALAS"/>
    <s v="ENTREA/SS/02"/>
    <s v="OFICINA CALMA"/>
    <n v="0.5"/>
    <n v="11.505000000000001"/>
    <n v="11.505000000000001"/>
    <n v="0"/>
    <m/>
    <m/>
    <m/>
    <n v="0"/>
    <m/>
    <m/>
    <m/>
    <m/>
    <m/>
    <x v="2"/>
  </r>
  <r>
    <n v="1"/>
    <s v="CALMA/0083"/>
    <s v="SILLA DE ESPERA COLOR NEGRO"/>
    <x v="0"/>
    <n v="2014"/>
    <m/>
    <m/>
    <m/>
    <s v="Prevención"/>
    <n v="23.01"/>
    <x v="0"/>
    <m/>
    <m/>
    <m/>
    <m/>
    <m/>
    <m/>
    <x v="1"/>
    <s v="KRYSSIA ALAS"/>
    <s v="ENTREA/SS/03"/>
    <s v="OFICINA CALMA"/>
    <n v="0.5"/>
    <n v="11.505000000000001"/>
    <n v="11.505000000000001"/>
    <n v="0"/>
    <m/>
    <m/>
    <m/>
    <n v="0"/>
    <m/>
    <m/>
    <m/>
    <m/>
    <m/>
    <x v="2"/>
  </r>
  <r>
    <n v="1"/>
    <s v="CALMA/0084"/>
    <s v="SILLA DE ESPERA COLOR NEGRO"/>
    <x v="0"/>
    <n v="2014"/>
    <m/>
    <m/>
    <m/>
    <s v="Prevención"/>
    <n v="23.01"/>
    <x v="0"/>
    <m/>
    <m/>
    <m/>
    <m/>
    <m/>
    <m/>
    <x v="1"/>
    <s v="KRYSSIA ALAS"/>
    <s v="ENTREA/SS/05"/>
    <s v="OFICINA CALMA"/>
    <n v="0.5"/>
    <n v="11.505000000000001"/>
    <n v="11.505000000000001"/>
    <n v="0"/>
    <m/>
    <m/>
    <m/>
    <n v="0"/>
    <m/>
    <m/>
    <m/>
    <m/>
    <m/>
    <x v="2"/>
  </r>
  <r>
    <n v="1"/>
    <s v="CALMA/0085"/>
    <s v="SILLA DE ESPERA COLOR NEGRO"/>
    <x v="0"/>
    <n v="2014"/>
    <m/>
    <m/>
    <m/>
    <s v="Prevención"/>
    <n v="23.01"/>
    <x v="0"/>
    <m/>
    <m/>
    <m/>
    <m/>
    <m/>
    <m/>
    <x v="1"/>
    <s v="KRYSSIA ALAS"/>
    <s v="ENTREA/SS/06"/>
    <s v="OFICINA CALMA"/>
    <n v="0.5"/>
    <n v="11.505000000000001"/>
    <n v="11.505000000000001"/>
    <n v="0"/>
    <m/>
    <m/>
    <m/>
    <n v="0"/>
    <m/>
    <m/>
    <m/>
    <m/>
    <m/>
    <x v="2"/>
  </r>
  <r>
    <n v="1"/>
    <s v="CALMA/0086"/>
    <s v="SILLA DE ESPERA COLOR NEGRO"/>
    <x v="0"/>
    <n v="2014"/>
    <m/>
    <m/>
    <m/>
    <s v="Prevención"/>
    <n v="23.01"/>
    <x v="0"/>
    <m/>
    <m/>
    <m/>
    <m/>
    <m/>
    <m/>
    <x v="1"/>
    <s v="KRYSSIA ALAS"/>
    <s v="ENTREA/SS/07"/>
    <s v="OFICINA CALMA"/>
    <n v="0.5"/>
    <n v="11.505000000000001"/>
    <n v="11.505000000000001"/>
    <n v="0"/>
    <m/>
    <m/>
    <m/>
    <n v="0"/>
    <m/>
    <m/>
    <m/>
    <m/>
    <m/>
    <x v="2"/>
  </r>
  <r>
    <n v="1"/>
    <s v="CALMA/0087"/>
    <s v="SILLA DE ESPERA COLOR NEGRO"/>
    <x v="0"/>
    <n v="2014"/>
    <m/>
    <m/>
    <m/>
    <s v="Prevención"/>
    <n v="23.01"/>
    <x v="0"/>
    <m/>
    <m/>
    <m/>
    <m/>
    <m/>
    <m/>
    <x v="1"/>
    <s v="KRYSSIA ALAS"/>
    <s v="ENTREA/SS/09"/>
    <s v="OFICINA CALMA"/>
    <n v="0.5"/>
    <n v="11.505000000000001"/>
    <n v="11.505000000000001"/>
    <n v="0"/>
    <m/>
    <m/>
    <m/>
    <n v="0"/>
    <m/>
    <m/>
    <m/>
    <m/>
    <m/>
    <x v="2"/>
  </r>
  <r>
    <n v="1"/>
    <s v="CALMA/0088"/>
    <s v="Mesas blancas plegables marca life time de 1.80 de largo por 75 de ancho"/>
    <x v="0"/>
    <n v="2014"/>
    <s v="LIFE TIME"/>
    <m/>
    <m/>
    <s v="Prevención"/>
    <n v="74.5"/>
    <x v="0"/>
    <m/>
    <m/>
    <m/>
    <m/>
    <m/>
    <m/>
    <x v="1"/>
    <s v="KRYSSIA ALAS"/>
    <s v="ENTREA/SS/157"/>
    <s v="OFICINA CALMA"/>
    <n v="0.5"/>
    <n v="37.25"/>
    <n v="37.25"/>
    <n v="0"/>
    <m/>
    <m/>
    <m/>
    <n v="0"/>
    <m/>
    <m/>
    <m/>
    <m/>
    <m/>
    <x v="2"/>
  </r>
  <r>
    <n v="1"/>
    <s v="CALMA/0089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0"/>
    <s v="OFICINA CALMA"/>
    <n v="0.5"/>
    <n v="11.505000000000001"/>
    <n v="11.505000000000001"/>
    <n v="0"/>
    <m/>
    <m/>
    <m/>
    <n v="0"/>
    <m/>
    <m/>
    <m/>
    <m/>
    <m/>
    <x v="2"/>
  </r>
  <r>
    <n v="1"/>
    <s v="CALMA/0090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2"/>
    <s v="OFICINA CALMA"/>
    <n v="0.5"/>
    <n v="11.505000000000001"/>
    <n v="11.505000000000001"/>
    <n v="0"/>
    <m/>
    <m/>
    <m/>
    <n v="0"/>
    <m/>
    <m/>
    <m/>
    <m/>
    <m/>
    <x v="2"/>
  </r>
  <r>
    <n v="1"/>
    <s v="CALMA/0100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26"/>
    <s v="OFICINA CALMA"/>
    <n v="0.5"/>
    <n v="11.505000000000001"/>
    <n v="11.505000000000001"/>
    <n v="0"/>
    <m/>
    <m/>
    <m/>
    <n v="0"/>
    <m/>
    <m/>
    <m/>
    <m/>
    <m/>
    <x v="2"/>
  </r>
  <r>
    <n v="1"/>
    <s v="CALMA/0101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27"/>
    <s v="OFICINA CALMA"/>
    <n v="0.5"/>
    <n v="11.505000000000001"/>
    <n v="11.505000000000001"/>
    <n v="0"/>
    <m/>
    <m/>
    <m/>
    <n v="0"/>
    <m/>
    <m/>
    <m/>
    <m/>
    <m/>
    <x v="2"/>
  </r>
  <r>
    <n v="1"/>
    <s v="CALMA/0102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28"/>
    <s v="OFICINA CALMA"/>
    <n v="0.5"/>
    <n v="11.505000000000001"/>
    <n v="11.505000000000001"/>
    <n v="0"/>
    <m/>
    <m/>
    <m/>
    <n v="0"/>
    <m/>
    <m/>
    <m/>
    <m/>
    <m/>
    <x v="2"/>
  </r>
  <r>
    <n v="1"/>
    <s v="CALMA/0103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29"/>
    <s v="OFICINA CALMA"/>
    <n v="0.5"/>
    <n v="11.505000000000001"/>
    <n v="11.505000000000001"/>
    <n v="0"/>
    <m/>
    <m/>
    <m/>
    <n v="0"/>
    <m/>
    <m/>
    <m/>
    <m/>
    <m/>
    <x v="2"/>
  </r>
  <r>
    <n v="1"/>
    <s v="CALMA/0105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0"/>
    <s v="OFICINA CALMA"/>
    <n v="0.5"/>
    <n v="11.505000000000001"/>
    <n v="11.505000000000001"/>
    <n v="0"/>
    <m/>
    <m/>
    <m/>
    <n v="0"/>
    <m/>
    <m/>
    <m/>
    <m/>
    <m/>
    <x v="2"/>
  </r>
  <r>
    <n v="1"/>
    <s v="CALMA/0106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1"/>
    <s v="OFICINA CALMA"/>
    <n v="0.5"/>
    <n v="11.505000000000001"/>
    <n v="11.505000000000001"/>
    <n v="0"/>
    <m/>
    <m/>
    <m/>
    <n v="0"/>
    <m/>
    <m/>
    <m/>
    <m/>
    <m/>
    <x v="2"/>
  </r>
  <r>
    <n v="1"/>
    <s v="CALMA/0107"/>
    <s v="SILLA DE ESPERA COLOR NEGRO"/>
    <x v="0"/>
    <n v="2014"/>
    <m/>
    <m/>
    <m/>
    <s v="Prevención"/>
    <n v="23.01"/>
    <x v="0"/>
    <m/>
    <m/>
    <m/>
    <m/>
    <m/>
    <m/>
    <x v="1"/>
    <s v="MIRIAM HERRERA"/>
    <s v="ENTREA/SS/132"/>
    <s v="OFICINA CALMA"/>
    <n v="0.5"/>
    <n v="11.505000000000001"/>
    <n v="11.505000000000001"/>
    <n v="0"/>
    <m/>
    <m/>
    <m/>
    <n v="0"/>
    <m/>
    <m/>
    <m/>
    <m/>
    <m/>
    <x v="2"/>
  </r>
  <r>
    <n v="1"/>
    <s v="CALMA/0107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A/SS/150"/>
    <s v="SAN MIGUEL"/>
    <n v="0.5"/>
    <n v="42.494999999999997"/>
    <n v="42.494999999999997"/>
    <n v="0"/>
    <m/>
    <m/>
    <m/>
    <n v="0"/>
    <m/>
    <m/>
    <m/>
    <m/>
    <m/>
    <x v="2"/>
  </r>
  <r>
    <n v="1"/>
    <s v="CALMA/0108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3"/>
    <s v="OFICINA CALMA"/>
    <n v="0.5"/>
    <n v="11.505000000000001"/>
    <n v="11.505000000000001"/>
    <n v="0"/>
    <m/>
    <m/>
    <m/>
    <n v="0"/>
    <m/>
    <m/>
    <m/>
    <m/>
    <m/>
    <x v="2"/>
  </r>
  <r>
    <n v="1"/>
    <s v="CALMA/0109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4"/>
    <s v="OFICINA CALMA"/>
    <n v="0.5"/>
    <n v="11.505000000000001"/>
    <n v="11.505000000000001"/>
    <n v="0"/>
    <m/>
    <m/>
    <m/>
    <n v="0"/>
    <m/>
    <m/>
    <m/>
    <m/>
    <m/>
    <x v="2"/>
  </r>
  <r>
    <n v="1"/>
    <s v="CALMA/0110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5"/>
    <s v="OFICINA CALMA"/>
    <n v="0.5"/>
    <n v="11.505000000000001"/>
    <n v="11.505000000000001"/>
    <n v="0"/>
    <m/>
    <m/>
    <m/>
    <n v="0"/>
    <m/>
    <m/>
    <m/>
    <m/>
    <m/>
    <x v="2"/>
  </r>
  <r>
    <n v="1"/>
    <s v="CALMA/0111"/>
    <s v="SILLA DE ESPERA COLOR NEGRO"/>
    <x v="0"/>
    <n v="2014"/>
    <m/>
    <m/>
    <m/>
    <s v="Prevención"/>
    <n v="23.01"/>
    <x v="0"/>
    <m/>
    <m/>
    <m/>
    <m/>
    <m/>
    <m/>
    <x v="1"/>
    <s v="MIRIAM HERRERA"/>
    <s v="ENTREA/SS/136"/>
    <s v="OFICINA CALMA"/>
    <n v="0.5"/>
    <n v="11.505000000000001"/>
    <n v="11.505000000000001"/>
    <n v="0"/>
    <m/>
    <m/>
    <m/>
    <n v="0"/>
    <m/>
    <m/>
    <m/>
    <m/>
    <m/>
    <x v="2"/>
  </r>
  <r>
    <n v="1"/>
    <s v="CALMA/0112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7"/>
    <s v="OFICINA CALMA"/>
    <n v="0.5"/>
    <n v="11.505000000000001"/>
    <n v="11.505000000000001"/>
    <n v="0"/>
    <m/>
    <m/>
    <m/>
    <n v="0"/>
    <m/>
    <m/>
    <m/>
    <m/>
    <m/>
    <x v="2"/>
  </r>
  <r>
    <n v="1"/>
    <s v="CALMA/0113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38"/>
    <s v="OFICINA CALMA"/>
    <n v="0.5"/>
    <n v="11.505000000000001"/>
    <n v="11.505000000000001"/>
    <n v="0"/>
    <m/>
    <m/>
    <m/>
    <n v="0"/>
    <m/>
    <m/>
    <m/>
    <m/>
    <m/>
    <x v="2"/>
  </r>
  <r>
    <n v="1"/>
    <s v="CALMA/0114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40"/>
    <s v="OFICINA CALMA"/>
    <n v="0.5"/>
    <n v="11.505000000000001"/>
    <n v="11.505000000000001"/>
    <n v="0"/>
    <m/>
    <m/>
    <m/>
    <n v="0"/>
    <m/>
    <m/>
    <m/>
    <m/>
    <m/>
    <x v="2"/>
  </r>
  <r>
    <n v="1"/>
    <s v="CALMA/0115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5"/>
    <s v="OFICINA CALMA"/>
    <n v="0.5"/>
    <n v="11.505000000000001"/>
    <n v="11.505000000000001"/>
    <n v="0"/>
    <m/>
    <m/>
    <m/>
    <n v="0"/>
    <m/>
    <m/>
    <m/>
    <m/>
    <m/>
    <x v="2"/>
  </r>
  <r>
    <n v="1"/>
    <s v="CALMA/0116"/>
    <s v="SILLA DE ESPERA COLOR NEGRO"/>
    <x v="0"/>
    <n v="2014"/>
    <m/>
    <m/>
    <m/>
    <s v="Prevención"/>
    <n v="23.01"/>
    <x v="0"/>
    <m/>
    <m/>
    <m/>
    <m/>
    <m/>
    <m/>
    <x v="1"/>
    <s v="KRYSSIA ALAS"/>
    <s v="ENTREA/SS/16"/>
    <s v="OFICINA CALMA"/>
    <n v="0.5"/>
    <n v="11.505000000000001"/>
    <n v="11.505000000000001"/>
    <n v="0"/>
    <m/>
    <m/>
    <m/>
    <n v="0"/>
    <m/>
    <m/>
    <m/>
    <m/>
    <m/>
    <x v="2"/>
  </r>
  <r>
    <n v="1"/>
    <s v="CALMA/0118"/>
    <s v="SILLA DE ESPERA COLOR NEGRO"/>
    <x v="0"/>
    <n v="2014"/>
    <m/>
    <m/>
    <m/>
    <s v="Prevención"/>
    <n v="23.01"/>
    <x v="0"/>
    <m/>
    <m/>
    <m/>
    <m/>
    <m/>
    <m/>
    <x v="1"/>
    <s v="MIRIAM HERRERA"/>
    <s v="ENTREA/SS/47"/>
    <s v="OFICINA CALMA"/>
    <n v="0.5"/>
    <n v="11.505000000000001"/>
    <n v="11.505000000000001"/>
    <n v="0"/>
    <m/>
    <m/>
    <m/>
    <n v="0"/>
    <m/>
    <m/>
    <m/>
    <m/>
    <m/>
    <x v="2"/>
  </r>
  <r>
    <n v="1"/>
    <s v="CALMA/0119"/>
    <s v="SILLA DE ESPERA COLOR NEGRO"/>
    <x v="0"/>
    <n v="2014"/>
    <m/>
    <m/>
    <m/>
    <s v="Prevención"/>
    <n v="23.01"/>
    <x v="0"/>
    <m/>
    <m/>
    <m/>
    <m/>
    <m/>
    <m/>
    <x v="1"/>
    <s v="MIRIAM HERRERA"/>
    <s v="ENTREA/SS/48"/>
    <s v="OFICINA CALMA"/>
    <n v="0.5"/>
    <n v="11.505000000000001"/>
    <n v="11.505000000000001"/>
    <n v="0"/>
    <m/>
    <m/>
    <m/>
    <n v="0"/>
    <m/>
    <m/>
    <m/>
    <m/>
    <m/>
    <x v="2"/>
  </r>
  <r>
    <n v="1"/>
    <s v="CALMA/0120"/>
    <s v="Pizarra acrílica 3*4 pies"/>
    <x v="0"/>
    <n v="2014"/>
    <m/>
    <m/>
    <m/>
    <s v="Prevención"/>
    <n v="22"/>
    <x v="0"/>
    <m/>
    <m/>
    <m/>
    <m/>
    <m/>
    <m/>
    <x v="1"/>
    <s v="KRYSSIA ALAS"/>
    <s v="ENTREA/SS/105"/>
    <s v="SAN MIGUEL"/>
    <n v="0.5"/>
    <n v="11"/>
    <n v="11"/>
    <n v="0"/>
    <m/>
    <m/>
    <m/>
    <n v="0"/>
    <m/>
    <m/>
    <m/>
    <m/>
    <m/>
    <x v="2"/>
  </r>
  <r>
    <n v="1"/>
    <s v="CALMA/0122"/>
    <s v="SILLA DE ESPERA COLOR NEGRO"/>
    <x v="0"/>
    <n v="2014"/>
    <m/>
    <m/>
    <m/>
    <s v="Prevención"/>
    <n v="23.01"/>
    <x v="0"/>
    <m/>
    <m/>
    <m/>
    <m/>
    <m/>
    <m/>
    <x v="1"/>
    <s v="KRYSSIA ALAS"/>
    <s v="ENTREA/SS/49"/>
    <s v="OFICINA CALMA"/>
    <n v="0.5"/>
    <n v="11.505000000000001"/>
    <n v="11.505000000000001"/>
    <n v="0"/>
    <m/>
    <m/>
    <m/>
    <n v="0"/>
    <m/>
    <m/>
    <m/>
    <m/>
    <m/>
    <x v="2"/>
  </r>
  <r>
    <n v="1"/>
    <s v="CALMA/0123"/>
    <s v="SILLA DE ESPERA COLOR NEGRO"/>
    <x v="0"/>
    <n v="2014"/>
    <m/>
    <m/>
    <m/>
    <s v="Prevención"/>
    <n v="23.01"/>
    <x v="0"/>
    <m/>
    <m/>
    <m/>
    <m/>
    <m/>
    <m/>
    <x v="1"/>
    <s v="KRYSSIA ALAS"/>
    <s v="ENTREA/SS/50"/>
    <s v="OFICINA CALMA"/>
    <n v="0.5"/>
    <n v="11.505000000000001"/>
    <n v="11.505000000000001"/>
    <n v="0"/>
    <m/>
    <m/>
    <m/>
    <n v="0"/>
    <m/>
    <m/>
    <m/>
    <m/>
    <m/>
    <x v="2"/>
  </r>
  <r>
    <n v="1"/>
    <s v="CALMA/0124"/>
    <s v="SILLA DE ESPERA COLOR NEGRO"/>
    <x v="0"/>
    <n v="2014"/>
    <m/>
    <m/>
    <m/>
    <s v="Prevención"/>
    <n v="23.01"/>
    <x v="0"/>
    <m/>
    <m/>
    <m/>
    <m/>
    <m/>
    <m/>
    <x v="1"/>
    <s v="KRYSSIA ALAS"/>
    <s v="ENTREA/SS/51"/>
    <s v="OFICINA CALMA"/>
    <n v="0.5"/>
    <n v="11.505000000000001"/>
    <n v="11.505000000000001"/>
    <n v="0"/>
    <m/>
    <m/>
    <m/>
    <n v="0"/>
    <m/>
    <m/>
    <m/>
    <m/>
    <m/>
    <x v="2"/>
  </r>
  <r>
    <n v="1"/>
    <s v="CALMA/0125"/>
    <s v="SILLA DE ESPERA COLOR NEGRO"/>
    <x v="0"/>
    <n v="2014"/>
    <m/>
    <m/>
    <m/>
    <s v="Prevención"/>
    <n v="23.01"/>
    <x v="0"/>
    <m/>
    <m/>
    <m/>
    <m/>
    <m/>
    <m/>
    <x v="1"/>
    <s v="MIRIAM HERRERA"/>
    <s v="ENTREA/SS/54"/>
    <s v="OFICINA CALMA"/>
    <n v="0.5"/>
    <n v="11.505000000000001"/>
    <n v="11.505000000000001"/>
    <n v="0"/>
    <m/>
    <m/>
    <m/>
    <n v="0"/>
    <m/>
    <m/>
    <m/>
    <m/>
    <m/>
    <x v="2"/>
  </r>
  <r>
    <n v="1"/>
    <s v="CALMA/0126"/>
    <s v="SILLA DE ESPERA COLOR NEGRO"/>
    <x v="0"/>
    <n v="2014"/>
    <m/>
    <m/>
    <m/>
    <s v="Prevención"/>
    <n v="23.01"/>
    <x v="0"/>
    <m/>
    <m/>
    <m/>
    <m/>
    <m/>
    <m/>
    <x v="1"/>
    <s v="KRYSSIA ALAS"/>
    <s v="ENTREA/SS/58"/>
    <s v="OFICINA CALMA"/>
    <n v="0.5"/>
    <n v="11.505000000000001"/>
    <n v="11.505000000000001"/>
    <n v="0"/>
    <m/>
    <m/>
    <m/>
    <n v="0"/>
    <m/>
    <m/>
    <m/>
    <m/>
    <m/>
    <x v="2"/>
  </r>
  <r>
    <n v="1"/>
    <s v="CALMA/0127"/>
    <s v="SILLA DE ESPERA COLOR NEGRO"/>
    <x v="0"/>
    <n v="2014"/>
    <m/>
    <m/>
    <m/>
    <s v="Prevención"/>
    <n v="23.01"/>
    <x v="0"/>
    <m/>
    <m/>
    <m/>
    <m/>
    <m/>
    <m/>
    <x v="1"/>
    <s v="KRYSSIA ALAS"/>
    <s v="ENTREA/SS/55"/>
    <s v="OFICINA CALMA"/>
    <n v="0.5"/>
    <n v="11.505000000000001"/>
    <n v="11.505000000000001"/>
    <n v="0"/>
    <m/>
    <m/>
    <m/>
    <n v="0"/>
    <m/>
    <m/>
    <m/>
    <m/>
    <m/>
    <x v="2"/>
  </r>
  <r>
    <n v="1"/>
    <s v="CALMA/0128"/>
    <s v="SILLA DE ESPERA COLOR NEGRO"/>
    <x v="0"/>
    <n v="2014"/>
    <m/>
    <m/>
    <m/>
    <s v="Prevención"/>
    <n v="23.01"/>
    <x v="0"/>
    <m/>
    <m/>
    <m/>
    <m/>
    <m/>
    <m/>
    <x v="1"/>
    <s v="KRYSSIA ALAS"/>
    <s v="ENTREA/SS/56"/>
    <s v="OFICINA CALMA"/>
    <n v="0.5"/>
    <n v="11.505000000000001"/>
    <n v="11.505000000000001"/>
    <n v="0"/>
    <m/>
    <m/>
    <m/>
    <n v="0"/>
    <m/>
    <m/>
    <m/>
    <m/>
    <m/>
    <x v="2"/>
  </r>
  <r>
    <n v="1"/>
    <s v="CALMA/0129"/>
    <s v="SILLA DE ESPERA COLOR NEGRO"/>
    <x v="0"/>
    <n v="2014"/>
    <m/>
    <m/>
    <m/>
    <s v="Prevención"/>
    <n v="23.01"/>
    <x v="0"/>
    <m/>
    <m/>
    <m/>
    <m/>
    <m/>
    <m/>
    <x v="1"/>
    <s v="KRYSSIA ALAS"/>
    <s v="ENTREA/SS/57"/>
    <s v="OFICINA CALMA"/>
    <n v="0.5"/>
    <n v="11.505000000000001"/>
    <n v="11.505000000000001"/>
    <n v="0"/>
    <m/>
    <m/>
    <m/>
    <n v="0"/>
    <m/>
    <m/>
    <m/>
    <m/>
    <m/>
    <x v="2"/>
  </r>
  <r>
    <n v="1"/>
    <s v="CALMA/0130"/>
    <s v="Laptop V15G2 ,ITL, 82 KB, CORE 15 1135G7 GHZ, WIN10 PRO + MOUSE + MOCHILA"/>
    <x v="1"/>
    <n v="2022"/>
    <s v="LENOVO"/>
    <s v="V15 G2 ITL"/>
    <s v="00305415416419AAOEM"/>
    <s v="Prevención"/>
    <n v="865"/>
    <x v="0"/>
    <m/>
    <m/>
    <m/>
    <m/>
    <m/>
    <m/>
    <x v="1"/>
    <s v="KRYSSIA ALAS"/>
    <m/>
    <s v="OFICINA CALMA"/>
    <n v="0.5"/>
    <n v="432.5"/>
    <n v="432.5"/>
    <n v="0"/>
    <m/>
    <m/>
    <m/>
    <n v="0"/>
    <m/>
    <m/>
    <m/>
    <m/>
    <m/>
    <x v="2"/>
  </r>
  <r>
    <n v="1"/>
    <s v="CALMA/0131"/>
    <s v="Laptop V15G2 ,ITL, 82 KB, CORE 15 1135G7 GHZ, WIN10 PRO + MOUSE + MOCHILA"/>
    <x v="1"/>
    <n v="2022"/>
    <s v="LENOVO"/>
    <s v="V15 G2 ITL"/>
    <s v="00305415423695AAOEM"/>
    <s v="Prevención"/>
    <n v="865"/>
    <x v="0"/>
    <m/>
    <m/>
    <m/>
    <m/>
    <m/>
    <m/>
    <x v="1"/>
    <s v="KRYSSIA ALAS"/>
    <m/>
    <s v="OFICINA CALMA"/>
    <n v="0.5"/>
    <n v="432.5"/>
    <n v="432.5"/>
    <n v="0"/>
    <m/>
    <m/>
    <m/>
    <n v="0"/>
    <m/>
    <m/>
    <m/>
    <m/>
    <m/>
    <x v="2"/>
  </r>
  <r>
    <n v="1"/>
    <s v="CALMA/0132"/>
    <s v="Laptop V15G2 ,ITL, 82 KB, CORE 15 1135G7 GHZ, WIN10 PRO + MOUSE + MOCHILA"/>
    <x v="1"/>
    <n v="2022"/>
    <s v="LENOVO"/>
    <s v="V15 G2 ITL"/>
    <s v="00305415432243AAOEM"/>
    <s v="Prevención"/>
    <n v="865"/>
    <x v="0"/>
    <m/>
    <m/>
    <m/>
    <m/>
    <m/>
    <m/>
    <x v="1"/>
    <s v="KRYSSIA ALAS"/>
    <m/>
    <s v="OFICINA CALMA"/>
    <n v="0.5"/>
    <n v="432.5"/>
    <n v="432.5"/>
    <n v="0"/>
    <m/>
    <m/>
    <m/>
    <n v="0"/>
    <m/>
    <m/>
    <m/>
    <m/>
    <m/>
    <x v="2"/>
  </r>
  <r>
    <n v="1"/>
    <s v="CALMA/0133"/>
    <s v="IMPRESORA"/>
    <x v="0"/>
    <n v="2014"/>
    <s v="HP"/>
    <s v="MF SMART TANK 750"/>
    <s v="00305415416419AAOEM"/>
    <s v="Prevención"/>
    <n v="358"/>
    <x v="0"/>
    <m/>
    <m/>
    <m/>
    <m/>
    <m/>
    <m/>
    <x v="1"/>
    <s v="KRYSSIA ALAS"/>
    <m/>
    <s v="OFICINA CALMA"/>
    <n v="0.5"/>
    <n v="179"/>
    <n v="179"/>
    <n v="0"/>
    <m/>
    <m/>
    <m/>
    <n v="0"/>
    <m/>
    <m/>
    <m/>
    <m/>
    <m/>
    <x v="2"/>
  </r>
  <r>
    <n v="1"/>
    <s v="CALMA/0134"/>
    <s v="Smart UPS 700VA"/>
    <x v="0"/>
    <n v="2018"/>
    <m/>
    <m/>
    <m/>
    <s v="Prevención"/>
    <n v="116.85"/>
    <x v="0"/>
    <m/>
    <m/>
    <m/>
    <m/>
    <m/>
    <m/>
    <x v="1"/>
    <s v="KRYSSIA ALAS"/>
    <s v="Entre/ss/184"/>
    <s v="OFICINA CALMA"/>
    <n v="0.5"/>
    <n v="58.424999999999997"/>
    <n v="58.424999999999997"/>
    <n v="0"/>
    <m/>
    <m/>
    <m/>
    <n v="0"/>
    <m/>
    <m/>
    <m/>
    <m/>
    <m/>
    <x v="2"/>
  </r>
  <r>
    <n v="1"/>
    <s v="CALMA/0135"/>
    <s v="UPS ORBITEC 750VA"/>
    <x v="0"/>
    <n v="2018"/>
    <m/>
    <m/>
    <m/>
    <s v="Prevención"/>
    <n v="41.7"/>
    <x v="0"/>
    <m/>
    <m/>
    <m/>
    <m/>
    <m/>
    <m/>
    <x v="1"/>
    <s v="MIRIAM HERRERA"/>
    <m/>
    <s v="OFICINA CALMA"/>
    <n v="0.5"/>
    <n v="20.85"/>
    <n v="20.85"/>
    <n v="0"/>
    <m/>
    <m/>
    <m/>
    <n v="0"/>
    <m/>
    <m/>
    <m/>
    <m/>
    <m/>
    <x v="2"/>
  </r>
  <r>
    <n v="1"/>
    <s v="CALMA/0137"/>
    <s v="Locker metálico de 4 compartimientos, medidas 0.30 frenteX0.40 fonfoX1.80 Alto."/>
    <x v="0"/>
    <n v="2014"/>
    <m/>
    <m/>
    <m/>
    <s v="Prevención"/>
    <n v="110"/>
    <x v="0"/>
    <m/>
    <m/>
    <m/>
    <m/>
    <m/>
    <m/>
    <x v="1"/>
    <s v="KRYSSIA ALAS"/>
    <s v="LOC4054"/>
    <s v="OFICINA CALMA"/>
    <n v="0.5"/>
    <n v="55"/>
    <n v="55"/>
    <n v="0"/>
    <m/>
    <m/>
    <m/>
    <n v="0"/>
    <m/>
    <m/>
    <m/>
    <m/>
    <m/>
    <x v="2"/>
  </r>
  <r>
    <n v="1"/>
    <s v="CALMA/0138"/>
    <s v="VENTILADOR DE TORRE DE 42&quot;"/>
    <x v="0"/>
    <n v="2014"/>
    <s v="LASKO"/>
    <s v="WTA"/>
    <m/>
    <s v="Prevención"/>
    <n v="84.99"/>
    <x v="0"/>
    <m/>
    <m/>
    <m/>
    <m/>
    <m/>
    <m/>
    <x v="1"/>
    <s v="KRYSSIA ALAS"/>
    <s v="ENTREA/SS/171"/>
    <s v="SAN MIGUEL"/>
    <n v="0.5"/>
    <n v="42.494999999999997"/>
    <n v="42.494999999999997"/>
    <n v="0"/>
    <m/>
    <m/>
    <m/>
    <n v="0"/>
    <m/>
    <m/>
    <m/>
    <m/>
    <m/>
    <x v="2"/>
  </r>
  <r>
    <n v="1"/>
    <s v="CALMA/0139"/>
    <s v="PIZARRA "/>
    <x v="0"/>
    <n v="2014"/>
    <m/>
    <m/>
    <m/>
    <s v="Prevención"/>
    <n v="80.36"/>
    <x v="0"/>
    <m/>
    <m/>
    <m/>
    <m/>
    <m/>
    <m/>
    <x v="1"/>
    <s v="KRYSSIA ALAS"/>
    <m/>
    <s v="SAN MIGUEL"/>
    <n v="0.5"/>
    <n v="40.18"/>
    <n v="40.18"/>
    <n v="0"/>
    <m/>
    <m/>
    <m/>
    <n v="0"/>
    <m/>
    <m/>
    <m/>
    <m/>
    <m/>
    <x v="2"/>
  </r>
  <r>
    <n v="1"/>
    <s v="CALMA/0141"/>
    <s v="VENTILADOR DE TORRE"/>
    <x v="0"/>
    <n v="2014"/>
    <m/>
    <m/>
    <m/>
    <s v="Prevención"/>
    <n v="31.57"/>
    <x v="0"/>
    <m/>
    <m/>
    <m/>
    <m/>
    <m/>
    <m/>
    <x v="1"/>
    <s v="KRYSSIA ALAS"/>
    <s v="SES9049"/>
    <s v="SAN MIGUEL"/>
    <n v="0.5"/>
    <n v="15.785"/>
    <n v="15.785"/>
    <n v="0"/>
    <m/>
    <m/>
    <m/>
    <n v="0"/>
    <m/>
    <m/>
    <m/>
    <m/>
    <m/>
    <x v="2"/>
  </r>
  <r>
    <n v="1"/>
    <s v="CALMA/104"/>
    <s v="SILLA DE ESPERA COLOR NEGRO"/>
    <x v="0"/>
    <n v="2014"/>
    <m/>
    <m/>
    <m/>
    <s v="Prevención"/>
    <n v="23.01"/>
    <x v="0"/>
    <m/>
    <m/>
    <m/>
    <m/>
    <m/>
    <m/>
    <x v="1"/>
    <s v="MIRIAM HERRERA"/>
    <s v="ENTREA/SS/08"/>
    <s v="OFICINA CALMA"/>
    <n v="0.5"/>
    <n v="11.505000000000001"/>
    <n v="11.505000000000001"/>
    <n v="0"/>
    <m/>
    <m/>
    <m/>
    <n v="0"/>
    <m/>
    <m/>
    <m/>
    <m/>
    <m/>
    <x v="2"/>
  </r>
  <r>
    <n v="1"/>
    <s v="CALMA/140"/>
    <s v="SILLA DE ESPERA COLOR NEGRO SIN RESPALDO"/>
    <x v="0"/>
    <n v="2014"/>
    <m/>
    <m/>
    <m/>
    <s v="Prevención"/>
    <n v="23.01"/>
    <x v="0"/>
    <m/>
    <m/>
    <m/>
    <m/>
    <m/>
    <m/>
    <x v="1"/>
    <s v="KRYSSIA ALAS"/>
    <s v="ENTRE/HSH/ SM/89"/>
    <s v="SAN MIGUEL"/>
    <n v="0.5"/>
    <n v="11.505000000000001"/>
    <n v="11.505000000000001"/>
    <n v="0"/>
    <m/>
    <m/>
    <m/>
    <n v="0"/>
    <m/>
    <m/>
    <m/>
    <m/>
    <m/>
    <x v="2"/>
  </r>
  <r>
    <n v="1"/>
    <s v="Entre/ss/177"/>
    <s v="Silla semiejecutiva con brazo, con respaldo de maya"/>
    <x v="0"/>
    <n v="2018"/>
    <m/>
    <m/>
    <m/>
    <s v="Prevención"/>
    <n v="95"/>
    <x v="0"/>
    <m/>
    <m/>
    <m/>
    <m/>
    <m/>
    <m/>
    <x v="0"/>
    <s v="MIRIAM HERRERA"/>
    <m/>
    <s v="BODEGA PLAN"/>
    <n v="0.5"/>
    <n v="47.5"/>
    <n v="47.5"/>
    <n v="0"/>
    <m/>
    <m/>
    <m/>
    <n v="0"/>
    <s v="X"/>
    <m/>
    <m/>
    <m/>
    <m/>
    <x v="17"/>
  </r>
  <r>
    <n v="1"/>
    <s v="ESC3023"/>
    <s v="Escritorio en L individual, medidas 1.20X0.60 ala de 0.80X0.40, con porta teclado y una gaveta con llaves."/>
    <x v="0"/>
    <n v="2014"/>
    <m/>
    <m/>
    <m/>
    <s v="Prevención"/>
    <n v="290"/>
    <x v="0"/>
    <m/>
    <m/>
    <m/>
    <m/>
    <m/>
    <m/>
    <x v="1"/>
    <s v="KRYSSIA ALAS"/>
    <m/>
    <s v="OFICINA CALMA"/>
    <n v="0.5"/>
    <n v="145"/>
    <n v="145"/>
    <n v="0"/>
    <m/>
    <m/>
    <m/>
    <n v="0"/>
    <m/>
    <m/>
    <m/>
    <m/>
    <m/>
    <x v="2"/>
  </r>
  <r>
    <n v="1"/>
    <s v="REF01070"/>
    <s v="Refrigeradora frio seco 2 puertas, 9 pies"/>
    <x v="1"/>
    <n v="2014"/>
    <m/>
    <m/>
    <m/>
    <s v="Prevención"/>
    <n v="428.86"/>
    <x v="0"/>
    <m/>
    <m/>
    <m/>
    <m/>
    <m/>
    <m/>
    <x v="0"/>
    <s v="MIRIAM HERRERA"/>
    <m/>
    <s v="BODEGA"/>
    <n v="0.5"/>
    <n v="214.43"/>
    <n v="214.43"/>
    <n v="0"/>
    <m/>
    <m/>
    <m/>
    <n v="0"/>
    <m/>
    <m/>
    <m/>
    <m/>
    <s v="X"/>
    <x v="18"/>
  </r>
  <r>
    <n v="1"/>
    <s v="UPS05107"/>
    <s v="UPS de 750 VA Orbitec"/>
    <x v="0"/>
    <n v="2014"/>
    <m/>
    <m/>
    <m/>
    <s v="Prevención"/>
    <n v="34.520000000000003"/>
    <x v="0"/>
    <m/>
    <m/>
    <m/>
    <m/>
    <m/>
    <m/>
    <x v="0"/>
    <s v="MIRIAM HERRERA"/>
    <m/>
    <s v="BODEGA PLAN"/>
    <n v="0.5"/>
    <n v="17.260000000000002"/>
    <n v="17.260000000000002"/>
    <n v="0"/>
    <m/>
    <m/>
    <m/>
    <n v="0"/>
    <m/>
    <m/>
    <m/>
    <m/>
    <s v="X"/>
    <x v="19"/>
  </r>
  <r>
    <n v="1"/>
    <s v="UPS06108"/>
    <s v="UPS de 750 VA Orbitec"/>
    <x v="0"/>
    <n v="2014"/>
    <m/>
    <m/>
    <m/>
    <s v="Prevención"/>
    <n v="34.520000000000003"/>
    <x v="0"/>
    <m/>
    <m/>
    <m/>
    <m/>
    <m/>
    <m/>
    <x v="0"/>
    <s v="MIRIAM HERRERA"/>
    <m/>
    <s v="BODEGA PLAN"/>
    <n v="0.5"/>
    <n v="17.260000000000002"/>
    <n v="17.260000000000002"/>
    <n v="0"/>
    <m/>
    <m/>
    <m/>
    <n v="0"/>
    <m/>
    <m/>
    <m/>
    <m/>
    <s v="X"/>
    <x v="19"/>
  </r>
  <r>
    <n v="1"/>
    <n v="3368"/>
    <s v="Aire Acondicionado  Minisplit de 18,000 btu inverter"/>
    <x v="1"/>
    <n v="2017"/>
    <m/>
    <s v="Confortstar"/>
    <s v="Inverter"/>
    <s v="Prevención"/>
    <n v="922.53"/>
    <x v="1"/>
    <m/>
    <m/>
    <m/>
    <m/>
    <m/>
    <m/>
    <x v="0"/>
    <s v="KRYSSIA ALAS"/>
    <m/>
    <s v="OFICINA CA "/>
    <n v="0.5"/>
    <n v="461.26499999999999"/>
    <n v="461.26499999999999"/>
    <n v="0"/>
    <m/>
    <m/>
    <m/>
    <n v="0"/>
    <m/>
    <m/>
    <m/>
    <m/>
    <s v="X"/>
    <x v="20"/>
  </r>
  <r>
    <n v="1"/>
    <n v="2930"/>
    <s v="AIRE ACONDICIONADO MINISPLIT DE 18,000 BTU"/>
    <x v="1"/>
    <n v="2014"/>
    <s v="CONFORSTAR"/>
    <s v="CCL18CD"/>
    <s v="3357610N00023"/>
    <s v="Prevención"/>
    <n v="986.42000000000007"/>
    <x v="1"/>
    <m/>
    <m/>
    <m/>
    <m/>
    <m/>
    <m/>
    <x v="1"/>
    <s v="KRYSSIA ALAS"/>
    <m/>
    <s v="OFICINA CA "/>
    <n v="0.5"/>
    <n v="493.21000000000004"/>
    <n v="493.21000000000004"/>
    <n v="0"/>
    <m/>
    <m/>
    <m/>
    <n v="0"/>
    <m/>
    <m/>
    <m/>
    <m/>
    <m/>
    <x v="2"/>
  </r>
  <r>
    <n v="1"/>
    <n v="2928"/>
    <s v="AIRE ACONDICIONADO MINISPLIT DE 24,000 BTU"/>
    <x v="1"/>
    <n v="2014"/>
    <s v="CONFORSTAR"/>
    <s v="CCL24CD"/>
    <s v="3357610N00051"/>
    <s v="Prevención"/>
    <n v="1246.43"/>
    <x v="1"/>
    <m/>
    <m/>
    <m/>
    <m/>
    <m/>
    <m/>
    <x v="1"/>
    <s v="KRYSSIA ALAS"/>
    <m/>
    <s v="OFICINA CA "/>
    <n v="0.5"/>
    <n v="623.21500000000003"/>
    <n v="623.21500000000003"/>
    <n v="0"/>
    <m/>
    <m/>
    <m/>
    <n v="0"/>
    <m/>
    <m/>
    <m/>
    <m/>
    <m/>
    <x v="2"/>
  </r>
  <r>
    <n v="1"/>
    <n v="2929"/>
    <s v="AIRE ACONDICIONADO MINISPLIT DE 24,000 BTU"/>
    <x v="1"/>
    <n v="2014"/>
    <s v="CONFORSTAR"/>
    <s v="CCL24CD"/>
    <s v="3357610N00033"/>
    <s v="Prevención"/>
    <n v="1246.43"/>
    <x v="1"/>
    <m/>
    <m/>
    <m/>
    <m/>
    <m/>
    <m/>
    <x v="1"/>
    <s v="KRYSSIA ALAS"/>
    <m/>
    <s v="OFICINA CA "/>
    <n v="0.5"/>
    <n v="623.21500000000003"/>
    <n v="623.21500000000003"/>
    <n v="0"/>
    <m/>
    <m/>
    <m/>
    <n v="0"/>
    <m/>
    <m/>
    <m/>
    <m/>
    <m/>
    <x v="2"/>
  </r>
  <r>
    <n v="1"/>
    <n v="3212"/>
    <s v="AIRE ACONDICIONADO TIPO MINI SPLIT DE 18000 BTU"/>
    <x v="1"/>
    <n v="2014"/>
    <m/>
    <m/>
    <m/>
    <s v="Prevención"/>
    <n v="690"/>
    <x v="1"/>
    <m/>
    <m/>
    <m/>
    <m/>
    <m/>
    <m/>
    <x v="1"/>
    <s v="KRYSSIA ALAS"/>
    <m/>
    <s v="OFICINA CA "/>
    <n v="0.5"/>
    <n v="345"/>
    <n v="345"/>
    <n v="0"/>
    <m/>
    <m/>
    <m/>
    <n v="0"/>
    <m/>
    <m/>
    <m/>
    <m/>
    <m/>
    <x v="2"/>
  </r>
  <r>
    <n v="1"/>
    <n v="3198"/>
    <s v="AIRE ACONDICIONADO TIPO MINI SPLIT DE 2 TONELADAS"/>
    <x v="1"/>
    <n v="2014"/>
    <s v="CONFORSTAR"/>
    <m/>
    <s v="B20265079603N00268"/>
    <s v="Prevención"/>
    <n v="870"/>
    <x v="1"/>
    <m/>
    <m/>
    <m/>
    <m/>
    <m/>
    <m/>
    <x v="1"/>
    <s v="KRYSSIA ALAS"/>
    <m/>
    <s v="OFICINA CA "/>
    <n v="0.5"/>
    <n v="435"/>
    <n v="435"/>
    <n v="0"/>
    <m/>
    <m/>
    <m/>
    <n v="0"/>
    <m/>
    <m/>
    <m/>
    <m/>
    <m/>
    <x v="2"/>
  </r>
  <r>
    <n v="1"/>
    <s v="CA/SM/021"/>
    <s v="ARCHIVADOR METÁLICOS DE 4 GAVETAS CON MARCO"/>
    <x v="0"/>
    <n v="2014"/>
    <m/>
    <s v="CH4"/>
    <m/>
    <s v="Prevención"/>
    <n v="123.89"/>
    <x v="1"/>
    <m/>
    <m/>
    <m/>
    <m/>
    <m/>
    <m/>
    <x v="1"/>
    <s v="KRYSSIA ALAS"/>
    <m/>
    <s v="OFICINA CA "/>
    <n v="0.5"/>
    <n v="61.945"/>
    <n v="61.945"/>
    <n v="0"/>
    <m/>
    <m/>
    <m/>
    <n v="0"/>
    <m/>
    <m/>
    <m/>
    <m/>
    <m/>
    <x v="2"/>
  </r>
  <r>
    <n v="1"/>
    <s v="CA/SM/022"/>
    <s v="ARCHIVADOR METÁLICOS DE 4 GAVETAS CON MARCO"/>
    <x v="0"/>
    <n v="2014"/>
    <m/>
    <s v="CH4"/>
    <m/>
    <s v="Prevención"/>
    <n v="123.89"/>
    <x v="1"/>
    <m/>
    <m/>
    <m/>
    <m/>
    <m/>
    <m/>
    <x v="0"/>
    <s v="KRYSSIA ALAS"/>
    <m/>
    <s v="OFICINA CA "/>
    <n v="0.5"/>
    <n v="61.945"/>
    <n v="61.945"/>
    <n v="0"/>
    <m/>
    <m/>
    <m/>
    <n v="0"/>
    <m/>
    <m/>
    <m/>
    <m/>
    <s v="X"/>
    <x v="21"/>
  </r>
  <r>
    <n v="1"/>
    <n v="2653"/>
    <s v="ARCHIVO TIPO ROBOT COLOR NEGRO "/>
    <x v="0"/>
    <n v="2014"/>
    <s v="OFFIMET"/>
    <s v="N/A"/>
    <s v="N/A"/>
    <s v="Prevención"/>
    <n v="100"/>
    <x v="1"/>
    <m/>
    <m/>
    <m/>
    <m/>
    <m/>
    <m/>
    <x v="1"/>
    <s v="KRYSSIA ALAS"/>
    <m/>
    <s v="OFICINA CA "/>
    <n v="0.5"/>
    <n v="50"/>
    <n v="50"/>
    <n v="0"/>
    <m/>
    <m/>
    <m/>
    <n v="0"/>
    <m/>
    <m/>
    <m/>
    <m/>
    <m/>
    <x v="2"/>
  </r>
  <r>
    <n v="1"/>
    <s v="CA/SM/001"/>
    <s v="CAFETERA CAPACIDAD 42 TAZAS"/>
    <x v="0"/>
    <n v="2014"/>
    <m/>
    <m/>
    <m/>
    <s v="Prevención"/>
    <n v="73"/>
    <x v="1"/>
    <m/>
    <m/>
    <m/>
    <m/>
    <m/>
    <m/>
    <x v="1"/>
    <s v="KRYSSIA ALAS"/>
    <m/>
    <s v="OFICINA CA "/>
    <n v="0.5"/>
    <n v="36.5"/>
    <n v="36.5"/>
    <n v="0"/>
    <m/>
    <m/>
    <m/>
    <n v="0"/>
    <m/>
    <m/>
    <m/>
    <m/>
    <m/>
    <x v="2"/>
  </r>
  <r>
    <n v="1"/>
    <s v="CA/TRANSTA/001"/>
    <s v="CAFETERA CAPACIDAD 42 TAZAS"/>
    <x v="0"/>
    <n v="2014"/>
    <m/>
    <m/>
    <m/>
    <s v="Prevención"/>
    <n v="73"/>
    <x v="1"/>
    <m/>
    <m/>
    <m/>
    <m/>
    <m/>
    <m/>
    <x v="1"/>
    <s v="KRYSSIA ALAS"/>
    <m/>
    <s v="OFICINA CA "/>
    <n v="0.5"/>
    <n v="36.5"/>
    <n v="36.5"/>
    <n v="0"/>
    <m/>
    <m/>
    <m/>
    <n v="0"/>
    <m/>
    <m/>
    <m/>
    <m/>
    <m/>
    <x v="2"/>
  </r>
  <r>
    <n v="1"/>
    <s v="SS-05-1174"/>
    <s v="CANOPY"/>
    <x v="1"/>
    <n v="2014"/>
    <m/>
    <m/>
    <m/>
    <s v="Prevención"/>
    <n v="627.71"/>
    <x v="1"/>
    <m/>
    <m/>
    <m/>
    <m/>
    <m/>
    <m/>
    <x v="1"/>
    <s v="MIRIAM HERRERA"/>
    <m/>
    <s v="OFICINA CA "/>
    <n v="0.5"/>
    <n v="313.85500000000002"/>
    <n v="313.85500000000002"/>
    <n v="0"/>
    <m/>
    <m/>
    <m/>
    <n v="0"/>
    <m/>
    <m/>
    <m/>
    <m/>
    <m/>
    <x v="2"/>
  </r>
  <r>
    <n v="1"/>
    <n v="45301"/>
    <s v="COMPUTADORA PORTATIL "/>
    <x v="1"/>
    <n v="2021"/>
    <s v="DELL"/>
    <s v="844PT"/>
    <s v="3B0W863"/>
    <s v="Prevención"/>
    <n v="1131.8599999999999"/>
    <x v="1"/>
    <m/>
    <m/>
    <m/>
    <m/>
    <m/>
    <m/>
    <x v="1"/>
    <s v="KRYSSIA ALAS"/>
    <m/>
    <s v="OFICINA CA "/>
    <n v="0.5"/>
    <n v="565.92999999999995"/>
    <n v="565.92999999999995"/>
    <n v="0"/>
    <m/>
    <m/>
    <m/>
    <n v="0"/>
    <m/>
    <m/>
    <m/>
    <m/>
    <m/>
    <x v="2"/>
  </r>
  <r>
    <n v="1"/>
    <n v="45302"/>
    <s v="COMPUTADORA PORTATIL "/>
    <x v="1"/>
    <n v="2021"/>
    <s v="DELL"/>
    <s v="844PT"/>
    <s v="HK1W63"/>
    <s v="Prevención"/>
    <n v="1131.8599999999999"/>
    <x v="1"/>
    <m/>
    <m/>
    <m/>
    <m/>
    <m/>
    <m/>
    <x v="1"/>
    <s v="KRYSSIA ALAS"/>
    <m/>
    <s v="OFICINA CA "/>
    <n v="0.5"/>
    <n v="565.92999999999995"/>
    <n v="565.92999999999995"/>
    <n v="0"/>
    <m/>
    <m/>
    <m/>
    <n v="0"/>
    <m/>
    <m/>
    <m/>
    <m/>
    <m/>
    <x v="2"/>
  </r>
  <r>
    <n v="1"/>
    <s v="SS-04-1140"/>
    <s v="CONTOMETRO "/>
    <x v="0"/>
    <n v="2014"/>
    <s v="DR2107M"/>
    <m/>
    <m/>
    <s v="Prevención"/>
    <n v="129"/>
    <x v="1"/>
    <m/>
    <m/>
    <m/>
    <m/>
    <m/>
    <m/>
    <x v="0"/>
    <s v="KRYSSIA ALAS"/>
    <m/>
    <s v="OFICINA CA "/>
    <n v="0.5"/>
    <n v="64.5"/>
    <n v="64.5"/>
    <n v="0"/>
    <m/>
    <m/>
    <m/>
    <n v="0"/>
    <m/>
    <m/>
    <m/>
    <s v="X"/>
    <m/>
    <x v="22"/>
  </r>
  <r>
    <n v="1"/>
    <n v="3011"/>
    <s v="DESKTOP i5-4570 3.2GH, RAM 6GB, HDD 500GB, DVD RW+/-, KEY, MOUSE, RED LAN, WIN 7PRO, NOD 32, OFFICE 2013, FORRO PLASTICO"/>
    <x v="1"/>
    <n v="2014"/>
    <s v="HP"/>
    <s v="PRODESK 600 G1 SFF"/>
    <s v="MXL41503CC"/>
    <s v="Prevención"/>
    <n v="765.96"/>
    <x v="1"/>
    <m/>
    <m/>
    <m/>
    <m/>
    <m/>
    <m/>
    <x v="1"/>
    <s v="KRYSSIA ALAS"/>
    <m/>
    <s v="OFICINA CA "/>
    <n v="0.5"/>
    <n v="382.98"/>
    <n v="382.98"/>
    <n v="0"/>
    <m/>
    <m/>
    <m/>
    <n v="0"/>
    <m/>
    <m/>
    <m/>
    <m/>
    <m/>
    <x v="2"/>
  </r>
  <r>
    <n v="1"/>
    <n v="3014"/>
    <s v="DESKTOP i5-4570 3.2GH, RAM 6GB, HDD 500GB, DVD RW+/-, KEY, MOUSE, RED LAN, WIN 7PRO, NOD 32, OFFICE 2013, FORRO PLASTICO"/>
    <x v="1"/>
    <n v="2014"/>
    <s v="HP"/>
    <s v="PRODESK 600 G1 SFF"/>
    <s v="MXL41503CD"/>
    <s v="Prevención"/>
    <n v="765.96"/>
    <x v="1"/>
    <m/>
    <m/>
    <m/>
    <m/>
    <m/>
    <m/>
    <x v="1"/>
    <s v="KRYSSIA ALAS"/>
    <m/>
    <s v="OFICINA CA "/>
    <n v="0.5"/>
    <n v="382.98"/>
    <n v="382.98"/>
    <n v="0"/>
    <m/>
    <m/>
    <m/>
    <n v="0"/>
    <m/>
    <m/>
    <m/>
    <m/>
    <m/>
    <x v="2"/>
  </r>
  <r>
    <n v="1"/>
    <n v="3020"/>
    <s v="DESKTOP i5-4570 3.2GH, RAM 6GB, HDD 500GB, DVD RW+/-, KEY, MOUSE, RED LAN, WIN 7PRO, NOD 32, OFFICE 2013, FORRO PLASTICO"/>
    <x v="1"/>
    <n v="2014"/>
    <s v="HP"/>
    <s v="PRODESK 600 G1 SFF"/>
    <s v="MXL41503C1"/>
    <s v="Prevención"/>
    <n v="765.96"/>
    <x v="1"/>
    <m/>
    <m/>
    <m/>
    <m/>
    <m/>
    <m/>
    <x v="1"/>
    <s v="KRYSSIA ALAS"/>
    <m/>
    <s v="OFICINA CA "/>
    <n v="0.5"/>
    <n v="382.98"/>
    <n v="382.98"/>
    <n v="0"/>
    <m/>
    <m/>
    <m/>
    <n v="0"/>
    <m/>
    <m/>
    <m/>
    <m/>
    <m/>
    <x v="2"/>
  </r>
  <r>
    <n v="1"/>
    <s v="SS-0401-1195.7"/>
    <s v="DISPENSADOR DE PAPEL"/>
    <x v="0"/>
    <n v="2014"/>
    <m/>
    <m/>
    <m/>
    <s v="Prevención"/>
    <n v="16.989999999999998"/>
    <x v="1"/>
    <m/>
    <m/>
    <m/>
    <m/>
    <m/>
    <m/>
    <x v="0"/>
    <s v="KRYSSIA ALAS"/>
    <m/>
    <s v="OFICINA CA "/>
    <n v="0.5"/>
    <n v="8.4949999999999992"/>
    <n v="8.4949999999999992"/>
    <n v="0"/>
    <m/>
    <m/>
    <m/>
    <n v="0"/>
    <m/>
    <m/>
    <m/>
    <m/>
    <m/>
    <x v="23"/>
  </r>
  <r>
    <n v="1"/>
    <s v="SS-03-1169"/>
    <s v="ESCRITORIO EN FORMA DE L"/>
    <x v="0"/>
    <n v="2014"/>
    <m/>
    <m/>
    <m/>
    <s v="Prevención"/>
    <n v="270"/>
    <x v="1"/>
    <m/>
    <m/>
    <m/>
    <m/>
    <m/>
    <m/>
    <x v="0"/>
    <s v="KRYSSIA ALAS"/>
    <m/>
    <s v="OFICINA CA "/>
    <n v="0.5"/>
    <n v="135"/>
    <n v="135"/>
    <n v="0"/>
    <m/>
    <m/>
    <m/>
    <n v="0"/>
    <m/>
    <m/>
    <m/>
    <m/>
    <s v="X"/>
    <x v="24"/>
  </r>
  <r>
    <n v="1"/>
    <s v="SS-04-1169"/>
    <s v="ESCRITORIO EN FORMA DE L"/>
    <x v="0"/>
    <n v="2014"/>
    <m/>
    <m/>
    <m/>
    <s v="Prevención"/>
    <n v="270"/>
    <x v="1"/>
    <m/>
    <m/>
    <m/>
    <m/>
    <m/>
    <m/>
    <x v="0"/>
    <s v="KRYSSIA ALAS"/>
    <m/>
    <s v="OFICINA CA "/>
    <n v="0.5"/>
    <n v="135"/>
    <n v="135"/>
    <n v="0"/>
    <m/>
    <m/>
    <m/>
    <n v="0"/>
    <m/>
    <m/>
    <m/>
    <m/>
    <s v="X"/>
    <x v="24"/>
  </r>
  <r>
    <n v="1"/>
    <s v="SS-01-1136"/>
    <s v="ESCRITORIO EN FORMA DE L"/>
    <x v="0"/>
    <n v="2014"/>
    <m/>
    <m/>
    <m/>
    <s v="Prevención"/>
    <n v="281"/>
    <x v="1"/>
    <m/>
    <m/>
    <m/>
    <m/>
    <m/>
    <m/>
    <x v="1"/>
    <s v="KRYSSIA ALAS"/>
    <m/>
    <s v="OFICINA CA "/>
    <n v="0.5"/>
    <n v="140.5"/>
    <n v="140.5"/>
    <n v="0"/>
    <m/>
    <m/>
    <m/>
    <n v="0"/>
    <m/>
    <m/>
    <m/>
    <m/>
    <m/>
    <x v="2"/>
  </r>
  <r>
    <n v="1"/>
    <s v="SA-02-1169"/>
    <s v="ESCRITORIOS MULTIUSOS"/>
    <x v="0"/>
    <n v="2014"/>
    <m/>
    <m/>
    <m/>
    <s v="Prevención"/>
    <n v="225"/>
    <x v="1"/>
    <m/>
    <m/>
    <m/>
    <m/>
    <m/>
    <m/>
    <x v="0"/>
    <s v="MIRIAM HERRERA"/>
    <m/>
    <s v="OFICINA CA "/>
    <n v="0.5"/>
    <n v="112.5"/>
    <n v="112.5"/>
    <n v="0"/>
    <m/>
    <m/>
    <m/>
    <n v="0"/>
    <m/>
    <m/>
    <m/>
    <m/>
    <s v="X"/>
    <x v="24"/>
  </r>
  <r>
    <n v="1"/>
    <s v="CA/SA/016"/>
    <s v="ESTANTES DE DOS CUERPOS COLOR GRIS DE 4 BANDEJAS DE 1.80 X 91 X38"/>
    <x v="0"/>
    <n v="2014"/>
    <m/>
    <m/>
    <m/>
    <s v="Prevención"/>
    <n v="86.73"/>
    <x v="1"/>
    <m/>
    <m/>
    <m/>
    <m/>
    <m/>
    <m/>
    <x v="1"/>
    <s v="KRYSSIA ALAS"/>
    <m/>
    <s v="OFICINA CA "/>
    <n v="0.5"/>
    <n v="43.365000000000002"/>
    <n v="43.365000000000002"/>
    <n v="0"/>
    <m/>
    <m/>
    <m/>
    <n v="0"/>
    <m/>
    <m/>
    <m/>
    <m/>
    <m/>
    <x v="2"/>
  </r>
  <r>
    <n v="1"/>
    <s v="CA/SA/017"/>
    <s v="ESTANTES DE DOS CUERPOS COLOR GRIS DE 4 BANDEJAS DE 1.80 X 91 X38"/>
    <x v="0"/>
    <n v="2014"/>
    <m/>
    <m/>
    <m/>
    <s v="Prevención"/>
    <n v="86.73"/>
    <x v="1"/>
    <m/>
    <m/>
    <m/>
    <m/>
    <m/>
    <m/>
    <x v="1"/>
    <s v="KRYSSIA ALAS"/>
    <m/>
    <s v="OFICINA CA "/>
    <n v="0.5"/>
    <n v="43.365000000000002"/>
    <n v="43.365000000000002"/>
    <n v="0"/>
    <m/>
    <m/>
    <m/>
    <n v="0"/>
    <m/>
    <m/>
    <m/>
    <m/>
    <m/>
    <x v="2"/>
  </r>
  <r>
    <n v="1"/>
    <s v="CA/SA/018"/>
    <s v="ESTANTES DE DOS CUERPOS COLOR GRIS DE 4 BANDEJAS DE 1.80 X 91 X38"/>
    <x v="0"/>
    <n v="2014"/>
    <m/>
    <m/>
    <m/>
    <s v="Prevención"/>
    <n v="86.73"/>
    <x v="1"/>
    <m/>
    <m/>
    <m/>
    <m/>
    <m/>
    <m/>
    <x v="1"/>
    <s v="KRYSSIA ALAS"/>
    <m/>
    <s v="OFICINA CA "/>
    <n v="0.5"/>
    <n v="43.365000000000002"/>
    <n v="43.365000000000002"/>
    <n v="0"/>
    <m/>
    <m/>
    <m/>
    <n v="0"/>
    <m/>
    <m/>
    <m/>
    <m/>
    <m/>
    <x v="2"/>
  </r>
  <r>
    <n v="1"/>
    <s v="CA/SA/019"/>
    <s v="ESTANTES DE DOS CUERPOS COLOR GRIS DE 4 BANDEJAS DE 1.80 X 91 X38"/>
    <x v="0"/>
    <n v="2014"/>
    <m/>
    <m/>
    <m/>
    <s v="Prevención"/>
    <n v="86.73"/>
    <x v="1"/>
    <m/>
    <m/>
    <m/>
    <m/>
    <m/>
    <m/>
    <x v="1"/>
    <s v="KRYSSIA ALAS"/>
    <m/>
    <s v="OFICINA CA "/>
    <n v="0.5"/>
    <n v="43.365000000000002"/>
    <n v="43.365000000000002"/>
    <n v="0"/>
    <m/>
    <m/>
    <m/>
    <n v="0"/>
    <m/>
    <m/>
    <m/>
    <m/>
    <m/>
    <x v="2"/>
  </r>
  <r>
    <n v="1"/>
    <s v="CA/SM/016"/>
    <s v="ESTANTES DE DOS CUERPOS COLOR GRIS DE 4 BANDEJAS DE 1.80 X 91 X38"/>
    <x v="0"/>
    <n v="2014"/>
    <m/>
    <m/>
    <m/>
    <s v="Prevención"/>
    <n v="86.73"/>
    <x v="1"/>
    <m/>
    <m/>
    <m/>
    <m/>
    <m/>
    <m/>
    <x v="1"/>
    <s v="KRYSSIA ALAS"/>
    <m/>
    <s v="OFICINA CA "/>
    <n v="0.5"/>
    <n v="43.365000000000002"/>
    <n v="43.365000000000002"/>
    <n v="0"/>
    <m/>
    <m/>
    <m/>
    <n v="0"/>
    <m/>
    <m/>
    <m/>
    <m/>
    <m/>
    <x v="2"/>
  </r>
  <r>
    <n v="1"/>
    <s v="CA/SM/017"/>
    <s v="ESTANTES DE DOS CUERPOS COLOR GRIS DE 4 BANDEJAS DE 1.80 X 91 X38"/>
    <x v="0"/>
    <n v="2014"/>
    <m/>
    <m/>
    <m/>
    <s v="Prevención"/>
    <n v="86.73"/>
    <x v="1"/>
    <m/>
    <m/>
    <m/>
    <m/>
    <m/>
    <m/>
    <x v="1"/>
    <s v="KRYSSIA ALAS"/>
    <m/>
    <s v="OFICINA CA "/>
    <n v="0.5"/>
    <n v="43.365000000000002"/>
    <n v="43.365000000000002"/>
    <n v="0"/>
    <m/>
    <m/>
    <m/>
    <n v="0"/>
    <m/>
    <m/>
    <m/>
    <m/>
    <m/>
    <x v="2"/>
  </r>
  <r>
    <n v="1"/>
    <s v="SA-0401-1146+1"/>
    <s v="ESTANTES MULTIUSOS"/>
    <x v="0"/>
    <n v="2014"/>
    <m/>
    <m/>
    <m/>
    <s v="Prevención"/>
    <n v="55.9"/>
    <x v="1"/>
    <m/>
    <m/>
    <m/>
    <m/>
    <m/>
    <m/>
    <x v="1"/>
    <s v="KRYSSIA ALAS"/>
    <m/>
    <s v="OFICINA CA "/>
    <n v="0.5"/>
    <n v="27.95"/>
    <n v="27.95"/>
    <n v="0"/>
    <m/>
    <m/>
    <m/>
    <n v="0"/>
    <m/>
    <m/>
    <m/>
    <m/>
    <m/>
    <x v="2"/>
  </r>
  <r>
    <n v="1"/>
    <s v="SA-0401-1146+2"/>
    <s v="ESTANTES MULTIUSOS"/>
    <x v="0"/>
    <n v="2014"/>
    <m/>
    <m/>
    <m/>
    <s v="Prevención"/>
    <n v="55.9"/>
    <x v="1"/>
    <m/>
    <m/>
    <m/>
    <m/>
    <m/>
    <m/>
    <x v="0"/>
    <s v="MIRIAM HERRERA"/>
    <m/>
    <s v="OFICINA CA "/>
    <n v="0.5"/>
    <n v="27.95"/>
    <n v="27.95"/>
    <n v="0"/>
    <m/>
    <m/>
    <m/>
    <n v="0"/>
    <m/>
    <m/>
    <m/>
    <m/>
    <s v="X"/>
    <x v="25"/>
  </r>
  <r>
    <n v="1"/>
    <s v="SA-0401-1146+3"/>
    <s v="ESTANTES MULTIUSOS"/>
    <x v="0"/>
    <n v="2014"/>
    <m/>
    <m/>
    <m/>
    <s v="Prevención"/>
    <n v="55.9"/>
    <x v="1"/>
    <m/>
    <m/>
    <m/>
    <m/>
    <m/>
    <m/>
    <x v="0"/>
    <s v="KRYSSIA ALAS"/>
    <m/>
    <s v="OFICINA CA "/>
    <n v="0.5"/>
    <n v="27.95"/>
    <n v="27.95"/>
    <n v="0"/>
    <m/>
    <m/>
    <m/>
    <n v="0"/>
    <m/>
    <m/>
    <m/>
    <m/>
    <s v="X"/>
    <x v="25"/>
  </r>
  <r>
    <n v="1"/>
    <s v="SA-0401-1146+4"/>
    <s v="ESTANTES MULTIUSOS"/>
    <x v="0"/>
    <n v="2014"/>
    <m/>
    <m/>
    <m/>
    <s v="Prevención"/>
    <n v="55.9"/>
    <x v="1"/>
    <m/>
    <m/>
    <m/>
    <m/>
    <m/>
    <m/>
    <x v="1"/>
    <s v="KRYSSIA ALAS"/>
    <m/>
    <s v="OFICINA CA "/>
    <n v="0.5"/>
    <n v="27.95"/>
    <n v="27.95"/>
    <n v="0"/>
    <m/>
    <m/>
    <m/>
    <n v="0"/>
    <m/>
    <m/>
    <m/>
    <m/>
    <m/>
    <x v="2"/>
  </r>
  <r>
    <n v="1"/>
    <n v="4404"/>
    <s v="IMPRESOR "/>
    <x v="0"/>
    <n v="2020"/>
    <s v="HP"/>
    <s v="DESKJET PLUS INK ADVANTAGE 2675"/>
    <s v="CN9CE9C401"/>
    <s v="Prevención"/>
    <n v="49.25"/>
    <x v="1"/>
    <m/>
    <m/>
    <m/>
    <m/>
    <m/>
    <m/>
    <x v="0"/>
    <s v="KRYSSIA ALAS"/>
    <m/>
    <s v="OFICINA CA "/>
    <n v="0.5"/>
    <n v="24.625"/>
    <n v="24.625"/>
    <n v="0"/>
    <m/>
    <m/>
    <m/>
    <n v="0"/>
    <m/>
    <m/>
    <s v="X"/>
    <s v="X"/>
    <m/>
    <x v="26"/>
  </r>
  <r>
    <n v="1"/>
    <n v="4422"/>
    <s v="IMPRESOR "/>
    <x v="0"/>
    <n v="2020"/>
    <s v="HP"/>
    <s v="DESKJET 2675"/>
    <s v="CN9CR9C1ZT"/>
    <s v="Prevención"/>
    <n v="49.25"/>
    <x v="1"/>
    <m/>
    <m/>
    <m/>
    <m/>
    <m/>
    <m/>
    <x v="0"/>
    <s v="KRYSSIA ALAS"/>
    <m/>
    <s v="OFICINA CA "/>
    <n v="0.5"/>
    <n v="24.625"/>
    <n v="24.625"/>
    <n v="0"/>
    <m/>
    <m/>
    <m/>
    <n v="0"/>
    <m/>
    <m/>
    <m/>
    <s v="X"/>
    <m/>
    <x v="27"/>
  </r>
  <r>
    <n v="1"/>
    <n v="3112"/>
    <s v="IMPRESOR MULTIFUNCIONAL"/>
    <x v="0"/>
    <n v="2014"/>
    <s v="EPSON"/>
    <s v="L210"/>
    <s v="S25K464828"/>
    <s v="Prevención"/>
    <n v="84.99"/>
    <x v="1"/>
    <m/>
    <m/>
    <m/>
    <m/>
    <m/>
    <m/>
    <x v="1"/>
    <s v="KRYSSIA ALAS"/>
    <m/>
    <s v="OFICINA CA "/>
    <n v="0.5"/>
    <n v="42.494999999999997"/>
    <n v="42.494999999999997"/>
    <n v="0"/>
    <m/>
    <m/>
    <m/>
    <n v="0"/>
    <m/>
    <m/>
    <m/>
    <m/>
    <m/>
    <x v="2"/>
  </r>
  <r>
    <n v="1"/>
    <n v="2967"/>
    <s v="LAPTOP i5-4200M RAM 6GB, HDD 750GB, LED 14&quot;, WIN 7PRO, OFFICE 2013 OLP, NOD 32, MOUSE Y MALETIN"/>
    <x v="1"/>
    <n v="2014"/>
    <s v="HP"/>
    <s v="PROBOOK 440 G1"/>
    <s v="2CE411090B"/>
    <s v="Prevención"/>
    <n v="910"/>
    <x v="1"/>
    <m/>
    <m/>
    <m/>
    <m/>
    <m/>
    <m/>
    <x v="1"/>
    <s v="KRYSSIA ALAS"/>
    <m/>
    <s v="OFICINA CA "/>
    <n v="0.5"/>
    <n v="455"/>
    <n v="455"/>
    <n v="0"/>
    <m/>
    <m/>
    <m/>
    <n v="0"/>
    <m/>
    <m/>
    <m/>
    <m/>
    <m/>
    <x v="2"/>
  </r>
  <r>
    <n v="1"/>
    <n v="2970"/>
    <s v="LAPTOP i5-4200M RAM 6GB, HDD 750GB, LED 14&quot;, WIN 7PRO, OFFICE 2013 OLP, NOD 32, MOUSE Y MALETIN"/>
    <x v="1"/>
    <n v="2014"/>
    <s v="HP"/>
    <s v="PROBOOK 440 G1"/>
    <s v="2CE41108ZP"/>
    <s v="Prevención"/>
    <n v="910"/>
    <x v="1"/>
    <m/>
    <m/>
    <m/>
    <m/>
    <m/>
    <m/>
    <x v="1"/>
    <s v="KRYSSIA ALAS"/>
    <m/>
    <s v="OFICINA CA "/>
    <n v="0.5"/>
    <n v="455"/>
    <n v="455"/>
    <n v="0"/>
    <m/>
    <m/>
    <m/>
    <n v="0"/>
    <m/>
    <m/>
    <m/>
    <m/>
    <m/>
    <x v="2"/>
  </r>
  <r>
    <n v="1"/>
    <s v="ENTREA/SS/142"/>
    <s v="Mesa de conferencia 1/6"/>
    <x v="1"/>
    <n v="2014"/>
    <m/>
    <m/>
    <m/>
    <s v="Prevención"/>
    <n v="500"/>
    <x v="1"/>
    <m/>
    <m/>
    <m/>
    <m/>
    <m/>
    <m/>
    <x v="1"/>
    <s v="KRYSSIA ALAS"/>
    <m/>
    <s v="OFICINA CA "/>
    <n v="0.5"/>
    <n v="250"/>
    <n v="250"/>
    <n v="0"/>
    <m/>
    <m/>
    <m/>
    <n v="0"/>
    <m/>
    <m/>
    <m/>
    <m/>
    <m/>
    <x v="2"/>
  </r>
  <r>
    <n v="1"/>
    <s v="CA/SA/002"/>
    <s v="Mesas blancas plegables marca life time de 1.80 de largo por 75 de ancho"/>
    <x v="0"/>
    <n v="2014"/>
    <s v="LIFE TIME"/>
    <m/>
    <m/>
    <s v="Prevención"/>
    <n v="74.5"/>
    <x v="1"/>
    <m/>
    <m/>
    <m/>
    <m/>
    <m/>
    <m/>
    <x v="1"/>
    <s v="KRYSSIA ALAS"/>
    <m/>
    <s v="OFICINA CA "/>
    <n v="0.5"/>
    <n v="37.25"/>
    <n v="37.25"/>
    <n v="0"/>
    <m/>
    <m/>
    <m/>
    <n v="0"/>
    <m/>
    <m/>
    <m/>
    <m/>
    <m/>
    <x v="2"/>
  </r>
  <r>
    <n v="1"/>
    <s v="CA/SA/003"/>
    <s v="Mesas blancas plegables marca life time de 1.80 de largo por 75 de ancho"/>
    <x v="0"/>
    <n v="2014"/>
    <s v="LIFE TIME"/>
    <m/>
    <m/>
    <s v="Prevención"/>
    <n v="74.5"/>
    <x v="1"/>
    <m/>
    <m/>
    <m/>
    <m/>
    <m/>
    <m/>
    <x v="1"/>
    <s v="KRYSSIA ALAS"/>
    <m/>
    <s v="OFICINA CA "/>
    <n v="0.5"/>
    <n v="37.25"/>
    <n v="37.25"/>
    <n v="0"/>
    <m/>
    <m/>
    <m/>
    <n v="0"/>
    <m/>
    <m/>
    <m/>
    <m/>
    <m/>
    <x v="2"/>
  </r>
  <r>
    <n v="1"/>
    <s v="CA/SA/036"/>
    <s v="Mesas blancas plegables marca life time de 1.80 de largo por 75 de ancho"/>
    <x v="0"/>
    <n v="2014"/>
    <s v="LIFE TIME"/>
    <m/>
    <m/>
    <s v="Prevención"/>
    <n v="74.5"/>
    <x v="1"/>
    <m/>
    <m/>
    <m/>
    <m/>
    <m/>
    <m/>
    <x v="1"/>
    <s v="KRYSSIA ALAS"/>
    <m/>
    <s v="OFICINA CA "/>
    <n v="0.5"/>
    <n v="37.25"/>
    <n v="37.25"/>
    <n v="0"/>
    <m/>
    <m/>
    <m/>
    <n v="0"/>
    <m/>
    <m/>
    <m/>
    <m/>
    <m/>
    <x v="2"/>
  </r>
  <r>
    <n v="1"/>
    <s v="CA/SM/002"/>
    <s v="Mesas blancas plegables marca life time de 1.80 de largo por 75 de ancho"/>
    <x v="0"/>
    <n v="2014"/>
    <s v="LIFE TIME"/>
    <m/>
    <m/>
    <s v="Prevención"/>
    <n v="74.5"/>
    <x v="1"/>
    <m/>
    <m/>
    <m/>
    <m/>
    <m/>
    <m/>
    <x v="1"/>
    <s v="KRYSSIA ALAS"/>
    <m/>
    <s v="OFICINA CA "/>
    <n v="0.5"/>
    <n v="37.25"/>
    <n v="37.25"/>
    <n v="0"/>
    <m/>
    <m/>
    <m/>
    <n v="0"/>
    <m/>
    <m/>
    <m/>
    <m/>
    <m/>
    <x v="2"/>
  </r>
  <r>
    <n v="1"/>
    <s v="CA/SM/003"/>
    <s v="Mesas blancas plegables marca life time de 1.80 de largo por 75 de ancho"/>
    <x v="0"/>
    <n v="2014"/>
    <s v="LIFE TIME"/>
    <m/>
    <m/>
    <s v="Prevención"/>
    <n v="74.5"/>
    <x v="1"/>
    <m/>
    <m/>
    <m/>
    <m/>
    <m/>
    <m/>
    <x v="1"/>
    <s v="KRYSSIA ALAS"/>
    <m/>
    <s v="OFICINA CA "/>
    <n v="0.5"/>
    <n v="37.25"/>
    <n v="37.25"/>
    <n v="0"/>
    <m/>
    <m/>
    <m/>
    <n v="0"/>
    <m/>
    <m/>
    <m/>
    <m/>
    <m/>
    <x v="2"/>
  </r>
  <r>
    <n v="1"/>
    <s v="CA/SA/037"/>
    <s v="Módulo para recepción tipo L"/>
    <x v="1"/>
    <n v="2014"/>
    <m/>
    <m/>
    <m/>
    <s v="Prevención"/>
    <n v="450"/>
    <x v="1"/>
    <m/>
    <m/>
    <m/>
    <m/>
    <m/>
    <m/>
    <x v="1"/>
    <s v="KRYSSIA ALAS"/>
    <m/>
    <s v="OFICINA CA "/>
    <n v="0.5"/>
    <n v="225"/>
    <n v="225"/>
    <n v="0"/>
    <m/>
    <m/>
    <m/>
    <n v="0"/>
    <m/>
    <m/>
    <m/>
    <m/>
    <m/>
    <x v="2"/>
  </r>
  <r>
    <n v="1"/>
    <n v="45303"/>
    <s v="MONITOR LCD DE 19&quot; "/>
    <x v="0"/>
    <n v="2021"/>
    <s v="SAMSUNG"/>
    <s v="SMT-1931"/>
    <s v="ZC7367VK400040P"/>
    <s v="Prevención"/>
    <n v="61.94"/>
    <x v="1"/>
    <m/>
    <m/>
    <m/>
    <m/>
    <m/>
    <m/>
    <x v="1"/>
    <s v="KRYSSIA ALAS"/>
    <m/>
    <s v="OFICINA CA "/>
    <n v="0.5"/>
    <n v="30.97"/>
    <n v="30.97"/>
    <n v="0"/>
    <m/>
    <m/>
    <m/>
    <n v="0"/>
    <m/>
    <m/>
    <m/>
    <m/>
    <m/>
    <x v="2"/>
  </r>
  <r>
    <n v="1"/>
    <n v="45304"/>
    <s v="MONITOR LCD DE 22&quot; "/>
    <x v="0"/>
    <n v="2021"/>
    <s v="ASUS"/>
    <s v="VH238"/>
    <s v="D8LMTF211443"/>
    <s v="Prevención"/>
    <n v="61.94"/>
    <x v="1"/>
    <m/>
    <m/>
    <m/>
    <m/>
    <m/>
    <m/>
    <x v="1"/>
    <s v="KRYSSIA ALAS"/>
    <m/>
    <s v="OFICINA CA "/>
    <n v="0.5"/>
    <n v="30.97"/>
    <n v="30.97"/>
    <n v="0"/>
    <m/>
    <m/>
    <m/>
    <n v="0"/>
    <m/>
    <m/>
    <m/>
    <m/>
    <m/>
    <x v="2"/>
  </r>
  <r>
    <n v="1"/>
    <n v="2876"/>
    <s v="MONITOR LED 21.5&quot;"/>
    <x v="0"/>
    <n v="2014"/>
    <s v="HP"/>
    <s v="V221"/>
    <s v="6CM4061670"/>
    <s v="Prevención"/>
    <n v="238.43"/>
    <x v="1"/>
    <m/>
    <m/>
    <m/>
    <m/>
    <m/>
    <m/>
    <x v="1"/>
    <s v="KRYSSIA ALAS"/>
    <m/>
    <s v="OFICINA CA "/>
    <n v="0.5"/>
    <n v="119.215"/>
    <n v="119.215"/>
    <n v="0"/>
    <m/>
    <m/>
    <m/>
    <n v="0"/>
    <m/>
    <m/>
    <m/>
    <m/>
    <m/>
    <x v="2"/>
  </r>
  <r>
    <n v="1"/>
    <n v="2883"/>
    <s v="MONITOR LED 21.5&quot;"/>
    <x v="0"/>
    <n v="2014"/>
    <s v="HP"/>
    <s v="V221"/>
    <s v="6CM40615GZ"/>
    <s v="Prevención"/>
    <n v="238.43"/>
    <x v="1"/>
    <m/>
    <m/>
    <m/>
    <m/>
    <m/>
    <m/>
    <x v="1"/>
    <s v="KRYSSIA ALAS"/>
    <m/>
    <s v="OFICINA CA "/>
    <n v="0.5"/>
    <n v="119.215"/>
    <n v="119.215"/>
    <n v="0"/>
    <m/>
    <m/>
    <m/>
    <n v="0"/>
    <m/>
    <m/>
    <m/>
    <m/>
    <m/>
    <x v="2"/>
  </r>
  <r>
    <n v="1"/>
    <n v="2885"/>
    <s v="MONITOR LED 21.5&quot;"/>
    <x v="0"/>
    <n v="2014"/>
    <s v="HP"/>
    <s v="V221"/>
    <s v="6CM406158Z"/>
    <s v="Prevención"/>
    <n v="238.43"/>
    <x v="1"/>
    <m/>
    <m/>
    <m/>
    <m/>
    <m/>
    <m/>
    <x v="1"/>
    <s v="KRYSSIA ALAS"/>
    <m/>
    <s v="OFICINA CA "/>
    <n v="0.5"/>
    <n v="119.215"/>
    <n v="119.215"/>
    <n v="0"/>
    <m/>
    <m/>
    <m/>
    <n v="0"/>
    <m/>
    <m/>
    <m/>
    <m/>
    <m/>
    <x v="2"/>
  </r>
  <r>
    <n v="1"/>
    <s v="SS-01-1153.4"/>
    <s v="MOUSE INALAMBRICO"/>
    <x v="0"/>
    <n v="2014"/>
    <s v="M56000"/>
    <m/>
    <m/>
    <s v="Prevención"/>
    <n v="9.5"/>
    <x v="1"/>
    <m/>
    <m/>
    <m/>
    <m/>
    <m/>
    <m/>
    <x v="0"/>
    <s v="KRYSSIA ALAS"/>
    <m/>
    <s v="OFICINA CA "/>
    <n v="0.5"/>
    <n v="4.75"/>
    <n v="4.75"/>
    <n v="0"/>
    <m/>
    <m/>
    <m/>
    <n v="0"/>
    <m/>
    <m/>
    <m/>
    <m/>
    <s v="X"/>
    <x v="22"/>
  </r>
  <r>
    <n v="1"/>
    <n v="3339"/>
    <s v="OASIS DE AGUA FRIA Y CALIENTE"/>
    <x v="0"/>
    <n v="2014"/>
    <s v="Haier HLM-60"/>
    <m/>
    <m/>
    <s v="Prevención"/>
    <n v="142.08000000000001"/>
    <x v="1"/>
    <m/>
    <m/>
    <m/>
    <m/>
    <m/>
    <m/>
    <x v="1"/>
    <s v="KRYSSIA ALAS"/>
    <m/>
    <s v="OFICINA CA "/>
    <n v="0.5"/>
    <n v="71.040000000000006"/>
    <n v="71.040000000000006"/>
    <n v="0"/>
    <m/>
    <m/>
    <m/>
    <n v="0"/>
    <m/>
    <m/>
    <m/>
    <m/>
    <m/>
    <x v="2"/>
  </r>
  <r>
    <n v="1"/>
    <n v="3335"/>
    <s v="OASIS DE AGUA FRIA Y CALIENTE"/>
    <x v="0"/>
    <n v="2014"/>
    <s v="Haier HLM-60"/>
    <m/>
    <m/>
    <s v="Prevención"/>
    <n v="169"/>
    <x v="1"/>
    <m/>
    <m/>
    <m/>
    <m/>
    <m/>
    <m/>
    <x v="1"/>
    <s v="KRYSSIA ALAS"/>
    <m/>
    <s v="OFICINA CA "/>
    <n v="0.5"/>
    <n v="84.5"/>
    <n v="84.5"/>
    <n v="0"/>
    <m/>
    <m/>
    <m/>
    <n v="0"/>
    <m/>
    <m/>
    <m/>
    <m/>
    <m/>
    <x v="2"/>
  </r>
  <r>
    <n v="1"/>
    <s v="SA-0501-1173"/>
    <s v="PANTALLA KLIP 86°"/>
    <x v="0"/>
    <n v="2014"/>
    <m/>
    <m/>
    <m/>
    <s v="Prevención"/>
    <n v="70.900000000000006"/>
    <x v="1"/>
    <m/>
    <m/>
    <m/>
    <m/>
    <m/>
    <m/>
    <x v="1"/>
    <s v="KRYSSIA ALAS"/>
    <m/>
    <s v="OFICINA CA "/>
    <n v="0.5"/>
    <n v="35.450000000000003"/>
    <n v="35.450000000000003"/>
    <n v="0"/>
    <m/>
    <m/>
    <m/>
    <n v="0"/>
    <m/>
    <m/>
    <m/>
    <m/>
    <m/>
    <x v="2"/>
  </r>
  <r>
    <n v="1"/>
    <s v="CA/TRANSTA/020"/>
    <s v="Pizarra acrílica de 8 x 4 pies x 3/4 de espesor "/>
    <x v="0"/>
    <n v="2014"/>
    <m/>
    <m/>
    <m/>
    <s v="Prevención"/>
    <n v="84.07"/>
    <x v="1"/>
    <m/>
    <m/>
    <m/>
    <m/>
    <m/>
    <m/>
    <x v="1"/>
    <s v="KRYSSIA ALAS"/>
    <m/>
    <s v="OFICINA CA "/>
    <n v="0.5"/>
    <n v="42.034999999999997"/>
    <n v="42.034999999999997"/>
    <n v="0"/>
    <m/>
    <m/>
    <m/>
    <n v="0"/>
    <m/>
    <m/>
    <m/>
    <m/>
    <m/>
    <x v="2"/>
  </r>
  <r>
    <n v="1"/>
    <s v="CA/TRANSTANA/019"/>
    <s v="Pizarra acrílica de 8 x 4 pies x 3/4 de espesor "/>
    <x v="0"/>
    <n v="2014"/>
    <m/>
    <m/>
    <m/>
    <s v="Prevención"/>
    <n v="84.07"/>
    <x v="1"/>
    <m/>
    <m/>
    <m/>
    <m/>
    <m/>
    <m/>
    <x v="1"/>
    <s v="KRYSSIA ALAS"/>
    <m/>
    <s v="OFICINA CA "/>
    <n v="0.5"/>
    <n v="42.034999999999997"/>
    <n v="42.034999999999997"/>
    <n v="0"/>
    <m/>
    <m/>
    <m/>
    <n v="0"/>
    <m/>
    <m/>
    <m/>
    <m/>
    <m/>
    <x v="2"/>
  </r>
  <r>
    <n v="1"/>
    <s v="SS-01-1148"/>
    <s v="PIZARRA ACRLICA"/>
    <x v="0"/>
    <n v="2014"/>
    <m/>
    <m/>
    <m/>
    <s v="Prevención"/>
    <n v="46"/>
    <x v="1"/>
    <m/>
    <m/>
    <m/>
    <m/>
    <m/>
    <m/>
    <x v="1"/>
    <s v="KRYSSIA ALAS"/>
    <m/>
    <s v="OFICINA CA "/>
    <n v="0.5"/>
    <n v="23"/>
    <n v="23"/>
    <n v="0"/>
    <m/>
    <m/>
    <m/>
    <n v="0"/>
    <m/>
    <m/>
    <m/>
    <m/>
    <m/>
    <x v="2"/>
  </r>
  <r>
    <n v="1"/>
    <n v="2994"/>
    <s v="PROYECTOR 3LCD, 3000 LUMENS + MALETIN + CONTROL"/>
    <x v="1"/>
    <n v="2014"/>
    <s v="EPSON"/>
    <s v="S18+"/>
    <s v="TUAF3X4944L"/>
    <s v="Prevención"/>
    <n v="475"/>
    <x v="1"/>
    <m/>
    <m/>
    <m/>
    <m/>
    <m/>
    <m/>
    <x v="1"/>
    <s v="KRYSSIA ALAS"/>
    <m/>
    <s v="OFICINA CA "/>
    <n v="0.5"/>
    <n v="237.5"/>
    <n v="237.5"/>
    <n v="0"/>
    <m/>
    <m/>
    <m/>
    <n v="0"/>
    <m/>
    <m/>
    <m/>
    <m/>
    <m/>
    <x v="2"/>
  </r>
  <r>
    <n v="1"/>
    <n v="3045"/>
    <s v="PROYECTOR 3LCD, 3000 LUMENS + MALETIN + CONTROL"/>
    <x v="1"/>
    <n v="2014"/>
    <s v="EPSON"/>
    <s v="S18+"/>
    <s v="TUAF3X4950L"/>
    <s v="Prevención"/>
    <n v="475"/>
    <x v="1"/>
    <m/>
    <m/>
    <m/>
    <m/>
    <m/>
    <m/>
    <x v="1"/>
    <s v="KRYSSIA ALAS"/>
    <m/>
    <s v="OFICINA CA "/>
    <n v="0.5"/>
    <n v="237.5"/>
    <n v="237.5"/>
    <n v="0"/>
    <m/>
    <m/>
    <m/>
    <n v="0"/>
    <m/>
    <m/>
    <m/>
    <m/>
    <m/>
    <x v="2"/>
  </r>
  <r>
    <n v="1"/>
    <n v="4872"/>
    <s v="SCANNER"/>
    <x v="1"/>
    <d v="2022-09-06T00:00:00"/>
    <s v="EPSON"/>
    <s v="DS-410-COLOR"/>
    <s v="X43CO43237"/>
    <s v="Prevención"/>
    <n v="425.5"/>
    <x v="1"/>
    <m/>
    <m/>
    <m/>
    <m/>
    <m/>
    <m/>
    <x v="1"/>
    <s v="XIOMARA PEREZ"/>
    <m/>
    <s v="OFICINA CA "/>
    <n v="0.5"/>
    <n v="212.75"/>
    <n v="212.75"/>
    <n v="0"/>
    <m/>
    <m/>
    <m/>
    <n v="0"/>
    <m/>
    <m/>
    <m/>
    <m/>
    <m/>
    <x v="2"/>
  </r>
  <r>
    <n v="1"/>
    <s v="CA/SA/023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24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25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26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27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28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29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30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31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32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33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34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SA/035"/>
    <s v="SILLA DE ESPERA COLOR NEGRO"/>
    <x v="0"/>
    <n v="2014"/>
    <m/>
    <m/>
    <m/>
    <s v="Prevención"/>
    <n v="23.01"/>
    <x v="1"/>
    <m/>
    <m/>
    <m/>
    <m/>
    <m/>
    <m/>
    <x v="1"/>
    <s v="MIRIAM HERRERA"/>
    <m/>
    <s v="OFICINA CA "/>
    <n v="0.5"/>
    <n v="11.505000000000001"/>
    <n v="11.505000000000001"/>
    <n v="0"/>
    <m/>
    <m/>
    <m/>
    <n v="0"/>
    <m/>
    <m/>
    <m/>
    <m/>
    <m/>
    <x v="2"/>
  </r>
  <r>
    <n v="1"/>
    <s v="CA/SM/041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/037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/038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/039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/040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/042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NA/021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CA/TRANSTANA/022"/>
    <s v="SILLA DE ESPERA COLOR NEGRO"/>
    <x v="0"/>
    <n v="2014"/>
    <m/>
    <m/>
    <m/>
    <s v="Prevención"/>
    <n v="23.01"/>
    <x v="1"/>
    <m/>
    <m/>
    <m/>
    <m/>
    <m/>
    <m/>
    <x v="1"/>
    <s v="KRYSSIA ALAS"/>
    <m/>
    <s v="OFICINA CA "/>
    <n v="0.5"/>
    <n v="11.505000000000001"/>
    <n v="11.505000000000001"/>
    <n v="0"/>
    <m/>
    <m/>
    <m/>
    <n v="0"/>
    <m/>
    <m/>
    <m/>
    <m/>
    <m/>
    <x v="2"/>
  </r>
  <r>
    <n v="1"/>
    <s v="SS-01-1137"/>
    <s v="SILLA SECRETARIAL CON BRAZO"/>
    <x v="0"/>
    <n v="2014"/>
    <m/>
    <m/>
    <m/>
    <s v="Prevención"/>
    <n v="63.8"/>
    <x v="1"/>
    <m/>
    <m/>
    <m/>
    <m/>
    <m/>
    <m/>
    <x v="0"/>
    <s v="KRYSSIA ALAS"/>
    <m/>
    <s v="OFICINA CA "/>
    <n v="0.5"/>
    <n v="31.9"/>
    <n v="31.9"/>
    <n v="0"/>
    <m/>
    <m/>
    <m/>
    <n v="0"/>
    <s v="X"/>
    <m/>
    <m/>
    <m/>
    <m/>
    <x v="28"/>
  </r>
  <r>
    <n v="1"/>
    <s v="SS-03-1137"/>
    <s v="SILLA SECRETARIAL CON BRAZO"/>
    <x v="0"/>
    <n v="2014"/>
    <m/>
    <m/>
    <m/>
    <s v="Prevención"/>
    <n v="63.8"/>
    <x v="1"/>
    <m/>
    <m/>
    <m/>
    <m/>
    <m/>
    <m/>
    <x v="0"/>
    <s v="MIRIAM HERRERA"/>
    <m/>
    <s v="OFICINA CA "/>
    <n v="0.5"/>
    <n v="31.9"/>
    <n v="31.9"/>
    <n v="0"/>
    <m/>
    <m/>
    <m/>
    <n v="0"/>
    <s v="X"/>
    <m/>
    <m/>
    <m/>
    <m/>
    <x v="29"/>
  </r>
  <r>
    <n v="1"/>
    <s v="SS-04-1137"/>
    <s v="SILLA SECRETARIAL CON BRAZO"/>
    <x v="0"/>
    <n v="2014"/>
    <m/>
    <m/>
    <m/>
    <s v="Prevención"/>
    <n v="63.8"/>
    <x v="1"/>
    <m/>
    <m/>
    <m/>
    <m/>
    <m/>
    <m/>
    <x v="0"/>
    <s v="MIRIAM HERRERA"/>
    <m/>
    <s v="OFICINA CA "/>
    <n v="0.5"/>
    <n v="31.9"/>
    <n v="31.9"/>
    <n v="0"/>
    <m/>
    <m/>
    <m/>
    <n v="0"/>
    <m/>
    <m/>
    <m/>
    <m/>
    <s v="X"/>
    <x v="30"/>
  </r>
  <r>
    <n v="1"/>
    <s v="SA-0301-1168+1"/>
    <s v="SILLAS DE ESPERA D-115"/>
    <x v="0"/>
    <n v="2014"/>
    <m/>
    <m/>
    <m/>
    <s v="Prevención"/>
    <n v="23.75"/>
    <x v="1"/>
    <m/>
    <m/>
    <m/>
    <m/>
    <m/>
    <m/>
    <x v="1"/>
    <s v="KRYSSIA ALAS"/>
    <s v="SES2042"/>
    <s v="OFICINA CA "/>
    <n v="0.5"/>
    <n v="11.875"/>
    <n v="11.875"/>
    <n v="0"/>
    <m/>
    <m/>
    <m/>
    <n v="0"/>
    <m/>
    <m/>
    <m/>
    <m/>
    <m/>
    <x v="2"/>
  </r>
  <r>
    <n v="1"/>
    <s v="SA-0301-1168+2"/>
    <s v="SILLAS DE ESPERA D-115"/>
    <x v="0"/>
    <n v="2014"/>
    <m/>
    <m/>
    <m/>
    <s v="Prevención"/>
    <n v="23.75"/>
    <x v="1"/>
    <m/>
    <m/>
    <m/>
    <m/>
    <m/>
    <m/>
    <x v="1"/>
    <s v="KRYSSIA ALAS"/>
    <s v="SES3043"/>
    <s v="OFICINA CA "/>
    <n v="0.5"/>
    <n v="11.875"/>
    <n v="11.875"/>
    <n v="0"/>
    <m/>
    <m/>
    <m/>
    <n v="0"/>
    <m/>
    <m/>
    <m/>
    <m/>
    <m/>
    <x v="2"/>
  </r>
  <r>
    <n v="1"/>
    <s v="SA-0301-1168+3"/>
    <s v="SILLAS DE ESPERA D-115"/>
    <x v="0"/>
    <n v="2014"/>
    <m/>
    <m/>
    <m/>
    <s v="Prevención"/>
    <n v="23.75"/>
    <x v="1"/>
    <m/>
    <m/>
    <m/>
    <m/>
    <m/>
    <m/>
    <x v="0"/>
    <s v="KRYSSIA ALAS"/>
    <s v="SES4044"/>
    <s v="OFICINA CA "/>
    <n v="0.5"/>
    <n v="11.875"/>
    <n v="11.875"/>
    <n v="0"/>
    <m/>
    <m/>
    <m/>
    <n v="0"/>
    <m/>
    <m/>
    <m/>
    <m/>
    <s v="X"/>
    <x v="31"/>
  </r>
  <r>
    <n v="1"/>
    <s v="SA-0301-1168+4"/>
    <s v="SILLAS DE ESPERA D-115"/>
    <x v="0"/>
    <n v="2014"/>
    <m/>
    <m/>
    <m/>
    <s v="Prevención"/>
    <n v="23.75"/>
    <x v="1"/>
    <m/>
    <m/>
    <m/>
    <m/>
    <m/>
    <m/>
    <x v="0"/>
    <s v="KRYSSIA ALAS"/>
    <s v="SES8048"/>
    <s v="OFICINA CA "/>
    <n v="0.5"/>
    <n v="11.875"/>
    <n v="11.875"/>
    <n v="0"/>
    <m/>
    <m/>
    <m/>
    <n v="0"/>
    <m/>
    <m/>
    <m/>
    <m/>
    <s v="X"/>
    <x v="32"/>
  </r>
  <r>
    <n v="1"/>
    <s v="SA-0301-1168+5"/>
    <s v="SILLAS DE ESPERA D-115"/>
    <x v="0"/>
    <n v="2014"/>
    <m/>
    <m/>
    <m/>
    <s v="Prevención"/>
    <n v="23.75"/>
    <x v="1"/>
    <m/>
    <m/>
    <m/>
    <m/>
    <m/>
    <m/>
    <x v="1"/>
    <s v="KRYSSIA ALAS"/>
    <s v="FM 02"/>
    <s v="OFICINA CA "/>
    <n v="0.5"/>
    <n v="11.875"/>
    <n v="11.875"/>
    <n v="0"/>
    <m/>
    <m/>
    <m/>
    <n v="0"/>
    <m/>
    <m/>
    <m/>
    <m/>
    <m/>
    <x v="2"/>
  </r>
  <r>
    <n v="1"/>
    <s v="SA-0301-1168+6"/>
    <s v="SILLAS DE ESPERA D-115"/>
    <x v="0"/>
    <n v="2014"/>
    <m/>
    <m/>
    <m/>
    <s v="Prevención"/>
    <n v="23.75"/>
    <x v="1"/>
    <m/>
    <m/>
    <m/>
    <m/>
    <m/>
    <m/>
    <x v="1"/>
    <s v="KRYSSIA ALAS"/>
    <s v="S/N"/>
    <s v="OFICINA CA "/>
    <n v="0.5"/>
    <n v="11.875"/>
    <n v="11.875"/>
    <n v="0"/>
    <m/>
    <m/>
    <m/>
    <n v="0"/>
    <m/>
    <m/>
    <m/>
    <m/>
    <m/>
    <x v="2"/>
  </r>
  <r>
    <n v="1"/>
    <s v="SA-0301-1168+7"/>
    <s v="SILLAS DE ESPERA D-115"/>
    <x v="0"/>
    <n v="2014"/>
    <m/>
    <m/>
    <m/>
    <s v="Prevención"/>
    <n v="23.75"/>
    <x v="1"/>
    <m/>
    <m/>
    <m/>
    <m/>
    <m/>
    <m/>
    <x v="1"/>
    <s v="KRYSSIA ALAS"/>
    <s v="S/N"/>
    <s v="OFICINA CA "/>
    <n v="0.5"/>
    <n v="11.875"/>
    <n v="11.875"/>
    <n v="0"/>
    <m/>
    <m/>
    <m/>
    <n v="0"/>
    <m/>
    <m/>
    <m/>
    <m/>
    <m/>
    <x v="2"/>
  </r>
  <r>
    <n v="1"/>
    <s v="SA-0301-1168+8"/>
    <s v="SILLAS DE ESPERA D-115"/>
    <x v="0"/>
    <n v="2014"/>
    <m/>
    <m/>
    <m/>
    <s v="Prevención"/>
    <n v="23.75"/>
    <x v="1"/>
    <m/>
    <m/>
    <m/>
    <m/>
    <m/>
    <m/>
    <x v="0"/>
    <s v="KRYSSIA ALAS"/>
    <s v="S/N"/>
    <s v="OFICINA CA "/>
    <n v="0.5"/>
    <n v="11.875"/>
    <n v="11.875"/>
    <n v="0"/>
    <m/>
    <m/>
    <m/>
    <n v="0"/>
    <m/>
    <m/>
    <m/>
    <m/>
    <s v="X"/>
    <x v="33"/>
  </r>
  <r>
    <n v="1"/>
    <s v="SA-0301-1168+9"/>
    <s v="SILLAS DE ESPERA D-115"/>
    <x v="0"/>
    <n v="2014"/>
    <m/>
    <m/>
    <m/>
    <s v="Prevención"/>
    <n v="23.75"/>
    <x v="1"/>
    <m/>
    <m/>
    <m/>
    <m/>
    <m/>
    <m/>
    <x v="1"/>
    <s v="KRYSSIA ALAS"/>
    <s v="SES1041"/>
    <s v="OFICINA CA "/>
    <n v="0.5"/>
    <n v="11.875"/>
    <n v="11.875"/>
    <n v="0"/>
    <m/>
    <m/>
    <m/>
    <n v="0"/>
    <m/>
    <m/>
    <m/>
    <m/>
    <m/>
    <x v="2"/>
  </r>
  <r>
    <n v="1"/>
    <s v="CA/SM/004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05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06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07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08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09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10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11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12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13"/>
    <s v="Sillas plásticas color blanco con brazos "/>
    <x v="0"/>
    <n v="2014"/>
    <s v="PETALILLO"/>
    <m/>
    <m/>
    <s v="Prevención"/>
    <n v="8.0530000000000008"/>
    <x v="1"/>
    <m/>
    <m/>
    <m/>
    <m/>
    <m/>
    <m/>
    <x v="0"/>
    <s v="KRYSSIA ALAS"/>
    <m/>
    <s v="OFICINA CA "/>
    <n v="0.5"/>
    <n v="4.0265000000000004"/>
    <n v="4.0265000000000004"/>
    <n v="0"/>
    <m/>
    <m/>
    <m/>
    <n v="0"/>
    <m/>
    <m/>
    <m/>
    <m/>
    <s v="X"/>
    <x v="34"/>
  </r>
  <r>
    <n v="1"/>
    <s v="CA/SM/023"/>
    <s v="Sillas pleglables de metal color beige"/>
    <x v="0"/>
    <n v="2014"/>
    <m/>
    <m/>
    <m/>
    <s v="Prevención"/>
    <n v="15.93"/>
    <x v="1"/>
    <m/>
    <m/>
    <m/>
    <m/>
    <m/>
    <m/>
    <x v="0"/>
    <s v="KRYSSIA ALAS"/>
    <m/>
    <s v="OFICINA CA "/>
    <n v="0.5"/>
    <n v="7.9649999999999999"/>
    <n v="7.9649999999999999"/>
    <n v="0"/>
    <m/>
    <m/>
    <m/>
    <n v="0"/>
    <m/>
    <m/>
    <m/>
    <m/>
    <s v="X"/>
    <x v="35"/>
  </r>
  <r>
    <n v="1"/>
    <s v="CA/SM/024"/>
    <s v="Sillas pleglables de metal color beige"/>
    <x v="0"/>
    <n v="2014"/>
    <m/>
    <m/>
    <m/>
    <s v="Prevención"/>
    <n v="15.93"/>
    <x v="1"/>
    <m/>
    <m/>
    <m/>
    <m/>
    <m/>
    <m/>
    <x v="0"/>
    <s v="KRYSSIA ALAS"/>
    <m/>
    <s v="OFICINA CA "/>
    <n v="0.5"/>
    <n v="7.9649999999999999"/>
    <n v="7.9649999999999999"/>
    <n v="0"/>
    <m/>
    <m/>
    <m/>
    <n v="0"/>
    <m/>
    <m/>
    <m/>
    <m/>
    <s v="X"/>
    <x v="35"/>
  </r>
  <r>
    <n v="1"/>
    <s v="CA/SM/025"/>
    <s v="Sillas pleglables de metal color beige"/>
    <x v="0"/>
    <n v="2014"/>
    <m/>
    <m/>
    <m/>
    <s v="Prevención"/>
    <n v="15.93"/>
    <x v="1"/>
    <m/>
    <m/>
    <m/>
    <m/>
    <m/>
    <m/>
    <x v="0"/>
    <s v="KRYSSIA ALAS"/>
    <m/>
    <s v="OFICINA CA "/>
    <n v="0.5"/>
    <n v="7.9649999999999999"/>
    <n v="7.9649999999999999"/>
    <n v="0"/>
    <m/>
    <m/>
    <m/>
    <n v="0"/>
    <m/>
    <m/>
    <m/>
    <m/>
    <s v="X"/>
    <x v="35"/>
  </r>
  <r>
    <n v="1"/>
    <s v="CA/SM/018"/>
    <s v="Sillas secretariales"/>
    <x v="0"/>
    <n v="2014"/>
    <m/>
    <m/>
    <m/>
    <s v="Prevención"/>
    <n v="60"/>
    <x v="1"/>
    <m/>
    <m/>
    <m/>
    <m/>
    <m/>
    <m/>
    <x v="1"/>
    <s v="KRYSSIA ALAS"/>
    <m/>
    <s v="OFICINA CA "/>
    <n v="0.5"/>
    <n v="30"/>
    <n v="30"/>
    <n v="0"/>
    <m/>
    <m/>
    <m/>
    <n v="0"/>
    <m/>
    <m/>
    <m/>
    <m/>
    <m/>
    <x v="2"/>
  </r>
  <r>
    <n v="1"/>
    <s v="CA/SM/019"/>
    <s v="Sillas secretariales"/>
    <x v="0"/>
    <n v="2014"/>
    <m/>
    <m/>
    <m/>
    <s v="Prevención"/>
    <n v="60"/>
    <x v="1"/>
    <m/>
    <m/>
    <m/>
    <m/>
    <m/>
    <m/>
    <x v="0"/>
    <s v="MIRIAM HERRERA"/>
    <m/>
    <s v="OFICINA CA "/>
    <n v="0.5"/>
    <n v="30"/>
    <n v="30"/>
    <n v="0"/>
    <m/>
    <m/>
    <m/>
    <n v="0"/>
    <m/>
    <m/>
    <m/>
    <m/>
    <s v="X"/>
    <x v="36"/>
  </r>
  <r>
    <n v="1"/>
    <s v="SS-0401-1191"/>
    <s v="TALADRO"/>
    <x v="0"/>
    <n v="2014"/>
    <m/>
    <m/>
    <m/>
    <s v="Prevención"/>
    <n v="38.5"/>
    <x v="1"/>
    <m/>
    <m/>
    <m/>
    <m/>
    <m/>
    <m/>
    <x v="1"/>
    <s v="KRYSSIA ALAS"/>
    <m/>
    <s v="OFICINA CA "/>
    <n v="0.5"/>
    <n v="19.25"/>
    <n v="19.25"/>
    <n v="0"/>
    <m/>
    <m/>
    <m/>
    <n v="0"/>
    <m/>
    <m/>
    <m/>
    <m/>
    <m/>
    <x v="2"/>
  </r>
  <r>
    <n v="1"/>
    <s v="SS-04-1153.3+1"/>
    <s v="TECLADO"/>
    <x v="0"/>
    <n v="2014"/>
    <s v="KB-110XUSB"/>
    <m/>
    <m/>
    <s v="Prevención"/>
    <n v="7.95"/>
    <x v="1"/>
    <m/>
    <m/>
    <m/>
    <m/>
    <m/>
    <m/>
    <x v="0"/>
    <s v="KRYSSIA ALAS"/>
    <m/>
    <s v="OFICINA CA "/>
    <n v="0.5"/>
    <n v="3.9750000000000001"/>
    <n v="3.9750000000000001"/>
    <n v="0"/>
    <m/>
    <m/>
    <m/>
    <n v="0"/>
    <s v="X"/>
    <m/>
    <m/>
    <m/>
    <m/>
    <x v="37"/>
  </r>
  <r>
    <n v="1"/>
    <s v="SS-04-1153.3+2"/>
    <s v="TECLADO"/>
    <x v="0"/>
    <n v="2014"/>
    <s v="KB-110XUSB"/>
    <m/>
    <m/>
    <s v="Prevención"/>
    <n v="7.95"/>
    <x v="1"/>
    <m/>
    <m/>
    <m/>
    <m/>
    <m/>
    <m/>
    <x v="0"/>
    <s v="KRYSSIA ALAS"/>
    <m/>
    <s v="OFICINA CA "/>
    <n v="0.5"/>
    <n v="3.9750000000000001"/>
    <n v="3.9750000000000001"/>
    <n v="0"/>
    <m/>
    <m/>
    <m/>
    <n v="0"/>
    <s v="X"/>
    <m/>
    <m/>
    <m/>
    <m/>
    <x v="37"/>
  </r>
  <r>
    <n v="1"/>
    <s v="SS-03-1153.5+1"/>
    <s v="UPS"/>
    <x v="0"/>
    <n v="2014"/>
    <s v="BE550G-LM"/>
    <m/>
    <m/>
    <s v="Prevención"/>
    <n v="66.44"/>
    <x v="1"/>
    <m/>
    <m/>
    <m/>
    <m/>
    <m/>
    <m/>
    <x v="1"/>
    <s v="KRYSSIA ALAS"/>
    <m/>
    <s v="OFICINA CA "/>
    <n v="0.5"/>
    <n v="33.22"/>
    <n v="33.22"/>
    <n v="0"/>
    <m/>
    <m/>
    <m/>
    <n v="0"/>
    <m/>
    <m/>
    <m/>
    <m/>
    <m/>
    <x v="2"/>
  </r>
  <r>
    <n v="1"/>
    <s v="SS-03-53.5+2"/>
    <s v="UPS"/>
    <x v="0"/>
    <n v="2014"/>
    <s v="BE550G-LM"/>
    <m/>
    <m/>
    <s v="Prevención"/>
    <n v="66.44"/>
    <x v="1"/>
    <m/>
    <m/>
    <m/>
    <m/>
    <m/>
    <m/>
    <x v="0"/>
    <s v="KRYSSIA ALAS"/>
    <m/>
    <s v="OFICINA CA "/>
    <n v="0.5"/>
    <n v="33.22"/>
    <n v="33.22"/>
    <n v="0"/>
    <m/>
    <m/>
    <m/>
    <n v="0"/>
    <m/>
    <m/>
    <m/>
    <s v="X"/>
    <m/>
    <x v="13"/>
  </r>
  <r>
    <n v="1"/>
    <s v="SS-04-1153.5"/>
    <s v="UPS"/>
    <x v="0"/>
    <n v="2014"/>
    <s v="BE550G-LM"/>
    <m/>
    <m/>
    <s v="Prevención"/>
    <n v="66.44"/>
    <x v="1"/>
    <m/>
    <m/>
    <m/>
    <m/>
    <m/>
    <m/>
    <x v="1"/>
    <s v="KRYSSIA ALAS"/>
    <m/>
    <s v="OFICINA CA "/>
    <n v="0.5"/>
    <n v="33.22"/>
    <n v="33.22"/>
    <n v="0"/>
    <m/>
    <m/>
    <m/>
    <n v="0"/>
    <m/>
    <m/>
    <m/>
    <m/>
    <m/>
    <x v="2"/>
  </r>
  <r>
    <n v="1"/>
    <n v="2831"/>
    <s v="UPS DE 750VA NEMA6"/>
    <x v="0"/>
    <n v="2014"/>
    <s v="ORBITEC"/>
    <s v="750VA"/>
    <s v="E1310049246"/>
    <s v="Prevención"/>
    <n v="35.61"/>
    <x v="1"/>
    <m/>
    <m/>
    <m/>
    <m/>
    <m/>
    <m/>
    <x v="1"/>
    <s v="KRYSSIA ALAS"/>
    <m/>
    <s v="OFICINA CA "/>
    <n v="0.5"/>
    <n v="17.805"/>
    <n v="17.805"/>
    <n v="0"/>
    <m/>
    <m/>
    <m/>
    <n v="0"/>
    <m/>
    <m/>
    <m/>
    <m/>
    <m/>
    <x v="2"/>
  </r>
  <r>
    <n v="1"/>
    <n v="2845"/>
    <s v="UPS DE 750VA NEMA6"/>
    <x v="0"/>
    <n v="2014"/>
    <s v="ORBITEC"/>
    <s v="750VA"/>
    <s v="E1310048922"/>
    <s v="Prevención"/>
    <n v="35.61"/>
    <x v="1"/>
    <m/>
    <m/>
    <m/>
    <m/>
    <m/>
    <m/>
    <x v="1"/>
    <s v="KRYSSIA ALAS"/>
    <m/>
    <s v="OFICINA CA "/>
    <n v="0.5"/>
    <n v="17.805"/>
    <n v="17.805"/>
    <n v="0"/>
    <m/>
    <m/>
    <m/>
    <n v="0"/>
    <m/>
    <m/>
    <m/>
    <m/>
    <m/>
    <x v="2"/>
  </r>
  <r>
    <n v="1"/>
    <n v="2847"/>
    <s v="UPS DE 750VA NEMA6"/>
    <x v="0"/>
    <n v="2014"/>
    <s v="ORBITEC"/>
    <s v="750VA"/>
    <s v="E1310048921"/>
    <s v="Prevención"/>
    <n v="35.61"/>
    <x v="1"/>
    <m/>
    <m/>
    <m/>
    <m/>
    <m/>
    <m/>
    <x v="1"/>
    <s v="KRYSSIA ALAS"/>
    <m/>
    <s v="OFICINA CA "/>
    <n v="0.5"/>
    <n v="17.805"/>
    <n v="17.805"/>
    <n v="0"/>
    <m/>
    <m/>
    <m/>
    <n v="0"/>
    <m/>
    <m/>
    <m/>
    <m/>
    <m/>
    <x v="2"/>
  </r>
  <r>
    <n v="1"/>
    <s v="SS-03-1147"/>
    <s v="VENTILADOR DE TORRE 37´´, CONTROL REMOTO"/>
    <x v="0"/>
    <n v="2014"/>
    <m/>
    <m/>
    <m/>
    <s v="Prevención"/>
    <n v="79.95"/>
    <x v="1"/>
    <m/>
    <m/>
    <m/>
    <m/>
    <m/>
    <m/>
    <x v="0"/>
    <s v="MIRIAM HERRERA"/>
    <m/>
    <s v="OFICINA CA "/>
    <n v="0.5"/>
    <n v="39.975000000000001"/>
    <n v="39.975000000000001"/>
    <n v="0"/>
    <m/>
    <m/>
    <m/>
    <n v="0"/>
    <s v="X"/>
    <m/>
    <m/>
    <m/>
    <m/>
    <x v="0"/>
  </r>
  <r>
    <m/>
    <s v="Calma/HSHS/178"/>
    <s v="AIRE ACONDICIONADO TIPO MINI SPLIT DE 12000 BTU"/>
    <x v="0"/>
    <n v="2014"/>
    <s v="INNOVAIR"/>
    <s v="WOE13C1DB1"/>
    <m/>
    <m/>
    <n v="650"/>
    <x v="2"/>
    <m/>
    <m/>
    <m/>
    <m/>
    <m/>
    <m/>
    <x v="0"/>
    <s v="MIRIAM HERRERA"/>
    <s v="MINSAL"/>
    <s v="BODEGA"/>
    <n v="0.5"/>
    <n v="325"/>
    <n v="325"/>
    <n v="0"/>
    <m/>
    <m/>
    <m/>
    <n v="0"/>
    <m/>
    <m/>
    <m/>
    <s v="X"/>
    <m/>
    <x v="5"/>
  </r>
  <r>
    <m/>
    <s v="CALMA/HSHS/103"/>
    <s v="ARCHIVADOR METÁLICOS DE 4 GAVETAS CON MARCO"/>
    <x v="1"/>
    <n v="2014"/>
    <m/>
    <s v="CH4"/>
    <m/>
    <m/>
    <n v="123.89"/>
    <x v="2"/>
    <m/>
    <m/>
    <m/>
    <m/>
    <m/>
    <m/>
    <x v="0"/>
    <s v="MIRIAM HERRERA"/>
    <s v="MINSAL"/>
    <s v="BODEGA"/>
    <n v="0.5"/>
    <n v="61.945"/>
    <n v="61.945"/>
    <n v="0"/>
    <m/>
    <m/>
    <m/>
    <n v="0"/>
    <m/>
    <m/>
    <m/>
    <m/>
    <s v="X"/>
    <x v="38"/>
  </r>
  <r>
    <m/>
    <s v="CALMA/HSHS/11"/>
    <s v="ARCHIVADOR METÁLICOS DE 4 GAVETAS CON MARCO COLOR NEGRO"/>
    <x v="1"/>
    <n v="2014"/>
    <m/>
    <s v="CH4"/>
    <m/>
    <m/>
    <n v="162"/>
    <x v="2"/>
    <m/>
    <m/>
    <m/>
    <m/>
    <m/>
    <m/>
    <x v="0"/>
    <s v="MIRIAM HERRERA"/>
    <s v="MINSAL"/>
    <s v="BODEGA"/>
    <n v="0.5"/>
    <n v="81"/>
    <n v="81"/>
    <n v="0"/>
    <m/>
    <m/>
    <m/>
    <n v="0"/>
    <m/>
    <m/>
    <m/>
    <m/>
    <s v="X"/>
    <x v="38"/>
  </r>
  <r>
    <m/>
    <s v="CALMA/HSHS/54"/>
    <s v="ARCHIVADOR TIPO LIBRERA DE 4 NIVELES"/>
    <x v="1"/>
    <n v="2014"/>
    <m/>
    <m/>
    <m/>
    <m/>
    <n v="150"/>
    <x v="2"/>
    <m/>
    <m/>
    <m/>
    <m/>
    <m/>
    <m/>
    <x v="0"/>
    <s v="MIRIAM HERRERA"/>
    <s v="MINSAL"/>
    <s v="BODEGA"/>
    <n v="0.5"/>
    <n v="75"/>
    <n v="75"/>
    <n v="0"/>
    <m/>
    <m/>
    <m/>
    <n v="0"/>
    <m/>
    <m/>
    <m/>
    <m/>
    <s v="X"/>
    <x v="38"/>
  </r>
  <r>
    <m/>
    <s v="CALMA/HSHSTA/10"/>
    <s v="ARCHIVADOR TIPO LIBRERA DE 4 NIVELES"/>
    <x v="1"/>
    <n v="2014"/>
    <m/>
    <n v="30"/>
    <m/>
    <m/>
    <n v="150"/>
    <x v="2"/>
    <m/>
    <m/>
    <m/>
    <m/>
    <m/>
    <m/>
    <x v="0"/>
    <s v="MIRIAM HERRERA"/>
    <s v="MINSAL"/>
    <s v="BODEGA"/>
    <n v="0.5"/>
    <n v="75"/>
    <n v="75"/>
    <n v="0"/>
    <m/>
    <m/>
    <m/>
    <n v="0"/>
    <m/>
    <m/>
    <m/>
    <m/>
    <s v="X"/>
    <x v="38"/>
  </r>
  <r>
    <m/>
    <s v="CALMA/HSHSTA/100"/>
    <s v="ARCHIVADOR TIPO LIBRERA DE 4 NIVELES"/>
    <x v="1"/>
    <n v="2014"/>
    <m/>
    <n v="30"/>
    <m/>
    <m/>
    <n v="150"/>
    <x v="2"/>
    <m/>
    <m/>
    <m/>
    <m/>
    <m/>
    <m/>
    <x v="0"/>
    <s v="MIRIAM HERRERA"/>
    <s v="MINSAL"/>
    <s v="BODEGA"/>
    <n v="0.5"/>
    <n v="75"/>
    <n v="75"/>
    <n v="0"/>
    <m/>
    <m/>
    <m/>
    <n v="0"/>
    <m/>
    <m/>
    <m/>
    <m/>
    <s v="X"/>
    <x v="38"/>
  </r>
  <r>
    <n v="1"/>
    <n v="2619"/>
    <s v="GRABADORA DE VOZ DIGITAL "/>
    <x v="0"/>
    <n v="2014"/>
    <s v="SONY"/>
    <s v="ICD-UX523F"/>
    <n v="5102433"/>
    <s v="Prevención"/>
    <n v="144.99"/>
    <x v="2"/>
    <m/>
    <m/>
    <m/>
    <m/>
    <m/>
    <m/>
    <x v="0"/>
    <s v="MIRIAM HERRERA"/>
    <m/>
    <m/>
    <n v="0.5"/>
    <n v="72.495000000000005"/>
    <n v="72.495000000000005"/>
    <n v="0"/>
    <m/>
    <m/>
    <m/>
    <n v="0"/>
    <m/>
    <m/>
    <m/>
    <s v="X"/>
    <m/>
    <x v="39"/>
  </r>
  <r>
    <m/>
    <n v="3137"/>
    <s v="BOCINA AMPLIFICADA"/>
    <x v="0"/>
    <n v="2014"/>
    <s v="PEAVEY"/>
    <s v="PR-15V"/>
    <m/>
    <m/>
    <n v="544.25"/>
    <x v="2"/>
    <m/>
    <m/>
    <m/>
    <m/>
    <m/>
    <m/>
    <x v="0"/>
    <s v="MIRIAM HERRERA"/>
    <s v="MINSAL"/>
    <m/>
    <n v="0.5"/>
    <n v="272.125"/>
    <n v="272.125"/>
    <n v="0"/>
    <m/>
    <m/>
    <m/>
    <n v="0"/>
    <m/>
    <m/>
    <m/>
    <m/>
    <s v="X"/>
    <x v="40"/>
  </r>
  <r>
    <m/>
    <s v="CALMA/HSHS/127"/>
    <s v="CAFETERA CAPACIDAD 42 TAZAS"/>
    <x v="1"/>
    <n v="2014"/>
    <m/>
    <n v="30"/>
    <m/>
    <m/>
    <n v="73"/>
    <x v="2"/>
    <m/>
    <m/>
    <m/>
    <m/>
    <m/>
    <m/>
    <x v="0"/>
    <s v="MIRIAM HERRERA"/>
    <s v="MINSAL"/>
    <m/>
    <n v="0.5"/>
    <n v="36.5"/>
    <n v="36.5"/>
    <n v="0"/>
    <m/>
    <m/>
    <m/>
    <n v="0"/>
    <m/>
    <m/>
    <m/>
    <s v="X"/>
    <m/>
    <x v="41"/>
  </r>
  <r>
    <m/>
    <s v="CALMA/HSHS/52"/>
    <s v="CAFETERA CAPACIDAD 42 TAZAS"/>
    <x v="1"/>
    <n v="2014"/>
    <m/>
    <m/>
    <m/>
    <m/>
    <n v="73"/>
    <x v="2"/>
    <m/>
    <m/>
    <m/>
    <m/>
    <m/>
    <m/>
    <x v="0"/>
    <s v="MIRIAM HERRERA"/>
    <s v="MINSAL"/>
    <m/>
    <n v="0.5"/>
    <n v="36.5"/>
    <n v="36.5"/>
    <n v="0"/>
    <m/>
    <m/>
    <m/>
    <n v="0"/>
    <m/>
    <m/>
    <m/>
    <s v="X"/>
    <m/>
    <x v="41"/>
  </r>
  <r>
    <m/>
    <s v="CALMA/HSHSTA/18"/>
    <s v="CAFETERA CAPACIDAD 42 TAZAS"/>
    <x v="1"/>
    <n v="2014"/>
    <m/>
    <m/>
    <m/>
    <m/>
    <n v="73"/>
    <x v="2"/>
    <m/>
    <m/>
    <m/>
    <m/>
    <m/>
    <m/>
    <x v="0"/>
    <s v="MIRIAM HERRERA"/>
    <s v="MINSAL"/>
    <m/>
    <n v="0.5"/>
    <n v="36.5"/>
    <n v="36.5"/>
    <n v="0"/>
    <m/>
    <m/>
    <m/>
    <n v="0"/>
    <m/>
    <m/>
    <m/>
    <m/>
    <m/>
    <x v="41"/>
  </r>
  <r>
    <m/>
    <n v="3008"/>
    <s v="DESKTOP i5-4570 3.2GH, RAM 6GB, HDD 500GB, DVD RW+/-, KEY, MOUSE, RED LAN, WIN 7PRO, NOD 32, OFFICE 2013, FORRO PLASTICO"/>
    <x v="0"/>
    <n v="2014"/>
    <s v="HP"/>
    <s v="PRODESK 600 G1 SFF"/>
    <s v="MXL4071GX3"/>
    <m/>
    <n v="765.96"/>
    <x v="2"/>
    <m/>
    <m/>
    <m/>
    <m/>
    <m/>
    <m/>
    <x v="0"/>
    <s v="MIRIAM HERRERA"/>
    <s v="MINSAL"/>
    <s v="BODEGA"/>
    <n v="0.5"/>
    <n v="382.98"/>
    <n v="382.98"/>
    <n v="0"/>
    <m/>
    <m/>
    <m/>
    <n v="0"/>
    <m/>
    <m/>
    <m/>
    <s v="X"/>
    <s v="X"/>
    <x v="42"/>
  </r>
  <r>
    <m/>
    <n v="3012"/>
    <s v="DESKTOP i5-4570 3.2GH, RAM 6GB, HDD 500GB, DVD RW+/-, KEY, MOUSE, RED LAN, WIN 7PRO, NOD 32, OFFICE 2013, FORRO PLASTICO"/>
    <x v="0"/>
    <n v="2014"/>
    <s v="HP"/>
    <s v="PRODESK 600 G1 SFF"/>
    <s v="MXL4071HOD"/>
    <m/>
    <n v="765.96"/>
    <x v="2"/>
    <m/>
    <m/>
    <m/>
    <m/>
    <m/>
    <m/>
    <x v="0"/>
    <s v="MIRIAM HERRERA"/>
    <s v="MINSAL"/>
    <s v="BODEGA"/>
    <n v="0.5"/>
    <n v="382.98"/>
    <n v="382.98"/>
    <n v="0"/>
    <m/>
    <m/>
    <m/>
    <n v="0"/>
    <m/>
    <m/>
    <m/>
    <m/>
    <s v="X"/>
    <x v="42"/>
  </r>
  <r>
    <m/>
    <n v="3023"/>
    <s v="DESKTOP i5-4570 3.2GH, RAM 6GB, HDD 500GB, DVD RW+/-, KEY, MOUSE, RED LAN, WIN 7PRO, NOD 32, OFFICE 2013, FORRO PLASTICO"/>
    <x v="0"/>
    <n v="2014"/>
    <s v="HP"/>
    <s v="PRODESK 600 G1 SFF"/>
    <s v="MXL4071GZC"/>
    <m/>
    <n v="765.96"/>
    <x v="2"/>
    <m/>
    <m/>
    <m/>
    <m/>
    <m/>
    <m/>
    <x v="0"/>
    <s v="MIRIAM HERRERA"/>
    <s v="MINSAL"/>
    <s v="BODEGA"/>
    <n v="0.5"/>
    <n v="382.98"/>
    <n v="382.98"/>
    <n v="0"/>
    <m/>
    <m/>
    <m/>
    <n v="0"/>
    <m/>
    <m/>
    <m/>
    <s v="X"/>
    <m/>
    <x v="43"/>
  </r>
  <r>
    <m/>
    <n v="3024"/>
    <s v="DESKTOP i5-4570 3.2GH, RAM 6GB, HDD 500GB, DVD RW+/-, KEY, MOUSE, RED LAN, WIN 7PRO, NOD 32, OFFICE 2013, FORRO PLASTICO"/>
    <x v="0"/>
    <n v="2014"/>
    <s v="HP"/>
    <s v="PRODESK 600 G1 SFF"/>
    <s v="MXL4071GZP"/>
    <m/>
    <n v="765.96"/>
    <x v="2"/>
    <m/>
    <m/>
    <m/>
    <m/>
    <m/>
    <m/>
    <x v="0"/>
    <s v="MIRIAM HERRERA"/>
    <s v="MINSAL"/>
    <s v="BODEGA"/>
    <n v="0.5"/>
    <n v="382.98"/>
    <n v="382.98"/>
    <n v="0"/>
    <m/>
    <m/>
    <m/>
    <n v="0"/>
    <m/>
    <m/>
    <s v="X"/>
    <m/>
    <m/>
    <x v="16"/>
  </r>
  <r>
    <m/>
    <n v="3025"/>
    <s v="DESKTOP i5-4570 3.2GH, RAM 6GB, HDD 500GB, DVD RW+/-, KEY, MOUSE, RED LAN, WIN 7PRO, NOD 32, OFFICE 2013, FORRO PLASTICO"/>
    <x v="0"/>
    <n v="2014"/>
    <s v="HP"/>
    <s v="PRODESK 600 G1 SFF"/>
    <s v="MXL4071GZD"/>
    <m/>
    <n v="765.96"/>
    <x v="2"/>
    <m/>
    <m/>
    <m/>
    <m/>
    <m/>
    <m/>
    <x v="0"/>
    <s v="MIRIAM HERRERA"/>
    <s v="MINSAL"/>
    <m/>
    <n v="0.5"/>
    <n v="382.98"/>
    <n v="382.98"/>
    <n v="0"/>
    <m/>
    <m/>
    <m/>
    <n v="0"/>
    <m/>
    <m/>
    <m/>
    <s v="X"/>
    <m/>
    <x v="44"/>
  </r>
  <r>
    <m/>
    <n v="3039"/>
    <s v="DESKTOP i5-4570 3.2GH, RAM 6GB, HDD 500GB, DVD RW+/-, KEY, MOUSE, RED LAN, WIN 7PRO, NOD 32, OFFICE 2013, FORRO PLASTICO"/>
    <x v="0"/>
    <n v="2014"/>
    <s v="HP"/>
    <s v="PRODESK 600 G1 SFF"/>
    <s v="MXL4071GZZ"/>
    <m/>
    <n v="765.96"/>
    <x v="2"/>
    <m/>
    <m/>
    <m/>
    <m/>
    <m/>
    <m/>
    <x v="0"/>
    <s v="MIRIAM HERRERA"/>
    <s v="MINSAL"/>
    <m/>
    <n v="0.5"/>
    <n v="382.98"/>
    <n v="382.98"/>
    <n v="0"/>
    <m/>
    <m/>
    <m/>
    <n v="0"/>
    <m/>
    <m/>
    <m/>
    <s v="X"/>
    <m/>
    <x v="44"/>
  </r>
  <r>
    <m/>
    <n v="3041"/>
    <s v="DESKTOP i5-4570 3.2GH, RAM 6GB, HDD 500GB, DVD RW+/-, KEY, MOUSE, RED LAN, WIN 7PRO, NOD 32, OFFICE 2013, FORRO PLASTICO"/>
    <x v="0"/>
    <n v="2014"/>
    <s v="HP"/>
    <s v="PRODESK 600 G1 SFF"/>
    <s v="MXL4071H08"/>
    <m/>
    <n v="765.96"/>
    <x v="2"/>
    <m/>
    <m/>
    <m/>
    <m/>
    <m/>
    <m/>
    <x v="0"/>
    <s v="MIRIAM HERRERA"/>
    <s v="MINSAL"/>
    <s v="BODEGA"/>
    <n v="0.5"/>
    <n v="382.98"/>
    <n v="382.98"/>
    <n v="0"/>
    <m/>
    <m/>
    <m/>
    <n v="0"/>
    <m/>
    <m/>
    <m/>
    <s v="X"/>
    <m/>
    <x v="43"/>
  </r>
  <r>
    <m/>
    <n v="3042"/>
    <s v="DESKTOP i5-4570 3.2GH, RAM 6GB, HDD 500GB, DVD RW+/-, KEY, MOUSE, RED LAN, WIN 7PRO, NOD 32, OFFICE 2013, FORRO PLASTICO"/>
    <x v="0"/>
    <n v="2014"/>
    <s v="HP"/>
    <s v="PRODESK 600 G1 SFF"/>
    <s v="MXL4071H0B"/>
    <m/>
    <n v="765.96"/>
    <x v="2"/>
    <m/>
    <m/>
    <m/>
    <m/>
    <m/>
    <m/>
    <x v="0"/>
    <s v="MIRIAM HERRERA"/>
    <s v="MINSAL"/>
    <s v="BODEGA"/>
    <n v="0.5"/>
    <n v="382.98"/>
    <n v="382.98"/>
    <n v="0"/>
    <m/>
    <m/>
    <m/>
    <n v="0"/>
    <m/>
    <m/>
    <m/>
    <s v="X"/>
    <m/>
    <x v="45"/>
  </r>
  <r>
    <m/>
    <s v="CALMA/HSHSTA/11"/>
    <s v="ESCRITORIOS C/ARCHIVADOR"/>
    <x v="1"/>
    <n v="2014"/>
    <m/>
    <s v="IBIZA"/>
    <m/>
    <m/>
    <n v="162"/>
    <x v="2"/>
    <m/>
    <m/>
    <m/>
    <m/>
    <m/>
    <m/>
    <x v="0"/>
    <s v="MIRIAM HERRERA"/>
    <s v="MINSAL"/>
    <s v="BODEGA"/>
    <n v="0.5"/>
    <n v="81"/>
    <n v="81"/>
    <n v="0"/>
    <m/>
    <m/>
    <m/>
    <n v="0"/>
    <m/>
    <m/>
    <m/>
    <s v="X"/>
    <m/>
    <x v="5"/>
  </r>
  <r>
    <m/>
    <s v="CALMA/HSHSTA/99"/>
    <s v="ESCRITORIOS C/ARCHIVADOR"/>
    <x v="1"/>
    <n v="2014"/>
    <m/>
    <s v="IBIZA"/>
    <m/>
    <m/>
    <n v="184.9"/>
    <x v="2"/>
    <m/>
    <m/>
    <m/>
    <m/>
    <m/>
    <m/>
    <x v="0"/>
    <s v="MIRIAM HERRERA"/>
    <s v="MINSAL"/>
    <s v="BODEGA"/>
    <n v="0.5"/>
    <n v="92.45"/>
    <n v="92.45"/>
    <n v="0"/>
    <m/>
    <m/>
    <m/>
    <n v="0"/>
    <m/>
    <m/>
    <m/>
    <s v="X"/>
    <m/>
    <x v="5"/>
  </r>
  <r>
    <n v="1"/>
    <n v="2639"/>
    <s v="ENFRIADOR DE AGUA CON GABINETE"/>
    <x v="0"/>
    <n v="2014"/>
    <s v="GENERAL ELECTRIC"/>
    <s v="GXCF21E1"/>
    <s v="13040229NB0036"/>
    <s v="Prevención"/>
    <n v="225"/>
    <x v="2"/>
    <m/>
    <m/>
    <m/>
    <m/>
    <m/>
    <m/>
    <x v="0"/>
    <s v="MIRIAM HERRERA"/>
    <m/>
    <s v="FM/ COCINA"/>
    <n v="0.2"/>
    <n v="45"/>
    <n v="180"/>
    <n v="135"/>
    <m/>
    <m/>
    <m/>
    <n v="0"/>
    <m/>
    <m/>
    <m/>
    <m/>
    <s v="X"/>
    <x v="46"/>
  </r>
  <r>
    <n v="1"/>
    <n v="2642"/>
    <s v="SILLA EJECUTIVA COLOR NEGRO CON BRAZOS Y MAYA"/>
    <x v="0"/>
    <n v="2014"/>
    <s v="CONSTRUMARKET"/>
    <s v="VITTORI"/>
    <s v="N/A"/>
    <s v="Prevención"/>
    <n v="95"/>
    <x v="2"/>
    <m/>
    <m/>
    <m/>
    <m/>
    <m/>
    <m/>
    <x v="0"/>
    <s v="MIRIAM HERRERA"/>
    <m/>
    <m/>
    <n v="0.5"/>
    <n v="47.5"/>
    <n v="47.5"/>
    <n v="0"/>
    <m/>
    <m/>
    <m/>
    <n v="0"/>
    <s v="X"/>
    <m/>
    <m/>
    <m/>
    <m/>
    <x v="28"/>
  </r>
  <r>
    <m/>
    <s v="CALMA/HSHS/136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/137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/94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/95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/96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/97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TA/132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TA/133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TA/77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TA/79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TA/80"/>
    <s v="ESTANTES DE DOS CUERPOS COLOR GRIS DE 4 BANDEJAS DE 1.80 X 91 X38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TA/78"/>
    <s v="ESTANTES DE DOS CUERPOS COLOR GRIS DE 4 BANDEJAS DE 1.80 X 91 X38 / PASMO/PLAN/HSH-PLAN625"/>
    <x v="1"/>
    <n v="2014"/>
    <m/>
    <m/>
    <m/>
    <m/>
    <n v="86.73"/>
    <x v="2"/>
    <m/>
    <m/>
    <m/>
    <m/>
    <m/>
    <m/>
    <x v="0"/>
    <s v="MIRIAM HERRERA"/>
    <s v="MINSAL"/>
    <s v="BODEGA"/>
    <n v="0.5"/>
    <n v="43.365000000000002"/>
    <n v="43.365000000000002"/>
    <n v="0"/>
    <m/>
    <m/>
    <m/>
    <n v="0"/>
    <m/>
    <m/>
    <m/>
    <m/>
    <s v="X"/>
    <x v="38"/>
  </r>
  <r>
    <m/>
    <s v="CALMA/HSHS/121"/>
    <s v="HUEVON  VERDE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TA/50"/>
    <s v="HUEVON  VERDE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/122"/>
    <s v="HUEVON ANARANJAD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TA/52"/>
    <s v="HUEVON ANARANJAD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/123"/>
    <s v="HUEVON CELESTE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TA/49"/>
    <s v="HUEVON CELESTE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/59"/>
    <s v="HUEVON NEGR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/55"/>
    <s v="HUEVON ROJ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/56"/>
    <s v="HUEVON ROJ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/57"/>
    <s v="HUEVON ROJ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s v="CALMA/HSHSTA/118"/>
    <s v="HUEVON ROJ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8"/>
  </r>
  <r>
    <m/>
    <s v="CALMA/HSHSTA/51"/>
    <s v="HUEVON ROSADO"/>
    <x v="1"/>
    <n v="2014"/>
    <m/>
    <m/>
    <m/>
    <m/>
    <n v="50"/>
    <x v="2"/>
    <m/>
    <m/>
    <m/>
    <m/>
    <m/>
    <m/>
    <x v="0"/>
    <s v="MIRIAM HERRERA"/>
    <s v="MINSAL"/>
    <s v="BODEGA"/>
    <n v="0.5"/>
    <n v="25"/>
    <n v="25"/>
    <n v="0"/>
    <m/>
    <m/>
    <m/>
    <n v="0"/>
    <m/>
    <m/>
    <m/>
    <m/>
    <s v="X"/>
    <x v="47"/>
  </r>
  <r>
    <m/>
    <n v="3104"/>
    <s v="IMPRESOR MULTIFUNCIONAL"/>
    <x v="1"/>
    <n v="2014"/>
    <s v="EPSON"/>
    <s v="L210"/>
    <s v="S25K469406"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s v="X"/>
    <m/>
    <m/>
    <m/>
    <m/>
    <x v="49"/>
  </r>
  <r>
    <m/>
    <n v="3109"/>
    <s v="IMPRESOR MULTIFUNCIONAL"/>
    <x v="1"/>
    <n v="2014"/>
    <s v="EPSON"/>
    <s v="L210"/>
    <s v="S25K465272"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m/>
    <s v="X"/>
    <x v="50"/>
  </r>
  <r>
    <m/>
    <s v="CALMA/HSHSTA/9"/>
    <s v="IMPRESORA CANON"/>
    <x v="1"/>
    <n v="2014"/>
    <s v="CANON"/>
    <s v="MG2410"/>
    <s v="KJBE58331"/>
    <m/>
    <n v="51.9"/>
    <x v="2"/>
    <m/>
    <m/>
    <m/>
    <m/>
    <m/>
    <m/>
    <x v="0"/>
    <s v="MIRIAM HERRERA"/>
    <s v="MINSAL"/>
    <s v="BODEGA"/>
    <n v="0.5"/>
    <n v="25.95"/>
    <n v="25.95"/>
    <n v="0"/>
    <m/>
    <m/>
    <m/>
    <n v="0"/>
    <s v="X"/>
    <m/>
    <m/>
    <m/>
    <s v="X"/>
    <x v="51"/>
  </r>
  <r>
    <m/>
    <s v="CALMA/HSHSTA/98"/>
    <s v="IMPRESORA CANON"/>
    <x v="1"/>
    <n v="2014"/>
    <s v="CANNON "/>
    <s v="MG2410"/>
    <s v="KLBE58138"/>
    <m/>
    <n v="51.9"/>
    <x v="2"/>
    <m/>
    <m/>
    <m/>
    <m/>
    <m/>
    <m/>
    <x v="0"/>
    <s v="MIRIAM HERRERA"/>
    <s v="MINSAL"/>
    <s v="BODEGA"/>
    <n v="0.5"/>
    <n v="25.95"/>
    <n v="25.95"/>
    <n v="0"/>
    <m/>
    <m/>
    <m/>
    <n v="0"/>
    <m/>
    <m/>
    <m/>
    <m/>
    <s v="X"/>
    <x v="52"/>
  </r>
  <r>
    <m/>
    <n v="2968"/>
    <s v="LAPTOP i5-4200M RAM 6GB, HDD 750GB, LED 14&quot;, WIN 7PRO, OFFICE 2013 OLP, NOD 32, MOUSE Y MALETIN"/>
    <x v="0"/>
    <n v="2014"/>
    <s v="HP"/>
    <s v="PROBOOK 440 G1"/>
    <s v="2CE411090L"/>
    <m/>
    <n v="910"/>
    <x v="2"/>
    <m/>
    <m/>
    <m/>
    <m/>
    <m/>
    <m/>
    <x v="0"/>
    <s v="MIRIAM HERRERA"/>
    <s v="MINSAL"/>
    <s v="BODEGA"/>
    <n v="0.5"/>
    <n v="455"/>
    <n v="455"/>
    <n v="0"/>
    <m/>
    <m/>
    <m/>
    <n v="0"/>
    <m/>
    <m/>
    <s v="X"/>
    <m/>
    <m/>
    <x v="53"/>
  </r>
  <r>
    <m/>
    <n v="2975"/>
    <s v="LAPTOP i5-4200M RAM 6GB, HDD 750GB, LED 14&quot;, WIN 7PRO, OFFICE 2013 OLP, NOD 32, MOUSE Y MALETIN"/>
    <x v="0"/>
    <n v="2014"/>
    <s v="HP"/>
    <s v="PROBOOK 440 G1"/>
    <s v="2CE41108HC"/>
    <m/>
    <n v="910"/>
    <x v="2"/>
    <m/>
    <m/>
    <m/>
    <m/>
    <m/>
    <m/>
    <x v="0"/>
    <s v="MIRIAM HERRERA"/>
    <s v="MINSAL"/>
    <s v="BODEGA"/>
    <n v="0.5"/>
    <n v="455"/>
    <n v="455"/>
    <n v="0"/>
    <m/>
    <m/>
    <m/>
    <n v="0"/>
    <m/>
    <m/>
    <m/>
    <m/>
    <s v="X"/>
    <x v="22"/>
  </r>
  <r>
    <m/>
    <s v="CALMA/HSHS/133"/>
    <s v="Mesas blancas plegables marca life time de 1.80 de largo por 75 de ancho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/65"/>
    <s v="Mesas blancas plegables marca life time de 1.80 de largo por 75 de ancho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TA/130"/>
    <s v="Mesas blancas plegables marca life time de 1.80 de largo por 75 de ancho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TA/62"/>
    <s v="Mesas blancas plegables marca life time de 1.80 de largo por 75 de ancho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TA/63"/>
    <s v="Mesas blancas plegables marca life time de 1.80 de largo por 75 de ancho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TA/64"/>
    <s v="Mesas blancas plegables marca life time de 1.80 de largo por 75 de ancho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/63"/>
    <s v="Mesas blancas plegables marca life time de 1.80 de largo por 75 de ancho / S/ NUMERACIÓN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/64"/>
    <s v="Mesas blancas plegables marca life time de 1.80 de largo por 75 de ancho/ PLAN FM "/>
    <x v="1"/>
    <n v="2014"/>
    <s v="LIFE TIME"/>
    <m/>
    <m/>
    <m/>
    <n v="74.5"/>
    <x v="2"/>
    <m/>
    <m/>
    <m/>
    <m/>
    <m/>
    <m/>
    <x v="0"/>
    <s v="MIRIAM HERRERA"/>
    <s v="MINSAL"/>
    <s v="BODEGA"/>
    <n v="0.5"/>
    <n v="37.25"/>
    <n v="37.25"/>
    <n v="0"/>
    <m/>
    <m/>
    <m/>
    <n v="0"/>
    <m/>
    <m/>
    <m/>
    <s v="X"/>
    <m/>
    <x v="54"/>
  </r>
  <r>
    <m/>
    <s v="CALMA/HSHS/124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m/>
    <s v="X"/>
    <x v="54"/>
  </r>
  <r>
    <m/>
    <s v="CALMA/HSHS/125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/126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/42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/43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/44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/46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120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121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54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55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56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57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TA/58"/>
    <s v="MESAS PLEGABLES  1 X 0.50 MT. Color gris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s v="CALMA/HSHS/45"/>
    <s v="MESAS PLEGABLES  1 X 0.50 MT. Color gris / CALMA/HSHS/145"/>
    <x v="1"/>
    <n v="2014"/>
    <m/>
    <m/>
    <m/>
    <m/>
    <n v="47.92"/>
    <x v="2"/>
    <m/>
    <m/>
    <m/>
    <m/>
    <m/>
    <m/>
    <x v="0"/>
    <s v="MIRIAM HERRERA"/>
    <s v="MINSAL"/>
    <s v="BODEGA"/>
    <n v="0.5"/>
    <n v="23.96"/>
    <n v="23.96"/>
    <n v="0"/>
    <m/>
    <m/>
    <m/>
    <n v="0"/>
    <m/>
    <m/>
    <m/>
    <s v="X"/>
    <m/>
    <x v="54"/>
  </r>
  <r>
    <m/>
    <n v="2822"/>
    <s v="MONITOR LED 21.5&quot;"/>
    <x v="1"/>
    <n v="2014"/>
    <s v="HP"/>
    <s v="V221"/>
    <s v="6CM40615H2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s v="X"/>
    <m/>
    <x v="55"/>
  </r>
  <r>
    <m/>
    <n v="2841"/>
    <s v="MONITOR LED 21.5&quot;"/>
    <x v="1"/>
    <n v="2014"/>
    <s v="HP"/>
    <s v="V221"/>
    <s v="6CM40615H5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m/>
    <s v="X"/>
    <x v="56"/>
  </r>
  <r>
    <m/>
    <n v="2846"/>
    <s v="MONITOR LED 21.5&quot;"/>
    <x v="1"/>
    <n v="2014"/>
    <s v="HP"/>
    <s v="V221"/>
    <s v="6CM40615H3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s v="X"/>
    <m/>
    <m/>
    <x v="16"/>
  </r>
  <r>
    <m/>
    <n v="2851"/>
    <s v="MONITOR LED 21.5&quot;"/>
    <x v="1"/>
    <n v="2014"/>
    <s v="HP"/>
    <s v="V221"/>
    <s v="6CM406166N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m/>
    <s v="X"/>
    <x v="57"/>
  </r>
  <r>
    <m/>
    <n v="2852"/>
    <s v="MONITOR LED 21.5&quot;"/>
    <x v="1"/>
    <n v="2014"/>
    <s v="HP"/>
    <s v="V221"/>
    <s v="6CM40615V5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s v="X"/>
    <m/>
    <m/>
    <x v="58"/>
  </r>
  <r>
    <m/>
    <n v="2855"/>
    <s v="MONITOR LED 21.5&quot;"/>
    <x v="1"/>
    <n v="2014"/>
    <s v="HP"/>
    <s v="V221"/>
    <s v="6CM4061591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s v="X"/>
    <m/>
    <x v="59"/>
  </r>
  <r>
    <m/>
    <n v="2856"/>
    <s v="MONITOR LED 21.5&quot;"/>
    <x v="1"/>
    <n v="2014"/>
    <s v="HP"/>
    <s v="V221"/>
    <s v="6CM40621XL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s v="X"/>
    <m/>
    <x v="59"/>
  </r>
  <r>
    <m/>
    <n v="2858"/>
    <s v="MONITOR LED 21.5&quot;"/>
    <x v="1"/>
    <n v="2014"/>
    <s v="HP"/>
    <s v="V221"/>
    <s v="6CM40615V8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m/>
    <s v="X"/>
    <x v="60"/>
  </r>
  <r>
    <m/>
    <n v="2860"/>
    <s v="MONITOR LED 21.5&quot;"/>
    <x v="1"/>
    <n v="2014"/>
    <s v="HP"/>
    <s v="V221"/>
    <s v="6CM406166H"/>
    <m/>
    <n v="238.43"/>
    <x v="2"/>
    <m/>
    <m/>
    <m/>
    <m/>
    <m/>
    <m/>
    <x v="0"/>
    <s v="MIRIAM HERRERA"/>
    <s v="MINSAL"/>
    <s v="BODEGA"/>
    <n v="0.5"/>
    <n v="119.215"/>
    <n v="119.215"/>
    <n v="0"/>
    <m/>
    <m/>
    <m/>
    <n v="0"/>
    <m/>
    <m/>
    <m/>
    <s v="X"/>
    <m/>
    <x v="59"/>
  </r>
  <r>
    <m/>
    <s v="CALMA/HSHS/98"/>
    <s v="MUEBLE DE MADERA PARA PC CON TOP COLOR CAFÉ / COLOR NEGRO"/>
    <x v="1"/>
    <n v="2014"/>
    <m/>
    <s v="B210"/>
    <n v="0"/>
    <m/>
    <n v="40.549999999999997"/>
    <x v="2"/>
    <m/>
    <m/>
    <m/>
    <m/>
    <m/>
    <m/>
    <x v="0"/>
    <s v="MIRIAM HERRERA"/>
    <s v="MINSAL"/>
    <s v="BODEGA"/>
    <n v="0.5"/>
    <n v="20.274999999999999"/>
    <n v="20.274999999999999"/>
    <n v="0"/>
    <m/>
    <m/>
    <m/>
    <n v="0"/>
    <m/>
    <m/>
    <m/>
    <m/>
    <s v="X"/>
    <x v="61"/>
  </r>
  <r>
    <m/>
    <s v="CALMA/HSHSTA/123"/>
    <s v="MUEBLE PARA COMPUTADORA COLOR CAFÉ"/>
    <x v="1"/>
    <n v="2014"/>
    <s v="MULTILINE"/>
    <m/>
    <m/>
    <m/>
    <n v="75"/>
    <x v="2"/>
    <m/>
    <m/>
    <m/>
    <m/>
    <m/>
    <m/>
    <x v="0"/>
    <s v="MIRIAM HERRERA"/>
    <s v="MINSAL"/>
    <s v="BODEGA"/>
    <n v="0.5"/>
    <n v="37.5"/>
    <n v="37.5"/>
    <n v="0"/>
    <m/>
    <m/>
    <m/>
    <n v="0"/>
    <m/>
    <m/>
    <m/>
    <s v="X"/>
    <m/>
    <x v="61"/>
  </r>
  <r>
    <m/>
    <s v="CALMA/HSHS/2"/>
    <s v="MUEBLE PARA COMPUTADORA COLOR CAFÉ / CALMA/HSHSTA/150"/>
    <x v="1"/>
    <n v="2014"/>
    <s v="MULTILINE"/>
    <m/>
    <m/>
    <m/>
    <n v="75"/>
    <x v="2"/>
    <m/>
    <m/>
    <m/>
    <m/>
    <m/>
    <m/>
    <x v="0"/>
    <s v="MIRIAM HERRERA"/>
    <s v="MINSAL"/>
    <s v="BODEGA"/>
    <n v="0.5"/>
    <n v="37.5"/>
    <n v="37.5"/>
    <n v="0"/>
    <m/>
    <m/>
    <m/>
    <n v="0"/>
    <m/>
    <m/>
    <m/>
    <m/>
    <s v="X"/>
    <x v="62"/>
  </r>
  <r>
    <m/>
    <n v="3329"/>
    <s v="OASIS DE AGUA FRIA Y CALIENTE"/>
    <x v="1"/>
    <n v="2014"/>
    <s v="Haier HLM-60"/>
    <m/>
    <m/>
    <m/>
    <n v="142.08000000000001"/>
    <x v="2"/>
    <m/>
    <m/>
    <m/>
    <m/>
    <m/>
    <m/>
    <x v="0"/>
    <s v="MIRIAM HERRERA"/>
    <s v="MINSAL"/>
    <s v="BODEGA"/>
    <n v="0.2"/>
    <n v="28.416000000000004"/>
    <n v="113.66400000000002"/>
    <n v="85.248000000000019"/>
    <m/>
    <m/>
    <m/>
    <n v="0"/>
    <m/>
    <m/>
    <m/>
    <m/>
    <s v="X"/>
    <x v="63"/>
  </r>
  <r>
    <m/>
    <n v="3330"/>
    <s v="OASIS DE AGUA FRIA Y CALIENTE"/>
    <x v="1"/>
    <n v="2014"/>
    <s v="Haier HLM-60"/>
    <m/>
    <m/>
    <m/>
    <n v="142.08000000000001"/>
    <x v="2"/>
    <m/>
    <m/>
    <m/>
    <m/>
    <m/>
    <m/>
    <x v="0"/>
    <s v="MIRIAM HERRERA"/>
    <s v="MINSAL"/>
    <s v="BODEGA"/>
    <n v="0.2"/>
    <n v="28.416000000000004"/>
    <n v="113.66400000000002"/>
    <n v="85.248000000000019"/>
    <m/>
    <m/>
    <m/>
    <n v="0"/>
    <m/>
    <m/>
    <m/>
    <m/>
    <s v="X"/>
    <x v="63"/>
  </r>
  <r>
    <m/>
    <n v="3332"/>
    <s v="OASIS DE AGUA FRIA Y CALIENTE"/>
    <x v="1"/>
    <n v="2014"/>
    <s v="Haier HLM-60"/>
    <m/>
    <m/>
    <m/>
    <n v="142.08000000000001"/>
    <x v="2"/>
    <m/>
    <m/>
    <m/>
    <m/>
    <m/>
    <m/>
    <x v="0"/>
    <s v="MIRIAM HERRERA"/>
    <s v="MINSAL"/>
    <s v="BODEGA"/>
    <n v="0.2"/>
    <n v="28.416000000000004"/>
    <n v="113.66400000000002"/>
    <n v="85.248000000000019"/>
    <m/>
    <m/>
    <m/>
    <n v="0"/>
    <m/>
    <m/>
    <m/>
    <m/>
    <s v="X"/>
    <x v="63"/>
  </r>
  <r>
    <m/>
    <s v="CALMA/HSHS/1"/>
    <s v="PIZARRA ACRILICA 2 x 1 MT."/>
    <x v="1"/>
    <n v="2014"/>
    <m/>
    <m/>
    <m/>
    <m/>
    <n v="80.36"/>
    <x v="2"/>
    <m/>
    <m/>
    <m/>
    <m/>
    <m/>
    <m/>
    <x v="0"/>
    <s v="MIRIAM HERRERA"/>
    <s v="MINSAL"/>
    <m/>
    <n v="0.2"/>
    <n v="16.071999999999999"/>
    <n v="64.287999999999997"/>
    <n v="48.215999999999994"/>
    <m/>
    <m/>
    <m/>
    <n v="0"/>
    <m/>
    <m/>
    <m/>
    <m/>
    <s v="X"/>
    <x v="64"/>
  </r>
  <r>
    <m/>
    <s v="CALMA/HSHS/101"/>
    <s v="PIZARRA ACRILICA 2 x 1 MT."/>
    <x v="1"/>
    <n v="2014"/>
    <m/>
    <m/>
    <m/>
    <m/>
    <n v="80.36"/>
    <x v="2"/>
    <m/>
    <m/>
    <m/>
    <m/>
    <m/>
    <m/>
    <x v="0"/>
    <s v="MIRIAM HERRERA"/>
    <s v="MINSAL"/>
    <m/>
    <n v="0.5"/>
    <n v="40.18"/>
    <n v="40.18"/>
    <n v="0"/>
    <m/>
    <m/>
    <m/>
    <n v="0"/>
    <m/>
    <m/>
    <m/>
    <m/>
    <s v="X"/>
    <x v="64"/>
  </r>
  <r>
    <m/>
    <s v="CALMA/HSHSTA/1"/>
    <s v="PIZARRA ACRILICA 2 x 1 MT."/>
    <x v="1"/>
    <n v="2014"/>
    <m/>
    <m/>
    <m/>
    <m/>
    <n v="80.36"/>
    <x v="2"/>
    <m/>
    <m/>
    <m/>
    <m/>
    <m/>
    <m/>
    <x v="0"/>
    <s v="MIRIAM HERRERA"/>
    <s v="MINSAL"/>
    <m/>
    <n v="0.5"/>
    <n v="40.18"/>
    <n v="40.18"/>
    <n v="0"/>
    <m/>
    <m/>
    <m/>
    <n v="0"/>
    <m/>
    <m/>
    <m/>
    <m/>
    <s v="X"/>
    <x v="64"/>
  </r>
  <r>
    <m/>
    <s v="CALMA/HSHS/138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39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40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41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42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43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44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45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79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0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1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2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3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4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5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7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8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9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90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91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92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93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34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35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36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37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38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39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140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1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2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2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4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5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6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7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8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89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90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91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92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93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94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TA/95"/>
    <s v="SILLA DE ESPERA COLOR NEGRO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86"/>
    <s v="SILLA DE ESPERA COLOR NEGRO "/>
    <x v="1"/>
    <n v="2014"/>
    <m/>
    <m/>
    <m/>
    <m/>
    <n v="23.01"/>
    <x v="2"/>
    <m/>
    <m/>
    <m/>
    <m/>
    <m/>
    <m/>
    <x v="0"/>
    <s v="MIRIAM HERRERA"/>
    <s v="MINSAL"/>
    <s v="BODEGA"/>
    <n v="0.5"/>
    <n v="11.505000000000001"/>
    <n v="11.505000000000001"/>
    <n v="0"/>
    <m/>
    <m/>
    <m/>
    <n v="0"/>
    <m/>
    <m/>
    <m/>
    <m/>
    <s v="X"/>
    <x v="65"/>
  </r>
  <r>
    <m/>
    <s v="CALMA/HSHS/106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07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08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09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10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14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15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16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18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19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20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TA/103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TA/112"/>
    <s v="SILLA PLASTICA CON BRAZOS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TA/19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0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1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2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3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4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5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7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8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29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0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1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3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4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5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6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39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0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1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2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3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4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5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6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7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TA/48"/>
    <s v="SILLA PLASTICA CON BRAZOS"/>
    <x v="1"/>
    <n v="2014"/>
    <m/>
    <m/>
    <m/>
    <m/>
    <n v="6.05"/>
    <x v="2"/>
    <m/>
    <m/>
    <m/>
    <m/>
    <m/>
    <m/>
    <x v="0"/>
    <s v="MIRIAM HERRERA"/>
    <s v="MINSAL"/>
    <s v="BODEGA"/>
    <n v="0.5"/>
    <n v="3.0249999999999999"/>
    <n v="3.0249999999999999"/>
    <n v="0"/>
    <m/>
    <m/>
    <m/>
    <n v="0"/>
    <m/>
    <m/>
    <m/>
    <s v="X"/>
    <m/>
    <x v="66"/>
  </r>
  <r>
    <m/>
    <s v="CALMA/HSHS/117"/>
    <s v="SILLA PLASTICA CON BRAZOS / CALMA/HSHS/17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TA/97"/>
    <s v="SILLA SECRETARIAL CON BRAZOS COLOR NEGRO / S/ NUMERACIÓN "/>
    <x v="1"/>
    <n v="2014"/>
    <n v="0"/>
    <s v="HX-525"/>
    <m/>
    <m/>
    <n v="56"/>
    <x v="2"/>
    <m/>
    <m/>
    <m/>
    <m/>
    <m/>
    <m/>
    <x v="0"/>
    <s v="MIRIAM HERRERA"/>
    <s v="MINSAL"/>
    <s v="BODEGA"/>
    <n v="0.5"/>
    <n v="28"/>
    <n v="28"/>
    <n v="0"/>
    <m/>
    <m/>
    <m/>
    <n v="0"/>
    <m/>
    <m/>
    <m/>
    <m/>
    <s v="X"/>
    <x v="36"/>
  </r>
  <r>
    <m/>
    <s v="CALMA/HSHSTA/12"/>
    <s v="SILLA SECRETARIAL SIN BRAZOS COLOR AZUL"/>
    <x v="1"/>
    <n v="2014"/>
    <m/>
    <s v="AB2"/>
    <m/>
    <m/>
    <n v="68"/>
    <x v="2"/>
    <m/>
    <m/>
    <m/>
    <m/>
    <m/>
    <m/>
    <x v="0"/>
    <s v="MIRIAM HERRERA"/>
    <s v="MINSAL"/>
    <s v="BODEGA"/>
    <n v="0.5"/>
    <n v="34"/>
    <n v="34"/>
    <n v="0"/>
    <m/>
    <m/>
    <m/>
    <n v="0"/>
    <m/>
    <m/>
    <m/>
    <m/>
    <s v="X"/>
    <x v="30"/>
  </r>
  <r>
    <m/>
    <s v="CALMA/HSHS/128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129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130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132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67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68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69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70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71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72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73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74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75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127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128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129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66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67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68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69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70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71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72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73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TA/74"/>
    <s v="Sillas plasticas color blanco con brazos "/>
    <x v="1"/>
    <n v="2014"/>
    <s v="PETALILLO"/>
    <m/>
    <m/>
    <m/>
    <n v="8.0530000000000008"/>
    <x v="2"/>
    <m/>
    <m/>
    <m/>
    <m/>
    <m/>
    <m/>
    <x v="0"/>
    <s v="MIRIAM HERRERA"/>
    <s v="MINSAL"/>
    <s v="BODEGA"/>
    <n v="0.5"/>
    <n v="4.0265000000000004"/>
    <n v="4.0265000000000004"/>
    <n v="0"/>
    <m/>
    <m/>
    <m/>
    <n v="0"/>
    <m/>
    <m/>
    <m/>
    <s v="X"/>
    <m/>
    <x v="66"/>
  </r>
  <r>
    <m/>
    <s v="CALMA/HSHS/18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19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0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1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2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3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4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5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6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7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8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29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0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1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2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3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4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5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6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7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8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39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40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s v="CALMA/HSHS/41"/>
    <s v="SILLAS PLASTICAS CON BRAZO"/>
    <x v="1"/>
    <n v="2014"/>
    <m/>
    <m/>
    <m/>
    <m/>
    <n v="6.5"/>
    <x v="2"/>
    <m/>
    <m/>
    <m/>
    <m/>
    <m/>
    <m/>
    <x v="0"/>
    <s v="MIRIAM HERRERA"/>
    <s v="MINSAL"/>
    <s v="BODEGA"/>
    <n v="0.5"/>
    <n v="3.25"/>
    <n v="3.25"/>
    <n v="0"/>
    <m/>
    <m/>
    <m/>
    <n v="0"/>
    <m/>
    <m/>
    <m/>
    <s v="X"/>
    <m/>
    <x v="66"/>
  </r>
  <r>
    <m/>
    <n v="2834"/>
    <s v="UPS DE 750VA NEMA6"/>
    <x v="1"/>
    <n v="2014"/>
    <s v="ORBITEC"/>
    <s v="750VA"/>
    <s v="E1310049190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s v="X"/>
    <m/>
    <m/>
    <x v="67"/>
  </r>
  <r>
    <m/>
    <n v="2835"/>
    <s v="UPS DE 750VA NEMA6"/>
    <x v="1"/>
    <n v="2014"/>
    <s v="ORBITEC"/>
    <s v="750VA"/>
    <s v="E1310049188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m/>
    <s v="X"/>
    <m/>
    <x v="68"/>
  </r>
  <r>
    <m/>
    <n v="2843"/>
    <s v="UPS DE 750VA NEMA6"/>
    <x v="1"/>
    <n v="2014"/>
    <s v="ORBITEC"/>
    <s v="750VA"/>
    <s v="E1310049416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s v="X"/>
    <m/>
    <m/>
    <x v="67"/>
  </r>
  <r>
    <m/>
    <n v="2848"/>
    <s v="UPS DE 750VA NEMA6"/>
    <x v="1"/>
    <n v="2014"/>
    <s v="ORBITEC"/>
    <s v="750VA"/>
    <s v="E1310049006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m/>
    <m/>
    <s v="X"/>
    <x v="69"/>
  </r>
  <r>
    <m/>
    <n v="2850"/>
    <s v="UPS DE 750VA NEMA6"/>
    <x v="1"/>
    <n v="2014"/>
    <s v="ORBITEC"/>
    <s v="750VA"/>
    <s v="E1310049417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m/>
    <m/>
    <s v="X"/>
    <x v="69"/>
  </r>
  <r>
    <m/>
    <n v="2901"/>
    <s v="UPS DE 750VA NEMA6"/>
    <x v="1"/>
    <n v="2014"/>
    <s v="ORBITEC"/>
    <s v="750VA"/>
    <s v="E1310049358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s v="X"/>
    <m/>
    <m/>
    <x v="67"/>
  </r>
  <r>
    <m/>
    <n v="2902"/>
    <s v="UPS DE 750VA NEMA6"/>
    <x v="1"/>
    <n v="2014"/>
    <s v="ORBITEC"/>
    <s v="750VA"/>
    <s v="E1310049292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m/>
    <s v="X"/>
    <m/>
    <x v="70"/>
  </r>
  <r>
    <m/>
    <n v="2903"/>
    <s v="UPS DE 750VA NEMA6"/>
    <x v="1"/>
    <n v="2014"/>
    <s v="ORBITEC"/>
    <s v="750VA"/>
    <s v="E1310048923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s v="X"/>
    <m/>
    <m/>
    <x v="67"/>
  </r>
  <r>
    <m/>
    <n v="2910"/>
    <s v="UPS DE 750VA NEMA6"/>
    <x v="1"/>
    <n v="2014"/>
    <s v="ORBITEC"/>
    <s v="750VA"/>
    <s v="E1310049515"/>
    <m/>
    <n v="35.61"/>
    <x v="2"/>
    <m/>
    <m/>
    <m/>
    <m/>
    <m/>
    <m/>
    <x v="0"/>
    <s v="MIRIAM HERRERA"/>
    <s v="MINSAL"/>
    <s v="BODEGA"/>
    <n v="0.5"/>
    <n v="17.805"/>
    <n v="17.805"/>
    <n v="0"/>
    <m/>
    <m/>
    <m/>
    <n v="0"/>
    <m/>
    <m/>
    <m/>
    <m/>
    <s v="X"/>
    <x v="42"/>
  </r>
  <r>
    <m/>
    <n v="3185"/>
    <s v="VEHICULO TIPO PANEL"/>
    <x v="2"/>
    <n v="2014"/>
    <s v="MERCEDES BENZ"/>
    <s v="SPRINTER 313"/>
    <s v="#MOTOR:61198170117466"/>
    <m/>
    <n v="20800"/>
    <x v="2"/>
    <m/>
    <m/>
    <m/>
    <m/>
    <m/>
    <m/>
    <x v="0"/>
    <s v="MIRIAM HERRERA"/>
    <s v="MINSAL"/>
    <s v="BODEGA"/>
    <n v="0.2"/>
    <n v="4160"/>
    <n v="16640"/>
    <n v="12480"/>
    <n v="8320"/>
    <n v="4160"/>
    <n v="0"/>
    <m/>
    <m/>
    <m/>
    <m/>
    <s v="X"/>
    <m/>
    <x v="71"/>
  </r>
  <r>
    <m/>
    <s v="CALMA/HSHS/104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/105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s v="X"/>
    <m/>
    <m/>
    <x v="22"/>
  </r>
  <r>
    <m/>
    <s v="CALMA/HSHS/47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/48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/49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/50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/51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TA/101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TA/102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TA/13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TA/14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TA/15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s v="X"/>
    <m/>
    <m/>
    <x v="22"/>
  </r>
  <r>
    <m/>
    <s v="CALMA/HSHSTA/16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TA/17"/>
    <s v="VENTILADOR DE TORRE DE 42&quot;"/>
    <x v="1"/>
    <n v="2014"/>
    <s v="LASKO"/>
    <s v="WTA"/>
    <m/>
    <m/>
    <n v="84.99"/>
    <x v="2"/>
    <m/>
    <m/>
    <m/>
    <m/>
    <m/>
    <m/>
    <x v="0"/>
    <s v="MIRIAM HERRERA"/>
    <s v="MINSAL"/>
    <s v="BODEGA"/>
    <n v="0.5"/>
    <n v="42.494999999999997"/>
    <n v="42.494999999999997"/>
    <n v="0"/>
    <m/>
    <m/>
    <m/>
    <n v="0"/>
    <m/>
    <m/>
    <m/>
    <s v="X"/>
    <m/>
    <x v="5"/>
  </r>
  <r>
    <m/>
    <s v="CALMA/HSHS/78"/>
    <s v="Ventilador industrial COLOR NEGRO"/>
    <x v="1"/>
    <n v="2014"/>
    <m/>
    <m/>
    <m/>
    <m/>
    <n v="194.61"/>
    <x v="2"/>
    <m/>
    <m/>
    <m/>
    <m/>
    <m/>
    <m/>
    <x v="0"/>
    <s v="MIRIAM HERRERA"/>
    <s v="MINSAL"/>
    <s v="BODEGA"/>
    <n v="0.5"/>
    <n v="97.305000000000007"/>
    <n v="97.305000000000007"/>
    <n v="0"/>
    <m/>
    <m/>
    <m/>
    <n v="0"/>
    <m/>
    <m/>
    <m/>
    <s v="X"/>
    <m/>
    <x v="72"/>
  </r>
  <r>
    <m/>
    <s v="CALMA/HSHSTA/96"/>
    <s v="Ventilador industrial COLOR NEGRO"/>
    <x v="1"/>
    <n v="2014"/>
    <m/>
    <m/>
    <m/>
    <m/>
    <n v="194.61"/>
    <x v="2"/>
    <m/>
    <m/>
    <m/>
    <m/>
    <m/>
    <m/>
    <x v="0"/>
    <s v="MIRIAM HERRERA"/>
    <s v="MINSAL"/>
    <s v="BODEGA"/>
    <n v="0.5"/>
    <n v="97.305000000000007"/>
    <n v="97.305000000000007"/>
    <n v="0"/>
    <m/>
    <m/>
    <m/>
    <n v="0"/>
    <m/>
    <m/>
    <m/>
    <s v="X"/>
    <m/>
    <x v="72"/>
  </r>
  <r>
    <m/>
    <s v="CALMA/HSHS/146"/>
    <s v="Ventilador industrial COLOR NEGRO / S/ NUMERACIÓN "/>
    <x v="1"/>
    <n v="2014"/>
    <m/>
    <m/>
    <m/>
    <m/>
    <n v="194.61"/>
    <x v="2"/>
    <m/>
    <m/>
    <m/>
    <m/>
    <m/>
    <m/>
    <x v="0"/>
    <s v="MIRIAM HERRERA"/>
    <s v="MINSAL"/>
    <s v="BODEGA"/>
    <n v="0.5"/>
    <n v="97.305000000000007"/>
    <n v="97.305000000000007"/>
    <n v="0"/>
    <m/>
    <m/>
    <m/>
    <n v="0"/>
    <m/>
    <m/>
    <m/>
    <s v="X"/>
    <m/>
    <x v="72"/>
  </r>
  <r>
    <n v="1"/>
    <n v="3214"/>
    <s v="AIRE ACONDICIONADO DE 18 000 BTU"/>
    <x v="1"/>
    <n v="2014"/>
    <m/>
    <m/>
    <m/>
    <s v="Prevención"/>
    <n v="725"/>
    <x v="3"/>
    <m/>
    <m/>
    <m/>
    <m/>
    <m/>
    <m/>
    <x v="1"/>
    <s v="KRYSSIA ALAS"/>
    <m/>
    <s v="OFICINA ODM"/>
    <n v="0.5"/>
    <n v="362.5"/>
    <n v="362.5"/>
    <n v="0"/>
    <m/>
    <m/>
    <m/>
    <n v="0"/>
    <m/>
    <m/>
    <m/>
    <m/>
    <m/>
    <x v="2"/>
  </r>
  <r>
    <n v="1"/>
    <s v="3211/ ODM/TSF/129"/>
    <s v="AIRE ACONDICIONADO MARCA LEXOX DE 18000BTU"/>
    <x v="1"/>
    <n v="2014"/>
    <m/>
    <s v="CM018CI-100P232"/>
    <s v="3B93250005393/5402"/>
    <s v="Prevención"/>
    <n v="725"/>
    <x v="3"/>
    <m/>
    <m/>
    <m/>
    <m/>
    <m/>
    <m/>
    <x v="1"/>
    <s v="KRYSSIA ALAS"/>
    <m/>
    <s v="OFICINA ODM"/>
    <n v="0.5"/>
    <n v="362.5"/>
    <n v="362.5"/>
    <n v="0"/>
    <m/>
    <m/>
    <m/>
    <n v="0"/>
    <m/>
    <m/>
    <m/>
    <m/>
    <m/>
    <x v="2"/>
  </r>
  <r>
    <n v="1"/>
    <n v="3199"/>
    <s v="AIRE ACONDICIONADO TIPO MINI SPLIT DE 2 TONELADAS"/>
    <x v="1"/>
    <n v="2014"/>
    <s v="CONFORSTAR"/>
    <m/>
    <m/>
    <s v="Prevención"/>
    <n v="870"/>
    <x v="3"/>
    <m/>
    <m/>
    <m/>
    <m/>
    <m/>
    <m/>
    <x v="1"/>
    <s v="KRYSSIA ALAS"/>
    <m/>
    <s v="OFICINA ODM"/>
    <n v="0.5"/>
    <n v="435"/>
    <n v="435"/>
    <n v="0"/>
    <m/>
    <m/>
    <m/>
    <n v="0"/>
    <m/>
    <m/>
    <m/>
    <m/>
    <m/>
    <x v="2"/>
  </r>
  <r>
    <n v="1"/>
    <s v="ODM-STANA-99"/>
    <s v="Aire acondicionado tipo minisplit de 18000 BTU MARCA LENOX"/>
    <x v="1"/>
    <n v="2014"/>
    <m/>
    <s v="S2815H09586"/>
    <m/>
    <s v="Prevención"/>
    <n v="725"/>
    <x v="3"/>
    <m/>
    <m/>
    <m/>
    <m/>
    <m/>
    <m/>
    <x v="1"/>
    <s v="KRYSSIA ALAS"/>
    <m/>
    <s v="OFICINA ODM"/>
    <n v="0.5"/>
    <n v="362.5"/>
    <n v="362.5"/>
    <n v="0"/>
    <m/>
    <m/>
    <m/>
    <n v="0"/>
    <m/>
    <m/>
    <m/>
    <m/>
    <m/>
    <x v="2"/>
  </r>
  <r>
    <n v="1"/>
    <s v="ODM/TSF/16"/>
    <s v="ARCHIVADOR COLOR NEGRO METÁLICO DE 4 GAVETAS CON MARCO"/>
    <x v="0"/>
    <n v="2014"/>
    <m/>
    <m/>
    <m/>
    <s v="Prevención"/>
    <n v="195"/>
    <x v="3"/>
    <m/>
    <m/>
    <m/>
    <m/>
    <m/>
    <m/>
    <x v="0"/>
    <s v="KRYSSIA ALAS"/>
    <m/>
    <s v="OFICINA ODM"/>
    <n v="0.5"/>
    <n v="97.5"/>
    <n v="97.5"/>
    <n v="0"/>
    <m/>
    <m/>
    <m/>
    <n v="0"/>
    <m/>
    <m/>
    <m/>
    <m/>
    <s v="X"/>
    <x v="73"/>
  </r>
  <r>
    <n v="1"/>
    <s v="ODM/TSF/17"/>
    <s v="ARCHIVADOR COLOR NEGRO METÁLICO DE 4 GAVETAS CON MARCO"/>
    <x v="0"/>
    <n v="2014"/>
    <m/>
    <m/>
    <m/>
    <s v="Prevención"/>
    <n v="195"/>
    <x v="3"/>
    <m/>
    <m/>
    <m/>
    <m/>
    <m/>
    <m/>
    <x v="1"/>
    <s v="KRYSSIA ALAS"/>
    <m/>
    <s v="OFICINA ODM"/>
    <n v="0.5"/>
    <n v="97.5"/>
    <n v="97.5"/>
    <n v="0"/>
    <m/>
    <m/>
    <m/>
    <n v="0"/>
    <m/>
    <m/>
    <m/>
    <m/>
    <m/>
    <x v="2"/>
  </r>
  <r>
    <n v="1"/>
    <s v="ODM/TSF/18"/>
    <s v="ARCHIVADOR COLOR NEGRO METÁLICO DE 4 GAVETAS CON MARCO"/>
    <x v="0"/>
    <n v="2014"/>
    <m/>
    <m/>
    <m/>
    <s v="Prevención"/>
    <n v="195"/>
    <x v="3"/>
    <m/>
    <m/>
    <m/>
    <m/>
    <m/>
    <m/>
    <x v="1"/>
    <s v="KRYSSIA ALAS"/>
    <m/>
    <s v="OFICINA ODM"/>
    <n v="0.5"/>
    <n v="97.5"/>
    <n v="97.5"/>
    <n v="0"/>
    <m/>
    <m/>
    <m/>
    <n v="0"/>
    <m/>
    <m/>
    <m/>
    <m/>
    <m/>
    <x v="2"/>
  </r>
  <r>
    <n v="1"/>
    <s v="ODM/SM/20"/>
    <s v="ARCHIVADOR METÁLICOS DE 4 GAVETAS CON MARCO"/>
    <x v="0"/>
    <n v="2014"/>
    <m/>
    <m/>
    <m/>
    <s v="Prevención"/>
    <n v="123.89"/>
    <x v="3"/>
    <m/>
    <m/>
    <m/>
    <m/>
    <m/>
    <m/>
    <x v="1"/>
    <s v="KRYSSIA ALAS"/>
    <m/>
    <s v="OFICINA ODM"/>
    <n v="0.5"/>
    <n v="61.945"/>
    <n v="61.945"/>
    <n v="0"/>
    <m/>
    <m/>
    <m/>
    <n v="0"/>
    <m/>
    <m/>
    <m/>
    <m/>
    <m/>
    <x v="2"/>
  </r>
  <r>
    <n v="1"/>
    <s v="ODM/TSF/19"/>
    <s v="ARCHIVADOR METÁLICOS DE 4 GAVETAS CON MARCO"/>
    <x v="0"/>
    <n v="2014"/>
    <m/>
    <m/>
    <m/>
    <s v="Prevención"/>
    <n v="123.89"/>
    <x v="3"/>
    <m/>
    <m/>
    <m/>
    <m/>
    <m/>
    <m/>
    <x v="1"/>
    <s v="KRYSSIA ALAS"/>
    <m/>
    <s v="OFICINA ODM"/>
    <n v="0.5"/>
    <n v="61.945"/>
    <n v="61.945"/>
    <n v="0"/>
    <m/>
    <m/>
    <m/>
    <n v="0"/>
    <m/>
    <m/>
    <m/>
    <m/>
    <m/>
    <x v="2"/>
  </r>
  <r>
    <n v="1"/>
    <s v="ODM-STANA-06"/>
    <s v="ARCHIVADOR METÁLICOS DE 4 GAVETAS CON MARCO "/>
    <x v="0"/>
    <n v="2014"/>
    <m/>
    <m/>
    <m/>
    <s v="Prevención"/>
    <n v="123.89"/>
    <x v="3"/>
    <m/>
    <m/>
    <m/>
    <m/>
    <m/>
    <m/>
    <x v="0"/>
    <s v="KRYSSIA ALAS"/>
    <m/>
    <s v="OFICINA ODM"/>
    <n v="0.5"/>
    <n v="61.945"/>
    <n v="61.945"/>
    <n v="0"/>
    <m/>
    <m/>
    <m/>
    <n v="0"/>
    <m/>
    <m/>
    <m/>
    <m/>
    <s v="X"/>
    <x v="73"/>
  </r>
  <r>
    <n v="1"/>
    <s v="ODM/TSF/127"/>
    <s v="Archivero metálico negro de 4 gavetas"/>
    <x v="0"/>
    <n v="2018"/>
    <m/>
    <m/>
    <m/>
    <s v="Prevención"/>
    <n v="169"/>
    <x v="3"/>
    <m/>
    <m/>
    <m/>
    <m/>
    <m/>
    <m/>
    <x v="1"/>
    <s v="KRYSSIA ALAS"/>
    <m/>
    <s v="OFICINA ODM"/>
    <n v="0.5"/>
    <n v="84.5"/>
    <n v="84.5"/>
    <n v="0"/>
    <m/>
    <m/>
    <m/>
    <n v="0"/>
    <m/>
    <m/>
    <m/>
    <m/>
    <m/>
    <x v="2"/>
  </r>
  <r>
    <n v="1"/>
    <s v="ODM/TSF/128"/>
    <s v="Archivero metálico negro de 4 gavetas"/>
    <x v="0"/>
    <n v="2018"/>
    <m/>
    <m/>
    <m/>
    <s v="Prevención"/>
    <n v="169"/>
    <x v="3"/>
    <m/>
    <m/>
    <m/>
    <m/>
    <m/>
    <m/>
    <x v="1"/>
    <s v="KRYSSIA ALAS"/>
    <m/>
    <s v="OFICINA ODM"/>
    <n v="0.5"/>
    <n v="84.5"/>
    <n v="84.5"/>
    <n v="0"/>
    <m/>
    <m/>
    <m/>
    <n v="0"/>
    <m/>
    <m/>
    <m/>
    <m/>
    <m/>
    <x v="2"/>
  </r>
  <r>
    <n v="1"/>
    <s v="ODM/TSF/113"/>
    <s v="Armario color negro tipo persiana"/>
    <x v="0"/>
    <n v="2018"/>
    <m/>
    <m/>
    <m/>
    <s v="Prevención"/>
    <n v="317.45999999999998"/>
    <x v="3"/>
    <m/>
    <m/>
    <m/>
    <m/>
    <m/>
    <m/>
    <x v="1"/>
    <s v="KRYSSIA ALAS"/>
    <m/>
    <s v="OFICINA ODM"/>
    <n v="0.5"/>
    <n v="158.72999999999999"/>
    <n v="158.72999999999999"/>
    <n v="0"/>
    <m/>
    <m/>
    <m/>
    <n v="0"/>
    <m/>
    <m/>
    <m/>
    <m/>
    <m/>
    <x v="2"/>
  </r>
  <r>
    <n v="1"/>
    <s v="_x000a_ODM/TSF/102"/>
    <s v="Computadora portátil HP, procesador CORE I3, memoria RAM 4GB, disco duro 500GB, Windows 10, blanca"/>
    <x v="1"/>
    <n v="2018"/>
    <m/>
    <m/>
    <m/>
    <s v="Prevención"/>
    <n v="495"/>
    <x v="3"/>
    <m/>
    <m/>
    <m/>
    <m/>
    <m/>
    <m/>
    <x v="1"/>
    <s v="KRYSSIA ALAS"/>
    <m/>
    <s v="OFICINA ODM"/>
    <n v="0.5"/>
    <n v="247.5"/>
    <n v="247.5"/>
    <n v="0"/>
    <m/>
    <m/>
    <m/>
    <n v="0"/>
    <m/>
    <m/>
    <m/>
    <m/>
    <m/>
    <x v="2"/>
  </r>
  <r>
    <n v="1"/>
    <s v="_x000a_ODM-STANA-85"/>
    <s v="Computadora portátil HP, procesador CORE I3, memoria RAM 4GB, disco duro 500GB, Windows 10, blanca"/>
    <x v="1"/>
    <n v="2018"/>
    <m/>
    <m/>
    <m/>
    <s v="Prevención"/>
    <n v="495"/>
    <x v="3"/>
    <m/>
    <m/>
    <m/>
    <m/>
    <m/>
    <m/>
    <x v="1"/>
    <s v="KRYSSIA ALAS"/>
    <m/>
    <s v="OFICINA ODM"/>
    <n v="0.5"/>
    <n v="247.5"/>
    <n v="247.5"/>
    <n v="0"/>
    <m/>
    <m/>
    <m/>
    <n v="0"/>
    <m/>
    <m/>
    <m/>
    <m/>
    <m/>
    <x v="2"/>
  </r>
  <r>
    <n v="1"/>
    <n v="2982"/>
    <s v="DESKTOP i5-4570 3.2GH, RAM 6GB, HDD 500GB, DVD RW+/-, KEY, MOUSE, RED LAN, WIN 7PRO, NOD 32, OFFICE 2013, FORRO PLASTICO"/>
    <x v="1"/>
    <n v="2014"/>
    <s v="HP"/>
    <s v="PRODESK 600 G1 SFF"/>
    <s v="MXL41503D8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2988"/>
    <s v="DESKTOP i5-4570 3.2GH, RAM 6GB, HDD 500GB, DVD RW+/-, KEY, MOUSE, RED LAN, WIN 7PRO, NOD 32, OFFICE 2013, FORRO PLASTICO"/>
    <x v="1"/>
    <n v="2014"/>
    <s v="HP"/>
    <s v="PRODESK 600 G1 SFF"/>
    <s v="MXL41503C8"/>
    <s v="Prevención"/>
    <n v="765.96"/>
    <x v="3"/>
    <m/>
    <m/>
    <m/>
    <m/>
    <m/>
    <m/>
    <x v="1"/>
    <s v="KRYSSIA ALAS"/>
    <m/>
    <m/>
    <n v="0.5"/>
    <n v="382.98"/>
    <n v="382.98"/>
    <n v="0"/>
    <m/>
    <m/>
    <m/>
    <n v="0"/>
    <m/>
    <m/>
    <m/>
    <m/>
    <m/>
    <x v="2"/>
  </r>
  <r>
    <n v="1"/>
    <n v="2989"/>
    <s v="DESKTOP i5-4570 3.2GH, RAM 6GB, HDD 500GB, DVD RW+/-, KEY, MOUSE, RED LAN, WIN 7PRO, NOD 32, OFFICE 2013, FORRO PLASTICO"/>
    <x v="1"/>
    <n v="2014"/>
    <s v="HP"/>
    <s v="PRODESK 600 G1 SFF"/>
    <s v="MXL41503DF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3003"/>
    <s v="DESKTOP i5-4570 3.2GH, RAM 6GB, HDD 500GB, DVD RW+/-, KEY, MOUSE, RED LAN, WIN 7PRO, NOD 32, OFFICE 2013, FORRO PLASTICO"/>
    <x v="1"/>
    <n v="2014"/>
    <s v="HP"/>
    <s v="PRODESK 600 G1 SFF"/>
    <s v="MXL4071H09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3004"/>
    <s v="DESKTOP i5-4570 3.2GH, RAM 6GB, HDD 500GB, DVD RW+/-, KEY, MOUSE, RED LAN, WIN 7PRO, NOD 32, OFFICE 2013, FORRO PLASTICO"/>
    <x v="1"/>
    <n v="2014"/>
    <s v="HP"/>
    <s v="PRODESK 600 G1 SFF"/>
    <s v="MXL4071H01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3005"/>
    <s v="DESKTOP i5-4570 3.2GH, RAM 6GB, HDD 500GB, DVD RW+/-, KEY, MOUSE, RED LAN, WIN 7PRO, NOD 32, OFFICE 2013, FORRO PLASTICO"/>
    <x v="1"/>
    <n v="2014"/>
    <s v="HP"/>
    <s v="PRODESK 600 G1 SFF"/>
    <s v="MXL4071GZF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3010"/>
    <s v="DESKTOP i5-4570 3.2GH, RAM 6GB, HDD 500GB, DVD RW+/-, KEY, MOUSE, RED LAN, WIN 7PRO, NOD 32, OFFICE 2013, FORRO PLASTICO"/>
    <x v="1"/>
    <n v="2014"/>
    <s v="HP"/>
    <s v="PRODESK 600 G1 SFF"/>
    <s v="MXL4071H07"/>
    <s v="Prevención"/>
    <n v="765.96"/>
    <x v="3"/>
    <m/>
    <m/>
    <m/>
    <m/>
    <m/>
    <m/>
    <x v="0"/>
    <s v="KRYSSIA ALAS"/>
    <m/>
    <s v="HURTADO"/>
    <n v="0.5"/>
    <n v="382.98"/>
    <n v="382.98"/>
    <n v="0"/>
    <m/>
    <m/>
    <m/>
    <n v="0"/>
    <m/>
    <m/>
    <m/>
    <m/>
    <m/>
    <x v="74"/>
  </r>
  <r>
    <n v="1"/>
    <n v="3019"/>
    <s v="DESKTOP i5-4570 3.2GH, RAM 6GB, HDD 500GB, DVD RW+/-, KEY, MOUSE, RED LAN, WIN 7PRO, NOD 32, OFFICE 2013, FORRO PLASTICO"/>
    <x v="1"/>
    <n v="2014"/>
    <s v="HP"/>
    <s v="PRODESK600G1SFF"/>
    <s v="MXL41503CR"/>
    <s v="Prevención"/>
    <n v="765.96"/>
    <x v="3"/>
    <m/>
    <m/>
    <m/>
    <m/>
    <m/>
    <m/>
    <x v="1"/>
    <s v="KRYSSIA ALAS"/>
    <m/>
    <m/>
    <n v="0.5"/>
    <n v="382.98"/>
    <n v="382.98"/>
    <n v="0"/>
    <m/>
    <m/>
    <m/>
    <n v="0"/>
    <m/>
    <m/>
    <m/>
    <m/>
    <m/>
    <x v="2"/>
  </r>
  <r>
    <n v="1"/>
    <n v="3026"/>
    <s v="DESKTOP i5-4570 3.2GH, RAM 6GB, HDD 500GB, DVD RW+/-, KEY, MOUSE, RED LAN, WIN 7PRO, NOD 32, OFFICE 2013, FORRO PLASTICO"/>
    <x v="1"/>
    <n v="2014"/>
    <s v="HP"/>
    <s v="PRODESK 600 G1 SFF"/>
    <s v="MXL41503CV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3027"/>
    <s v="DESKTOP i5-4570 3.2GH, RAM 6GB, HDD 500GB, DVD RW+/-, KEY, MOUSE, RED LAN, WIN 7PRO, NOD 32, OFFICE 2013, FORRO PLASTICO"/>
    <x v="1"/>
    <n v="2014"/>
    <s v="HP"/>
    <s v="PRODESK 600 G1 SFF"/>
    <s v="MXL41503C7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3030"/>
    <s v="DESKTOP i5-4570 3.2GH, RAM 6GB, HDD 500GB, DVD RW+/-, KEY, MOUSE, RED LAN, WIN 7PRO, NOD 32, OFFICE 2013, FORRO PLASTICO"/>
    <x v="1"/>
    <n v="2014"/>
    <s v="HP"/>
    <s v="PRODESK 600 G1 SFF"/>
    <s v="MXL41503CF"/>
    <s v="Prevención"/>
    <n v="765.96"/>
    <x v="3"/>
    <m/>
    <m/>
    <m/>
    <m/>
    <m/>
    <m/>
    <x v="0"/>
    <s v="KRYSSIA ALAS"/>
    <m/>
    <s v="OFICINA ODM"/>
    <n v="0.5"/>
    <n v="382.98"/>
    <n v="382.98"/>
    <n v="0"/>
    <m/>
    <m/>
    <m/>
    <n v="0"/>
    <m/>
    <m/>
    <m/>
    <s v="X"/>
    <m/>
    <x v="75"/>
  </r>
  <r>
    <n v="1"/>
    <n v="3035"/>
    <s v="DESKTOP i5-4570 3.2GH, RAM 6GB, HDD 500GB, DVD RW+/-, KEY, MOUSE, RED LAN, WIN 7PRO, NOD 32, OFFICE 2013, FORRO PLASTICO"/>
    <x v="1"/>
    <n v="2014"/>
    <s v="HP"/>
    <s v="PRODESK 600 G1 SFF"/>
    <s v="MXL41503CY"/>
    <s v="Prevención"/>
    <n v="765.96"/>
    <x v="3"/>
    <m/>
    <m/>
    <m/>
    <m/>
    <m/>
    <m/>
    <x v="0"/>
    <s v="KRYSSIA ALAS"/>
    <m/>
    <s v="HURTADO"/>
    <n v="0.5"/>
    <n v="382.98"/>
    <n v="382.98"/>
    <n v="0"/>
    <m/>
    <m/>
    <m/>
    <n v="0"/>
    <m/>
    <m/>
    <m/>
    <m/>
    <m/>
    <x v="74"/>
  </r>
  <r>
    <n v="1"/>
    <n v="3037"/>
    <s v="DESKTOP i5-4570 3.2GH, RAM 6GB, HDD 500GB, DVD RW+/-, KEY, MOUSE, RED LAN, WIN 7PRO, NOD 32, OFFICE 2013, FORRO PLASTICO"/>
    <x v="1"/>
    <n v="2014"/>
    <s v="HP"/>
    <s v="PRODESK 600 G1 SFF"/>
    <s v="MXL41503DH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2984"/>
    <s v="DESKTOP i7-4570 3.2GH, RAM 6GB, HDD 500GB, DVD RW+/-, KEY, MOUSE, RED LAN, WIN 7PRO, NOD 32, OFFICE 2013, FORRO PLASTICO"/>
    <x v="1"/>
    <n v="2014"/>
    <s v="HP"/>
    <s v="PRODESK 600 G1 SFF"/>
    <s v="MXL4130P53"/>
    <s v="Prevención"/>
    <n v="765.96"/>
    <x v="3"/>
    <m/>
    <m/>
    <m/>
    <m/>
    <m/>
    <m/>
    <x v="1"/>
    <s v="KRYSSIA ALAS"/>
    <m/>
    <s v="OFICINA ODM"/>
    <n v="0.5"/>
    <n v="382.98"/>
    <n v="382.98"/>
    <n v="0"/>
    <m/>
    <m/>
    <m/>
    <n v="0"/>
    <m/>
    <m/>
    <m/>
    <m/>
    <m/>
    <x v="2"/>
  </r>
  <r>
    <n v="1"/>
    <n v="2986"/>
    <s v="DESKTOP i7-4570 3.2GH, RAM 6GB, HDD 500GB, DVD RW+/-, KEY, MOUSE, RED LAN, WIN 7PRO, NOD 32, OFFICE 2013, FORRO PLASTICO"/>
    <x v="1"/>
    <n v="2014"/>
    <s v="HP"/>
    <s v="PRODESK 600 G1 SFF"/>
    <s v="MXL4131P3T"/>
    <s v="Prevención"/>
    <n v="765.96"/>
    <x v="3"/>
    <m/>
    <m/>
    <m/>
    <m/>
    <m/>
    <m/>
    <x v="0"/>
    <s v="KRYSSIA ALAS"/>
    <m/>
    <s v="OFICINA ODM"/>
    <n v="0.5"/>
    <n v="382.98"/>
    <n v="382.98"/>
    <n v="0"/>
    <m/>
    <m/>
    <m/>
    <n v="0"/>
    <m/>
    <m/>
    <m/>
    <s v="X"/>
    <m/>
    <x v="75"/>
  </r>
  <r>
    <n v="1"/>
    <s v="ODM/SM/42"/>
    <s v="Escritorio  color nego con cubierta color madera"/>
    <x v="0"/>
    <n v="2014"/>
    <m/>
    <m/>
    <m/>
    <s v="Prevención"/>
    <n v="160"/>
    <x v="3"/>
    <m/>
    <m/>
    <m/>
    <m/>
    <m/>
    <m/>
    <x v="0"/>
    <s v="KRYSSIA ALAS"/>
    <m/>
    <s v="OFICINA ODM"/>
    <n v="0.5"/>
    <n v="80"/>
    <n v="80"/>
    <n v="0"/>
    <m/>
    <m/>
    <m/>
    <n v="0"/>
    <m/>
    <m/>
    <m/>
    <m/>
    <s v="X"/>
    <x v="76"/>
  </r>
  <r>
    <n v="1"/>
    <s v="ODM/SO/40"/>
    <s v="Escritorio semiejecutivo 160X8"/>
    <x v="0"/>
    <n v="2018"/>
    <m/>
    <m/>
    <m/>
    <s v="Prevención"/>
    <n v="247.79"/>
    <x v="3"/>
    <m/>
    <m/>
    <m/>
    <m/>
    <m/>
    <m/>
    <x v="1"/>
    <s v="KRYSSIA ALAS"/>
    <m/>
    <s v="OFICINA ODM"/>
    <n v="0.5"/>
    <n v="123.895"/>
    <n v="123.895"/>
    <n v="0"/>
    <m/>
    <m/>
    <m/>
    <n v="0"/>
    <m/>
    <m/>
    <m/>
    <m/>
    <m/>
    <x v="2"/>
  </r>
  <r>
    <n v="1"/>
    <s v="ODM-STANA-10"/>
    <s v="Escritorio tipo cátedra"/>
    <x v="0"/>
    <n v="2014"/>
    <m/>
    <m/>
    <m/>
    <s v="Prevención"/>
    <n v="94.69"/>
    <x v="3"/>
    <m/>
    <m/>
    <m/>
    <m/>
    <m/>
    <m/>
    <x v="0"/>
    <s v="KRYSSIA ALAS"/>
    <m/>
    <s v="OFICINA ODM"/>
    <n v="0.5"/>
    <n v="47.344999999999999"/>
    <n v="47.344999999999999"/>
    <n v="0"/>
    <m/>
    <m/>
    <m/>
    <n v="0"/>
    <s v="X"/>
    <m/>
    <m/>
    <m/>
    <m/>
    <x v="77"/>
  </r>
  <r>
    <n v="1"/>
    <s v="ODM-STANA-11"/>
    <s v="Escritorio tipo cátedra"/>
    <x v="0"/>
    <n v="2014"/>
    <m/>
    <m/>
    <m/>
    <s v="Prevención"/>
    <n v="94.69"/>
    <x v="3"/>
    <m/>
    <m/>
    <m/>
    <m/>
    <m/>
    <m/>
    <x v="0"/>
    <s v="KRYSSIA ALAS"/>
    <m/>
    <s v="OFICINA ODM"/>
    <n v="0.5"/>
    <n v="47.344999999999999"/>
    <n v="47.344999999999999"/>
    <n v="0"/>
    <m/>
    <m/>
    <m/>
    <n v="0"/>
    <s v="X"/>
    <m/>
    <m/>
    <m/>
    <m/>
    <x v="78"/>
  </r>
  <r>
    <n v="1"/>
    <s v="ODM/TSF/129"/>
    <s v="Estante 4 anaqueles"/>
    <x v="0"/>
    <n v="2018"/>
    <m/>
    <m/>
    <m/>
    <s v="Prevención"/>
    <n v="87.5"/>
    <x v="3"/>
    <m/>
    <m/>
    <m/>
    <m/>
    <m/>
    <m/>
    <x v="1"/>
    <s v="KRYSSIA ALAS"/>
    <m/>
    <s v="OFICINA ODM"/>
    <n v="0.5"/>
    <n v="43.75"/>
    <n v="43.75"/>
    <n v="0"/>
    <m/>
    <m/>
    <m/>
    <n v="0"/>
    <m/>
    <m/>
    <m/>
    <m/>
    <m/>
    <x v="2"/>
  </r>
  <r>
    <n v="1"/>
    <s v="ODM/SO/35"/>
    <s v="ESTANTES DE DOS CUERPOS COLOR BIGE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SM/15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SM/16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SO/32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SO/33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SO/34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TSF/24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TSF/25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-STANA-01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-STANA-02"/>
    <s v="ESTANTES DE DOS CUERPOS COLOR GRIS DE 4 BANDEJAS DE 1.80 X 91 X38"/>
    <x v="0"/>
    <n v="2014"/>
    <m/>
    <m/>
    <m/>
    <s v="Prevención"/>
    <n v="86.73"/>
    <x v="3"/>
    <m/>
    <m/>
    <m/>
    <m/>
    <m/>
    <m/>
    <x v="1"/>
    <s v="KRYSSIA ALAS"/>
    <m/>
    <s v="OFICINA ODM"/>
    <n v="0.5"/>
    <n v="43.365000000000002"/>
    <n v="43.365000000000002"/>
    <n v="0"/>
    <m/>
    <m/>
    <m/>
    <n v="0"/>
    <m/>
    <m/>
    <m/>
    <m/>
    <m/>
    <x v="2"/>
  </r>
  <r>
    <n v="1"/>
    <s v="ODM/TSF/22"/>
    <s v="ESTANTES DE DOS CUERPOS COLOR GRIS DE 4 BANDEJAS DE 1.80 X 91 X38"/>
    <x v="0"/>
    <n v="2014"/>
    <m/>
    <m/>
    <m/>
    <s v="Prevención"/>
    <n v="123.89"/>
    <x v="3"/>
    <m/>
    <m/>
    <m/>
    <m/>
    <m/>
    <m/>
    <x v="1"/>
    <s v="KRYSSIA ALAS"/>
    <m/>
    <s v="OFICINA ODM"/>
    <n v="0.5"/>
    <n v="61.945"/>
    <n v="61.945"/>
    <n v="0"/>
    <m/>
    <m/>
    <m/>
    <n v="0"/>
    <m/>
    <m/>
    <m/>
    <m/>
    <m/>
    <x v="2"/>
  </r>
  <r>
    <n v="1"/>
    <s v="ODM/TSF/23"/>
    <s v="ESTANTES DE DOS CUERPOS COLOR GRIS DE 4 BANDEJAS DE 1.80 X 91 X38"/>
    <x v="0"/>
    <n v="2014"/>
    <m/>
    <m/>
    <m/>
    <s v="Prevención"/>
    <n v="123.89"/>
    <x v="3"/>
    <m/>
    <m/>
    <m/>
    <m/>
    <m/>
    <m/>
    <x v="1"/>
    <s v="KRYSSIA ALAS"/>
    <m/>
    <s v="OFICINA ODM"/>
    <n v="0.5"/>
    <n v="61.945"/>
    <n v="61.945"/>
    <n v="0"/>
    <m/>
    <m/>
    <m/>
    <n v="0"/>
    <m/>
    <m/>
    <m/>
    <m/>
    <m/>
    <x v="2"/>
  </r>
  <r>
    <n v="1"/>
    <n v="4406"/>
    <s v="IMPRESOR "/>
    <x v="0"/>
    <n v="2020"/>
    <s v="HP"/>
    <s v="DESKJET PLUS INK ADVANTAGE 2675"/>
    <s v="CN9CE9C26N"/>
    <s v="Prevención"/>
    <n v="49.25"/>
    <x v="3"/>
    <m/>
    <m/>
    <m/>
    <m/>
    <m/>
    <m/>
    <x v="1"/>
    <s v="KRYSSIA ALAS"/>
    <m/>
    <s v="OFICINA ODM"/>
    <n v="0.5"/>
    <n v="24.625"/>
    <n v="24.625"/>
    <n v="0"/>
    <m/>
    <m/>
    <m/>
    <n v="0"/>
    <m/>
    <m/>
    <m/>
    <m/>
    <m/>
    <x v="2"/>
  </r>
  <r>
    <n v="1"/>
    <n v="4424"/>
    <s v="IMPRESOR "/>
    <x v="0"/>
    <n v="2020"/>
    <s v="HP"/>
    <s v="DESKJET 2675"/>
    <s v="CN9CR973PC"/>
    <s v="Prevención"/>
    <n v="49.25"/>
    <x v="3"/>
    <m/>
    <m/>
    <m/>
    <m/>
    <m/>
    <m/>
    <x v="1"/>
    <s v="KRYSSIA ALAS"/>
    <m/>
    <s v="OFICINA ODM"/>
    <n v="0.5"/>
    <n v="24.625"/>
    <n v="24.625"/>
    <n v="0"/>
    <m/>
    <m/>
    <m/>
    <n v="0"/>
    <m/>
    <m/>
    <m/>
    <m/>
    <m/>
    <x v="2"/>
  </r>
  <r>
    <n v="1"/>
    <n v="4401"/>
    <s v="IMPRESOR "/>
    <x v="0"/>
    <n v="2020"/>
    <s v="HP"/>
    <s v="DESKJET INK ADVANTAGE 6475"/>
    <s v="TH05J39174"/>
    <s v="Prevención"/>
    <n v="97.1"/>
    <x v="3"/>
    <m/>
    <m/>
    <m/>
    <m/>
    <m/>
    <m/>
    <x v="1"/>
    <s v="KRYSSIA ALAS"/>
    <m/>
    <s v="OFICINA ODM"/>
    <n v="0.5"/>
    <n v="48.55"/>
    <n v="48.55"/>
    <n v="0"/>
    <m/>
    <m/>
    <m/>
    <n v="0"/>
    <m/>
    <m/>
    <m/>
    <m/>
    <m/>
    <x v="2"/>
  </r>
  <r>
    <n v="1"/>
    <s v="ODM/SM/106"/>
    <s v="Impresora Multifuncional CANNON"/>
    <x v="0"/>
    <n v="2018"/>
    <m/>
    <m/>
    <m/>
    <s v="Prevención"/>
    <n v="169.91200000000001"/>
    <x v="3"/>
    <m/>
    <m/>
    <m/>
    <m/>
    <m/>
    <m/>
    <x v="0"/>
    <s v="KRYSSIA ALAS"/>
    <m/>
    <s v="OFICINA ODM"/>
    <n v="0.5"/>
    <n v="84.956000000000003"/>
    <n v="84.956000000000003"/>
    <n v="0"/>
    <m/>
    <m/>
    <m/>
    <n v="0"/>
    <m/>
    <m/>
    <m/>
    <s v="X"/>
    <m/>
    <x v="79"/>
  </r>
  <r>
    <n v="1"/>
    <s v="ODM-STANA-43"/>
    <s v="Impresora Multifuncional CANNON"/>
    <x v="0"/>
    <n v="2018"/>
    <m/>
    <m/>
    <m/>
    <s v="Prevención"/>
    <n v="169.91200000000001"/>
    <x v="3"/>
    <m/>
    <m/>
    <m/>
    <m/>
    <m/>
    <m/>
    <x v="1"/>
    <s v="MIRIAM HERRERA"/>
    <m/>
    <m/>
    <n v="0.5"/>
    <n v="84.956000000000003"/>
    <n v="84.956000000000003"/>
    <n v="0"/>
    <m/>
    <m/>
    <m/>
    <n v="0"/>
    <m/>
    <m/>
    <m/>
    <m/>
    <m/>
    <x v="2"/>
  </r>
  <r>
    <n v="1"/>
    <n v="2980"/>
    <s v="LAPTOP i5-4200M RAM 6GB, HDD 750GB, LED 14&quot;, WIN 7PRO, OFFICE 2013 OLP, NOD 32, MOUSE Y MALETIN"/>
    <x v="1"/>
    <n v="2014"/>
    <s v="HP"/>
    <s v="PROBOOK 440 G1"/>
    <s v="2CE41108WF"/>
    <s v="Prevención"/>
    <n v="910"/>
    <x v="3"/>
    <m/>
    <m/>
    <m/>
    <m/>
    <m/>
    <m/>
    <x v="0"/>
    <s v="KRYSSIA ALAS"/>
    <m/>
    <s v="HURTADO"/>
    <n v="0.5"/>
    <n v="455"/>
    <n v="455"/>
    <n v="0"/>
    <m/>
    <m/>
    <m/>
    <n v="0"/>
    <m/>
    <m/>
    <m/>
    <s v="X"/>
    <m/>
    <x v="74"/>
  </r>
  <r>
    <n v="1"/>
    <s v="ODM/SM/1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SM/2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SO/22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SO/23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SO/27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TSF/91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TSF/93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-STANA-12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-STANA-13"/>
    <s v="Mesas blancas plegables marca life time de 1.80 de largo por 75 de ancho"/>
    <x v="0"/>
    <n v="2014"/>
    <s v="LIFE TIME"/>
    <m/>
    <m/>
    <s v="Prevención"/>
    <n v="74.5"/>
    <x v="3"/>
    <m/>
    <m/>
    <m/>
    <m/>
    <m/>
    <m/>
    <x v="1"/>
    <s v="KRYSSIA ALAS"/>
    <m/>
    <s v="OFICINA ODM"/>
    <n v="0.5"/>
    <n v="37.25"/>
    <n v="37.25"/>
    <n v="0"/>
    <m/>
    <m/>
    <m/>
    <n v="0"/>
    <m/>
    <m/>
    <m/>
    <m/>
    <m/>
    <x v="2"/>
  </r>
  <r>
    <n v="1"/>
    <s v="ODM/TSF/94"/>
    <s v="MESAS PLEGABLES  1 X 0.50 MT. Color gris"/>
    <x v="0"/>
    <n v="2014"/>
    <m/>
    <m/>
    <m/>
    <s v="Prevención"/>
    <n v="47.92"/>
    <x v="3"/>
    <m/>
    <m/>
    <m/>
    <m/>
    <m/>
    <m/>
    <x v="0"/>
    <s v="MIRIAM HERRERA"/>
    <m/>
    <s v="OFICINA ODM"/>
    <n v="0.5"/>
    <n v="23.96"/>
    <n v="23.96"/>
    <n v="0"/>
    <m/>
    <m/>
    <m/>
    <n v="0"/>
    <s v="X"/>
    <m/>
    <m/>
    <m/>
    <m/>
    <x v="80"/>
  </r>
  <r>
    <n v="1"/>
    <n v="3121"/>
    <s v="MICROBUS MI-3680 "/>
    <x v="2"/>
    <n v="2015"/>
    <s v="HYUNDAI"/>
    <s v="H1"/>
    <s v="KMJWA37HAFU665374"/>
    <s v="Prevención"/>
    <n v="20721"/>
    <x v="3"/>
    <m/>
    <m/>
    <m/>
    <m/>
    <m/>
    <m/>
    <x v="1"/>
    <s v="MAIA GOMEZ"/>
    <m/>
    <s v="OFICINA ODM"/>
    <n v="0.2"/>
    <n v="4144.2"/>
    <n v="16576.8"/>
    <n v="12432.599999999999"/>
    <n v="8288.3999999999978"/>
    <n v="4144.199999999998"/>
    <n v="0"/>
    <m/>
    <m/>
    <m/>
    <m/>
    <m/>
    <m/>
    <x v="2"/>
  </r>
  <r>
    <n v="1"/>
    <n v="3947"/>
    <s v="MICROPIPETA AUTOMATICA ( JOSE MANUEL PORTILLO) "/>
    <x v="1"/>
    <d v="2022-11-09T00:00:00"/>
    <s v="EPPENDEDORF"/>
    <s v="MONOCANAL 10-100UL"/>
    <m/>
    <s v="Prevención"/>
    <n v="718.5"/>
    <x v="3"/>
    <m/>
    <m/>
    <m/>
    <m/>
    <m/>
    <m/>
    <x v="1"/>
    <s v="JOSE PORTILLO"/>
    <m/>
    <s v="OFICINA ODM"/>
    <n v="0.5"/>
    <n v="359.25"/>
    <n v="359.25"/>
    <n v="0"/>
    <m/>
    <m/>
    <m/>
    <n v="0"/>
    <m/>
    <m/>
    <m/>
    <m/>
    <m/>
    <x v="2"/>
  </r>
  <r>
    <n v="1"/>
    <n v="3140"/>
    <s v="MICROPIPETA AUTOMATICA (YOHANA) "/>
    <x v="1"/>
    <n v="2014"/>
    <s v="EPPENDEDORF"/>
    <s v="MONOCANAL"/>
    <m/>
    <s v="Prevención"/>
    <n v="495"/>
    <x v="3"/>
    <m/>
    <m/>
    <m/>
    <m/>
    <m/>
    <m/>
    <x v="0"/>
    <s v="YOHANA  OLIVAR"/>
    <m/>
    <s v="OFICINA ODM"/>
    <n v="0.5"/>
    <n v="247.5"/>
    <n v="247.5"/>
    <n v="0"/>
    <m/>
    <m/>
    <m/>
    <n v="0"/>
    <m/>
    <m/>
    <m/>
    <s v="X"/>
    <m/>
    <x v="81"/>
  </r>
  <r>
    <n v="1"/>
    <n v="2823"/>
    <s v="MONITOR LED 21.5&quot;"/>
    <x v="0"/>
    <n v="2014"/>
    <s v="HP"/>
    <s v="V221"/>
    <s v="6CM406166J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25"/>
    <s v="MONITOR LED 21.5&quot;"/>
    <x v="0"/>
    <n v="2014"/>
    <s v="HP"/>
    <s v="V221"/>
    <s v="6CM40615V7"/>
    <s v="Prevención"/>
    <n v="238.43"/>
    <x v="3"/>
    <m/>
    <m/>
    <m/>
    <m/>
    <m/>
    <m/>
    <x v="0"/>
    <s v="KRYSSIA ALAS"/>
    <m/>
    <s v="HURTADO"/>
    <n v="0.5"/>
    <n v="119.215"/>
    <n v="119.215"/>
    <n v="0"/>
    <m/>
    <m/>
    <m/>
    <n v="0"/>
    <m/>
    <m/>
    <m/>
    <m/>
    <m/>
    <x v="74"/>
  </r>
  <r>
    <n v="1"/>
    <n v="2827"/>
    <s v="MONITOR LED 21.5&quot;"/>
    <x v="0"/>
    <n v="2014"/>
    <s v="HP"/>
    <s v="V221"/>
    <s v="6CM40615VJ"/>
    <s v="Prevención"/>
    <n v="238.43"/>
    <x v="3"/>
    <m/>
    <m/>
    <m/>
    <m/>
    <m/>
    <m/>
    <x v="0"/>
    <s v="KRYSSIA ALAS"/>
    <m/>
    <s v="OFICINA ODM"/>
    <n v="0.5"/>
    <n v="119.215"/>
    <n v="119.215"/>
    <n v="0"/>
    <m/>
    <m/>
    <m/>
    <n v="0"/>
    <m/>
    <m/>
    <m/>
    <s v="X"/>
    <m/>
    <x v="82"/>
  </r>
  <r>
    <n v="1"/>
    <n v="2829"/>
    <s v="MONITOR LED 21.5&quot;"/>
    <x v="0"/>
    <n v="2014"/>
    <s v="HP"/>
    <s v="V221"/>
    <s v="6CM406159M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40"/>
    <s v="MONITOR LED 21.5&quot;"/>
    <x v="0"/>
    <n v="2014"/>
    <s v="HP"/>
    <s v="V221"/>
    <s v="6CM406159H"/>
    <s v="Prevención"/>
    <n v="238.43"/>
    <x v="3"/>
    <m/>
    <m/>
    <m/>
    <m/>
    <m/>
    <m/>
    <x v="0"/>
    <s v="KRYSSIA ALAS"/>
    <m/>
    <s v="OFICINA ODM"/>
    <n v="0.5"/>
    <n v="119.215"/>
    <n v="119.215"/>
    <n v="0"/>
    <m/>
    <m/>
    <m/>
    <n v="0"/>
    <m/>
    <m/>
    <s v="X"/>
    <m/>
    <m/>
    <x v="16"/>
  </r>
  <r>
    <n v="1"/>
    <n v="2853"/>
    <s v="MONITOR LED 21.5&quot;"/>
    <x v="0"/>
    <n v="2014"/>
    <s v="HP"/>
    <s v="V221"/>
    <s v="6CM40615V3"/>
    <s v="Prevención"/>
    <n v="238.43"/>
    <x v="3"/>
    <m/>
    <m/>
    <m/>
    <m/>
    <m/>
    <m/>
    <x v="0"/>
    <s v="KRYSSIA ALAS"/>
    <m/>
    <s v="HURTADO"/>
    <n v="0.5"/>
    <n v="119.215"/>
    <n v="119.215"/>
    <n v="0"/>
    <m/>
    <m/>
    <m/>
    <n v="0"/>
    <m/>
    <m/>
    <m/>
    <m/>
    <m/>
    <x v="74"/>
  </r>
  <r>
    <n v="1"/>
    <n v="2854"/>
    <s v="MONITOR LED 21.5&quot;"/>
    <x v="0"/>
    <n v="2014"/>
    <s v="HP"/>
    <s v="V221"/>
    <s v="6CM40615V0"/>
    <s v="Prevención"/>
    <n v="238.43"/>
    <x v="3"/>
    <m/>
    <m/>
    <m/>
    <m/>
    <m/>
    <m/>
    <x v="0"/>
    <s v="KRYSSIA ALAS"/>
    <m/>
    <s v="OFICINA ODM"/>
    <n v="0.5"/>
    <n v="119.215"/>
    <n v="119.215"/>
    <n v="0"/>
    <m/>
    <m/>
    <m/>
    <n v="0"/>
    <m/>
    <m/>
    <m/>
    <s v="X"/>
    <m/>
    <x v="82"/>
  </r>
  <r>
    <n v="1"/>
    <n v="2861"/>
    <s v="MONITOR LED 21.5&quot;"/>
    <x v="0"/>
    <n v="2014"/>
    <s v="HP"/>
    <s v="V221"/>
    <s v="6CM406166X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63"/>
    <s v="MONITOR LED 21.5&quot;"/>
    <x v="0"/>
    <n v="2014"/>
    <s v="HP"/>
    <s v="V221"/>
    <s v="6CM406166K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64"/>
    <s v="IMPRESOR"/>
    <x v="0"/>
    <n v="2014"/>
    <s v="HP"/>
    <s v="V221"/>
    <s v="6CM40615T2"/>
    <s v="Prevención"/>
    <n v="238.43"/>
    <x v="3"/>
    <m/>
    <m/>
    <m/>
    <m/>
    <m/>
    <m/>
    <x v="0"/>
    <s v="KRYSSIA ALAS"/>
    <m/>
    <s v="OFICINA ODM"/>
    <n v="0.5"/>
    <n v="119.215"/>
    <n v="119.215"/>
    <n v="0"/>
    <m/>
    <m/>
    <m/>
    <n v="0"/>
    <m/>
    <m/>
    <m/>
    <m/>
    <s v="X"/>
    <x v="16"/>
  </r>
  <r>
    <n v="1"/>
    <n v="2865"/>
    <s v="MONITOR LED 21.5&quot;"/>
    <x v="0"/>
    <n v="2014"/>
    <s v="HP"/>
    <s v="V221"/>
    <s v="6CM4061592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66"/>
    <s v="MONITOR LED 21.5&quot;"/>
    <x v="0"/>
    <n v="2014"/>
    <s v="HP"/>
    <s v="V221"/>
    <s v="6CM40615WR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67"/>
    <s v="MONITOR LED 21.5&quot;"/>
    <x v="0"/>
    <n v="2014"/>
    <s v="HP"/>
    <s v="V221"/>
    <s v="6CM40615V9"/>
    <s v="Prevención"/>
    <n v="238.43"/>
    <x v="3"/>
    <m/>
    <m/>
    <m/>
    <m/>
    <m/>
    <m/>
    <x v="0"/>
    <s v="KRYSSIA ALAS"/>
    <m/>
    <s v="OFICINA ODM"/>
    <n v="0.5"/>
    <n v="119.215"/>
    <n v="119.215"/>
    <n v="0"/>
    <m/>
    <m/>
    <m/>
    <n v="0"/>
    <m/>
    <m/>
    <m/>
    <s v="X"/>
    <m/>
    <x v="5"/>
  </r>
  <r>
    <n v="1"/>
    <n v="2869"/>
    <s v="MONITOR LED 21.5&quot;"/>
    <x v="0"/>
    <n v="2014"/>
    <s v="HP"/>
    <s v="V221"/>
    <s v="6CM406166Q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77"/>
    <s v="MONITOR LED 21.5&quot;"/>
    <x v="0"/>
    <n v="2014"/>
    <s v="HP"/>
    <s v="V221"/>
    <s v="6CM4061593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84"/>
    <s v="MONITOR LED 21.5&quot;"/>
    <x v="0"/>
    <n v="2014"/>
    <s v="HP"/>
    <s v="V221"/>
    <s v="6CM40615GY"/>
    <s v="Prevención"/>
    <n v="238.43"/>
    <x v="3"/>
    <m/>
    <m/>
    <m/>
    <m/>
    <m/>
    <m/>
    <x v="1"/>
    <s v="KRYSSIA ALAS"/>
    <m/>
    <s v="OFICINA ODM"/>
    <n v="0.5"/>
    <n v="119.215"/>
    <n v="119.215"/>
    <n v="0"/>
    <m/>
    <m/>
    <m/>
    <n v="0"/>
    <m/>
    <m/>
    <m/>
    <m/>
    <m/>
    <x v="2"/>
  </r>
  <r>
    <n v="1"/>
    <n v="2889"/>
    <s v="MONITOR LED 21.5&quot;"/>
    <x v="0"/>
    <n v="2014"/>
    <s v="HP"/>
    <s v="V221"/>
    <s v="6CM406166G"/>
    <s v="Prevención"/>
    <n v="238.43"/>
    <x v="3"/>
    <m/>
    <m/>
    <m/>
    <m/>
    <m/>
    <m/>
    <x v="1"/>
    <s v="KRYSSIA ALAS"/>
    <m/>
    <m/>
    <n v="0.5"/>
    <n v="119.215"/>
    <n v="119.215"/>
    <n v="0"/>
    <m/>
    <m/>
    <m/>
    <n v="0"/>
    <m/>
    <m/>
    <m/>
    <m/>
    <m/>
    <x v="2"/>
  </r>
  <r>
    <n v="1"/>
    <s v="ODM/TSF/116"/>
    <s v="Multifuncional RICOH MP 305+SPF 120V Copiadora/ Impresora / Escaner en Red"/>
    <x v="1"/>
    <n v="2018"/>
    <m/>
    <m/>
    <m/>
    <s v="Prevención"/>
    <n v="1200"/>
    <x v="3"/>
    <m/>
    <m/>
    <m/>
    <m/>
    <m/>
    <m/>
    <x v="1"/>
    <s v="KRYSSIA ALAS"/>
    <m/>
    <s v="OFICINA ODM"/>
    <n v="0.5"/>
    <n v="600"/>
    <n v="600"/>
    <n v="0"/>
    <m/>
    <m/>
    <m/>
    <n v="0"/>
    <m/>
    <m/>
    <m/>
    <m/>
    <m/>
    <x v="2"/>
  </r>
  <r>
    <n v="1"/>
    <n v="3334"/>
    <s v="OASIS DE AGUA FRIA Y CALIENTE"/>
    <x v="0"/>
    <n v="2014"/>
    <s v="Haier HLM-60"/>
    <m/>
    <m/>
    <s v="Prevención"/>
    <n v="142.08000000000001"/>
    <x v="3"/>
    <m/>
    <m/>
    <m/>
    <m/>
    <m/>
    <m/>
    <x v="0"/>
    <s v="KRYSSIA ALAS"/>
    <m/>
    <s v="OFICINA ODM"/>
    <n v="0.5"/>
    <n v="71.040000000000006"/>
    <n v="71.040000000000006"/>
    <n v="0"/>
    <m/>
    <m/>
    <m/>
    <n v="0"/>
    <m/>
    <m/>
    <m/>
    <m/>
    <s v="X"/>
    <x v="83"/>
  </r>
  <r>
    <n v="1"/>
    <n v="3336"/>
    <s v="OASIS DE AGUA FRIA Y CALIENTE"/>
    <x v="0"/>
    <n v="2014"/>
    <s v="Haier HLM-60"/>
    <m/>
    <m/>
    <s v="Prevención"/>
    <n v="142.08000000000001"/>
    <x v="3"/>
    <m/>
    <m/>
    <m/>
    <m/>
    <m/>
    <m/>
    <x v="0"/>
    <s v="MIRIAM HERRERA"/>
    <m/>
    <s v="OFICINA ODM"/>
    <n v="0.5"/>
    <n v="71.040000000000006"/>
    <n v="71.040000000000006"/>
    <n v="0"/>
    <m/>
    <m/>
    <m/>
    <n v="0"/>
    <m/>
    <m/>
    <m/>
    <m/>
    <s v="X"/>
    <x v="83"/>
  </r>
  <r>
    <n v="1"/>
    <n v="3340"/>
    <s v="OASIS DE AGUA FRIA Y CALIENTE"/>
    <x v="0"/>
    <n v="2014"/>
    <s v="Haier HLM-60"/>
    <m/>
    <m/>
    <s v="Prevención"/>
    <n v="142.08000000000001"/>
    <x v="3"/>
    <m/>
    <m/>
    <m/>
    <m/>
    <m/>
    <m/>
    <x v="0"/>
    <s v="MIRIAM HERRERA"/>
    <m/>
    <s v="OFICINA ODM"/>
    <n v="0.5"/>
    <n v="71.040000000000006"/>
    <n v="71.040000000000006"/>
    <n v="0"/>
    <m/>
    <m/>
    <m/>
    <n v="0"/>
    <m/>
    <m/>
    <m/>
    <m/>
    <s v="X"/>
    <x v="83"/>
  </r>
  <r>
    <n v="1"/>
    <n v="3341"/>
    <s v="OASIS DE AGUA FRIA Y CALIENTE"/>
    <x v="0"/>
    <n v="2014"/>
    <s v="Haier HLM-60"/>
    <m/>
    <m/>
    <s v="Prevención"/>
    <n v="142.08000000000001"/>
    <x v="3"/>
    <m/>
    <m/>
    <m/>
    <m/>
    <m/>
    <m/>
    <x v="0"/>
    <s v="KRYSSIA ALAS"/>
    <m/>
    <s v="OFICINA ODM"/>
    <n v="0.5"/>
    <n v="71.040000000000006"/>
    <n v="71.040000000000006"/>
    <n v="0"/>
    <m/>
    <m/>
    <m/>
    <n v="0"/>
    <m/>
    <m/>
    <m/>
    <m/>
    <s v="X"/>
    <x v="83"/>
  </r>
  <r>
    <n v="1"/>
    <s v="ODM/TSF/50"/>
    <s v="PIZARRA ACRILICA 2 x 1 MT."/>
    <x v="0"/>
    <n v="2014"/>
    <m/>
    <m/>
    <m/>
    <s v="Prevención"/>
    <n v="80.36"/>
    <x v="3"/>
    <m/>
    <m/>
    <m/>
    <m/>
    <m/>
    <m/>
    <x v="0"/>
    <s v="MIRIAM HERRERA"/>
    <m/>
    <s v="OFICINA ODM"/>
    <n v="0.5"/>
    <n v="40.18"/>
    <n v="40.18"/>
    <n v="0"/>
    <m/>
    <m/>
    <m/>
    <n v="0"/>
    <m/>
    <m/>
    <m/>
    <m/>
    <s v="X"/>
    <x v="84"/>
  </r>
  <r>
    <n v="1"/>
    <s v="ODM/SM/19"/>
    <s v="Pizarra acrílica de 8 x 4 pies x 3/4 de espesor "/>
    <x v="0"/>
    <n v="2014"/>
    <m/>
    <m/>
    <m/>
    <s v="Prevención"/>
    <n v="84.07"/>
    <x v="3"/>
    <m/>
    <m/>
    <m/>
    <m/>
    <m/>
    <m/>
    <x v="1"/>
    <s v="KRYSSIA ALAS"/>
    <m/>
    <s v="OFICINA ODM"/>
    <n v="0.5"/>
    <n v="42.034999999999997"/>
    <n v="42.034999999999997"/>
    <n v="0"/>
    <m/>
    <m/>
    <m/>
    <n v="0"/>
    <m/>
    <m/>
    <m/>
    <m/>
    <m/>
    <x v="2"/>
  </r>
  <r>
    <n v="1"/>
    <s v="ODM/SO/36"/>
    <s v="Pizarra acrílica de 8 x 4 pies x 3/4 de espesor "/>
    <x v="0"/>
    <n v="2014"/>
    <m/>
    <m/>
    <m/>
    <s v="Prevención"/>
    <n v="84.07"/>
    <x v="3"/>
    <m/>
    <m/>
    <m/>
    <m/>
    <m/>
    <m/>
    <x v="0"/>
    <s v="MIRIAM HERRERA"/>
    <m/>
    <s v="OFICINA ODM"/>
    <n v="0.5"/>
    <n v="42.034999999999997"/>
    <n v="42.034999999999997"/>
    <n v="0"/>
    <m/>
    <m/>
    <m/>
    <n v="0"/>
    <m/>
    <m/>
    <m/>
    <m/>
    <s v="X"/>
    <x v="85"/>
  </r>
  <r>
    <n v="1"/>
    <s v="ODM-STANA-05"/>
    <s v="Pizarra acrílica de 8 x 4 pies x 3/4 de espesor "/>
    <x v="0"/>
    <n v="2014"/>
    <m/>
    <m/>
    <m/>
    <s v="Prevención"/>
    <n v="84.07"/>
    <x v="3"/>
    <m/>
    <m/>
    <m/>
    <m/>
    <m/>
    <m/>
    <x v="0"/>
    <s v="MIRIAM HERRERA"/>
    <m/>
    <s v="OFICINA ODM"/>
    <n v="0.5"/>
    <n v="42.034999999999997"/>
    <n v="42.034999999999997"/>
    <n v="0"/>
    <m/>
    <m/>
    <m/>
    <n v="0"/>
    <m/>
    <m/>
    <m/>
    <m/>
    <s v="X"/>
    <x v="85"/>
  </r>
  <r>
    <n v="1"/>
    <n v="2995"/>
    <s v="PROYECTOR 3LCD, 3000 LUMENS + MALETIN + CONTROL"/>
    <x v="1"/>
    <n v="2014"/>
    <s v="EPSON"/>
    <s v="S18+"/>
    <s v="TUAF3X4927L"/>
    <s v="Prevención"/>
    <n v="475"/>
    <x v="3"/>
    <m/>
    <m/>
    <m/>
    <m/>
    <m/>
    <m/>
    <x v="1"/>
    <s v="KRYSSIA ALAS"/>
    <m/>
    <s v="OFICINA ODM"/>
    <n v="0.5"/>
    <n v="237.5"/>
    <n v="237.5"/>
    <n v="0"/>
    <m/>
    <m/>
    <m/>
    <n v="0"/>
    <m/>
    <m/>
    <m/>
    <m/>
    <m/>
    <x v="2"/>
  </r>
  <r>
    <n v="1"/>
    <n v="2996"/>
    <s v="PROYECTOR 3LCD, 3000 LUMENS + MALETIN + CONTROL"/>
    <x v="1"/>
    <n v="2014"/>
    <s v="EPSON"/>
    <s v="S18+"/>
    <s v="TUAF3X5301L"/>
    <s v="Prevención"/>
    <n v="475"/>
    <x v="3"/>
    <m/>
    <m/>
    <m/>
    <m/>
    <m/>
    <m/>
    <x v="1"/>
    <s v="KRYSSIA ALAS"/>
    <m/>
    <s v="OFICINA ODM"/>
    <n v="0.5"/>
    <n v="237.5"/>
    <n v="237.5"/>
    <n v="0"/>
    <m/>
    <m/>
    <m/>
    <n v="0"/>
    <m/>
    <m/>
    <m/>
    <m/>
    <m/>
    <x v="2"/>
  </r>
  <r>
    <n v="1"/>
    <n v="2998"/>
    <s v="PROYECTOR 3LCD, 3000 LUMENS + MALETIN + CONTROL"/>
    <x v="1"/>
    <n v="2014"/>
    <s v="EPSON"/>
    <s v="S18+"/>
    <s v="TUAF3X5301L"/>
    <s v="Prevención"/>
    <n v="475"/>
    <x v="3"/>
    <m/>
    <m/>
    <m/>
    <m/>
    <m/>
    <m/>
    <x v="1"/>
    <s v="KRYSSIA ALAS"/>
    <m/>
    <s v="OFICINA ODM"/>
    <n v="0.5"/>
    <n v="237.5"/>
    <n v="237.5"/>
    <n v="0"/>
    <m/>
    <m/>
    <m/>
    <n v="0"/>
    <m/>
    <m/>
    <m/>
    <m/>
    <m/>
    <x v="2"/>
  </r>
  <r>
    <n v="1"/>
    <s v="A3213"/>
    <s v="SAMSUNG GALAXY A23  ( Cel: ) con almacenamiento de 128GB"/>
    <x v="0"/>
    <d v="2022-05-19T00:00:00"/>
    <s v="SAMSUNG"/>
    <s v="A23"/>
    <s v="R58T41C75NM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13"/>
    <s v="SAMSUNG GALAXY A23 (Cel.: 6979-6258), Con almacenamiento de 128GB."/>
    <x v="0"/>
    <d v="2022-04-25T00:00:00"/>
    <s v="SAMSUNG"/>
    <s v="A23"/>
    <s v="T58T35OFJCJ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11"/>
    <s v="SAMSUNG GALAXY A23 (Cel.: 7095-3381), Con almacenamiento de 128GB."/>
    <x v="0"/>
    <d v="2022-04-25T00:00:00"/>
    <s v="SAMSUNG"/>
    <s v="A23"/>
    <s v="T58T34T7LSZ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10"/>
    <s v="SAMSUNG GALAXY A23 (Cel.: 7095-7622), Con almacenamiento de 128GB."/>
    <x v="0"/>
    <d v="2022-04-25T00:00:00"/>
    <s v="SAMSUNG"/>
    <s v="A23"/>
    <s v="T58T34T80MX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2"/>
    <s v="SAMSUNG GALAXY A23 (Cel.: 7097-9829), Con almacenamiento de 128GB."/>
    <x v="0"/>
    <d v="2022-04-25T00:00:00"/>
    <s v="SAMSUNG"/>
    <s v="A23"/>
    <s v="R58T34T775K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5"/>
    <s v="SAMSUNG GALAXY A23 (Cel.: 7098-5611), Con almacenamiento de 128GB."/>
    <x v="0"/>
    <d v="2022-04-25T00:00:00"/>
    <s v="SAMSUNG"/>
    <s v="A23"/>
    <s v="T58T34T782E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1"/>
    <s v="SAMSUNG GALAXY A23 (Cel.: 7098-6151), Con almacenamiento de 128GB."/>
    <x v="0"/>
    <d v="2022-04-25T00:00:00"/>
    <s v="SAMSUNG"/>
    <s v="A23"/>
    <s v="R58T34T6MHR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4"/>
    <s v="SAMSUNG GALAXY A23 (Cel.: 7749-5131), Con almacenamiento de 128GB."/>
    <x v="0"/>
    <d v="2022-04-25T00:00:00"/>
    <s v="SAMSUNG"/>
    <s v="A23"/>
    <s v="T58T34T7M6D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8"/>
    <s v="SAMSUNG GALAXY A23 (Cel.: 7843-2971), Con almacenamiento de 128GB."/>
    <x v="0"/>
    <d v="2022-04-25T00:00:00"/>
    <s v="SAMSUNG"/>
    <s v="A23"/>
    <s v="T58T34T7DBW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7"/>
    <s v="SAMSUNG GALAXY A23 (Cel.: 7862-5083), Con almacenamiento de 128GB."/>
    <x v="0"/>
    <d v="2022-04-25T00:00:00"/>
    <s v="SAMSUNG"/>
    <s v="A23"/>
    <s v="T58T34T7JXR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9"/>
    <s v="SAMSUNG GALAXY A23 (Cel.: 7868-7489), Con almacenamiento de 128GB."/>
    <x v="0"/>
    <d v="2022-04-25T00:00:00"/>
    <s v="SAMSUNG"/>
    <s v="A23"/>
    <s v="T58T35OFJ4Z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6"/>
    <s v="SAMSUNG GALAXY A23 (Cel.: 7885-8426), Con almacenamiento de 128GB."/>
    <x v="0"/>
    <d v="2022-04-25T00:00:00"/>
    <s v="SAMSUNG"/>
    <s v="A23"/>
    <s v="T58T34TMHM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03"/>
    <s v="SAMSUNG GALAXY A23 (Cel.: 7988-8645), Con almacenamiento de 128GB."/>
    <x v="0"/>
    <d v="2022-04-25T00:00:00"/>
    <s v="SAMSUNG"/>
    <s v="A23"/>
    <s v="R58T34T7JSW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14"/>
    <s v="SAMSUNG GALAXY A23 (Cel: ) con almacenamiento de 128GB"/>
    <x v="0"/>
    <d v="2022-05-19T00:00:00"/>
    <s v="SAMSUNG"/>
    <s v="A23"/>
    <s v="R58T41C789Y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s v="A3215"/>
    <s v="SAMSUNG GALAXY A23 (Cel: ) con almacenamiento de 128GB"/>
    <x v="0"/>
    <d v="2022-05-19T00:00:00"/>
    <s v="SAMSUNG"/>
    <s v="A23"/>
    <s v="R58T41C77RT"/>
    <s v="Prevención"/>
    <n v="255.75"/>
    <x v="3"/>
    <m/>
    <m/>
    <m/>
    <m/>
    <m/>
    <m/>
    <x v="1"/>
    <s v="KRYSSIA ALAS"/>
    <m/>
    <m/>
    <n v="0.5"/>
    <n v="127.875"/>
    <n v="127.875"/>
    <n v="0"/>
    <m/>
    <m/>
    <m/>
    <n v="0"/>
    <m/>
    <m/>
    <m/>
    <m/>
    <m/>
    <x v="2"/>
  </r>
  <r>
    <n v="1"/>
    <n v="4873"/>
    <s v="SCANNER"/>
    <x v="1"/>
    <d v="2022-09-06T00:00:00"/>
    <s v="EPSON"/>
    <s v="DS-410 COLOR "/>
    <s v="X43CO43240"/>
    <s v="Prevención"/>
    <n v="425.5"/>
    <x v="3"/>
    <m/>
    <m/>
    <m/>
    <m/>
    <m/>
    <m/>
    <x v="1"/>
    <s v="XIOMARA PEREZ"/>
    <m/>
    <s v="OFICINA ODM"/>
    <n v="0.5"/>
    <n v="212.75"/>
    <n v="212.75"/>
    <n v="0"/>
    <m/>
    <m/>
    <m/>
    <n v="0"/>
    <m/>
    <m/>
    <m/>
    <m/>
    <m/>
    <x v="2"/>
  </r>
  <r>
    <n v="1"/>
    <s v="ODM/SM/111"/>
    <s v="Silla color negro "/>
    <x v="0"/>
    <n v="2018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STANA/44"/>
    <s v="Silla color negro "/>
    <x v="0"/>
    <n v="2018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STANA/87"/>
    <s v="Silla color negro "/>
    <x v="0"/>
    <n v="2018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TSF/126"/>
    <s v="Silla color negro "/>
    <x v="0"/>
    <n v="2018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SM/110"/>
    <s v="Silla color negro Ejecutiva"/>
    <x v="0"/>
    <n v="2014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STANA/45"/>
    <s v="Silla color negro Ejecutiva"/>
    <x v="0"/>
    <n v="2014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TSF/117"/>
    <s v="Silla color negro Ejecutiva"/>
    <x v="0"/>
    <n v="2014"/>
    <m/>
    <m/>
    <m/>
    <s v="Prevención"/>
    <n v="181.31"/>
    <x v="3"/>
    <m/>
    <m/>
    <m/>
    <m/>
    <m/>
    <m/>
    <x v="1"/>
    <s v="KRYSSIA ALAS"/>
    <m/>
    <s v="OFICINA ODM"/>
    <n v="0.5"/>
    <n v="90.655000000000001"/>
    <n v="90.655000000000001"/>
    <n v="0"/>
    <m/>
    <m/>
    <m/>
    <n v="0"/>
    <m/>
    <m/>
    <m/>
    <m/>
    <m/>
    <x v="2"/>
  </r>
  <r>
    <n v="1"/>
    <s v="ODM/SM/27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28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M/29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M/30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M/31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32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33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34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M/35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36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M/37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38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M/39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40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41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12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13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14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15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16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17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18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19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20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21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24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25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O/29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30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SO/31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26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27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TSF/28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TSF/29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34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36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38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TSF/40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42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44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TSF/45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47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TSF/70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/TSF/71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TSF/72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27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28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29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30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31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32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33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34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35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36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37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38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39"/>
    <s v="SILLA DE ESPERA COLOR NEGRO"/>
    <x v="0"/>
    <n v="2014"/>
    <m/>
    <m/>
    <m/>
    <s v="Prevención"/>
    <n v="23.01"/>
    <x v="3"/>
    <m/>
    <m/>
    <m/>
    <m/>
    <m/>
    <m/>
    <x v="1"/>
    <s v="KRYSSIA ALAS"/>
    <m/>
    <s v="OFICINA ODM"/>
    <n v="0.5"/>
    <n v="11.505000000000001"/>
    <n v="11.505000000000001"/>
    <n v="0"/>
    <m/>
    <m/>
    <m/>
    <n v="0"/>
    <m/>
    <m/>
    <m/>
    <m/>
    <m/>
    <x v="2"/>
  </r>
  <r>
    <n v="1"/>
    <s v="ODM-STANA-40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-STANA-41"/>
    <s v="SILLA DE ESPERA COLOR NEGRO"/>
    <x v="0"/>
    <n v="2014"/>
    <m/>
    <m/>
    <m/>
    <s v="Prevención"/>
    <n v="23.01"/>
    <x v="3"/>
    <m/>
    <m/>
    <m/>
    <m/>
    <m/>
    <m/>
    <x v="0"/>
    <s v="KRYSSIA ALAS"/>
    <m/>
    <s v="OFICINA ODM"/>
    <n v="0.5"/>
    <n v="11.505000000000001"/>
    <n v="11.505000000000001"/>
    <n v="0"/>
    <m/>
    <m/>
    <m/>
    <n v="0"/>
    <m/>
    <m/>
    <m/>
    <s v="X"/>
    <m/>
    <x v="86"/>
  </r>
  <r>
    <n v="1"/>
    <s v="ODM/SM/103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18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19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20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21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0"/>
    <s v="KRYSSIA ALAS"/>
    <m/>
    <s v="OFICINA ODM"/>
    <n v="0.5"/>
    <n v="108.407"/>
    <n v="108.407"/>
    <n v="0"/>
    <m/>
    <m/>
    <m/>
    <n v="0"/>
    <s v="X"/>
    <m/>
    <m/>
    <m/>
    <m/>
    <x v="87"/>
  </r>
  <r>
    <n v="1"/>
    <s v="ODM/TSF/122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23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24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TSF/125"/>
    <s v="Silla ejecutiva con brazos ajustables, asiento alto, giratorio, capacidad 300 lbs"/>
    <x v="0"/>
    <n v="2018"/>
    <m/>
    <m/>
    <m/>
    <s v="Prevención"/>
    <n v="216.81399999999999"/>
    <x v="3"/>
    <m/>
    <m/>
    <m/>
    <m/>
    <m/>
    <m/>
    <x v="1"/>
    <s v="KRYSSIA ALAS"/>
    <m/>
    <s v="OFICINA ODM"/>
    <n v="0.5"/>
    <n v="108.407"/>
    <n v="108.407"/>
    <n v="0"/>
    <m/>
    <m/>
    <m/>
    <n v="0"/>
    <m/>
    <m/>
    <m/>
    <m/>
    <m/>
    <x v="2"/>
  </r>
  <r>
    <n v="1"/>
    <s v="ODM/SO/62"/>
    <s v="Silla ejecutiva de vinil negra"/>
    <x v="0"/>
    <n v="2018"/>
    <m/>
    <m/>
    <m/>
    <s v="Prevención"/>
    <n v="155.75"/>
    <x v="3"/>
    <m/>
    <m/>
    <m/>
    <m/>
    <m/>
    <m/>
    <x v="1"/>
    <s v="KRYSSIA ALAS"/>
    <m/>
    <s v="OFICINA ODM"/>
    <n v="0.5"/>
    <n v="77.875"/>
    <n v="77.875"/>
    <n v="0"/>
    <m/>
    <m/>
    <m/>
    <n v="0"/>
    <m/>
    <m/>
    <m/>
    <m/>
    <m/>
    <x v="2"/>
  </r>
  <r>
    <n v="1"/>
    <s v="ODM/SO/39"/>
    <s v="Silla ejecutiva de vinil negra"/>
    <x v="0"/>
    <n v="2018"/>
    <m/>
    <m/>
    <m/>
    <s v="Prevención"/>
    <n v="169.03"/>
    <x v="3"/>
    <m/>
    <m/>
    <m/>
    <m/>
    <m/>
    <m/>
    <x v="1"/>
    <s v="KRYSSIA ALAS"/>
    <m/>
    <s v="OFICINA ODM"/>
    <n v="0.5"/>
    <n v="84.515000000000001"/>
    <n v="84.515000000000001"/>
    <n v="0"/>
    <m/>
    <m/>
    <m/>
    <n v="0"/>
    <m/>
    <m/>
    <m/>
    <m/>
    <m/>
    <x v="2"/>
  </r>
  <r>
    <n v="1"/>
    <s v="ODM/SO/52"/>
    <s v="Silla ejecutiva de vinil negra"/>
    <x v="0"/>
    <n v="2018"/>
    <m/>
    <m/>
    <m/>
    <s v="Prevención"/>
    <n v="169.03"/>
    <x v="3"/>
    <m/>
    <m/>
    <m/>
    <m/>
    <m/>
    <m/>
    <x v="1"/>
    <s v="KRYSSIA ALAS"/>
    <m/>
    <s v="OFICINA ODM"/>
    <n v="0.5"/>
    <n v="84.515000000000001"/>
    <n v="84.515000000000001"/>
    <n v="0"/>
    <m/>
    <m/>
    <m/>
    <n v="0"/>
    <m/>
    <m/>
    <m/>
    <m/>
    <m/>
    <x v="2"/>
  </r>
  <r>
    <n v="1"/>
    <s v="ODM/TSF/77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TSF/78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TSF/79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TSF/80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TSF/81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TSF/82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TSF/83"/>
    <s v="Sillas pla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SO/01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2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3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4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5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6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7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8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09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/SO/10"/>
    <s v="Sillas plasticas color blanco con brazos "/>
    <x v="0"/>
    <n v="2014"/>
    <s v="PETALILLO"/>
    <m/>
    <m/>
    <s v="Prevención"/>
    <n v="8.0530000000000008"/>
    <x v="3"/>
    <m/>
    <m/>
    <m/>
    <m/>
    <m/>
    <m/>
    <x v="0"/>
    <s v="KRYSSIA ALAS"/>
    <m/>
    <s v="OFICINA ODM"/>
    <n v="0.5"/>
    <n v="4.0265000000000004"/>
    <n v="4.0265000000000004"/>
    <n v="0"/>
    <m/>
    <m/>
    <m/>
    <n v="0"/>
    <m/>
    <m/>
    <m/>
    <s v="X"/>
    <m/>
    <x v="88"/>
  </r>
  <r>
    <n v="1"/>
    <s v="ODM-STANA-14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15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17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18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19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20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22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-STANA-23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10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11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12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3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4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5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6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7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8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Plan/ODM/9"/>
    <s v="Sillas plásticas color blanco con brazos "/>
    <x v="0"/>
    <n v="2014"/>
    <s v="PETALILLO"/>
    <m/>
    <m/>
    <s v="Prevención"/>
    <n v="8.0500000000000007"/>
    <x v="3"/>
    <m/>
    <m/>
    <m/>
    <m/>
    <m/>
    <m/>
    <x v="0"/>
    <s v="KRYSSIA ALAS"/>
    <m/>
    <s v="OFICINA ODM"/>
    <n v="0.5"/>
    <n v="4.0250000000000004"/>
    <n v="4.0250000000000004"/>
    <n v="0"/>
    <m/>
    <m/>
    <m/>
    <n v="0"/>
    <m/>
    <m/>
    <m/>
    <s v="X"/>
    <m/>
    <x v="88"/>
  </r>
  <r>
    <n v="1"/>
    <s v="ODM/SM/21"/>
    <s v="Sillas pleglables de metal color beige"/>
    <x v="0"/>
    <n v="2014"/>
    <m/>
    <m/>
    <m/>
    <s v="Prevención"/>
    <n v="15.93"/>
    <x v="3"/>
    <m/>
    <m/>
    <m/>
    <m/>
    <m/>
    <m/>
    <x v="0"/>
    <s v="KRYSSIA ALAS"/>
    <m/>
    <s v="OFICINA ODM"/>
    <n v="0.5"/>
    <n v="7.9649999999999999"/>
    <n v="7.9649999999999999"/>
    <n v="0"/>
    <m/>
    <m/>
    <m/>
    <n v="0"/>
    <m/>
    <m/>
    <m/>
    <s v="X"/>
    <m/>
    <x v="89"/>
  </r>
  <r>
    <n v="1"/>
    <s v="ODM/SM/22"/>
    <s v="Sillas pleglables de metal color beige"/>
    <x v="0"/>
    <n v="2014"/>
    <m/>
    <m/>
    <m/>
    <s v="Prevención"/>
    <n v="15.93"/>
    <x v="3"/>
    <m/>
    <m/>
    <m/>
    <m/>
    <m/>
    <m/>
    <x v="0"/>
    <s v="KRYSSIA ALAS"/>
    <m/>
    <s v="OFICINA ODM"/>
    <n v="0.5"/>
    <n v="7.9649999999999999"/>
    <n v="7.9649999999999999"/>
    <n v="0"/>
    <m/>
    <m/>
    <m/>
    <n v="0"/>
    <m/>
    <m/>
    <m/>
    <s v="X"/>
    <m/>
    <x v="89"/>
  </r>
  <r>
    <n v="1"/>
    <s v="ODM/SM/23"/>
    <s v="Sillas pleglables de metal color beige"/>
    <x v="0"/>
    <n v="2014"/>
    <m/>
    <m/>
    <m/>
    <s v="Prevención"/>
    <n v="15.93"/>
    <x v="3"/>
    <m/>
    <m/>
    <m/>
    <m/>
    <m/>
    <m/>
    <x v="0"/>
    <s v="KRYSSIA ALAS"/>
    <m/>
    <s v="OFICINA ODM"/>
    <n v="0.5"/>
    <n v="7.9649999999999999"/>
    <n v="7.9649999999999999"/>
    <n v="0"/>
    <m/>
    <m/>
    <m/>
    <n v="0"/>
    <m/>
    <m/>
    <m/>
    <s v="X"/>
    <m/>
    <x v="89"/>
  </r>
  <r>
    <n v="1"/>
    <s v="ODM-STANA-07"/>
    <s v="Sillas pleglables de metal color beige"/>
    <x v="0"/>
    <n v="2014"/>
    <m/>
    <m/>
    <m/>
    <s v="Prevención"/>
    <n v="15.93"/>
    <x v="3"/>
    <m/>
    <m/>
    <m/>
    <m/>
    <m/>
    <m/>
    <x v="0"/>
    <s v="KRYSSIA ALAS"/>
    <m/>
    <s v="OFICINA ODM"/>
    <n v="0.5"/>
    <n v="7.9649999999999999"/>
    <n v="7.9649999999999999"/>
    <n v="0"/>
    <m/>
    <m/>
    <m/>
    <n v="0"/>
    <m/>
    <m/>
    <m/>
    <s v="X"/>
    <m/>
    <x v="89"/>
  </r>
  <r>
    <n v="1"/>
    <s v="ODM-STANA-08"/>
    <s v="Sillas pleglables de metal color beige"/>
    <x v="0"/>
    <n v="2014"/>
    <m/>
    <m/>
    <m/>
    <s v="Prevención"/>
    <n v="15.93"/>
    <x v="3"/>
    <m/>
    <m/>
    <m/>
    <m/>
    <m/>
    <m/>
    <x v="0"/>
    <s v="KRYSSIA ALAS"/>
    <m/>
    <s v="OFICINA ODM"/>
    <n v="0.5"/>
    <n v="7.9649999999999999"/>
    <n v="7.9649999999999999"/>
    <n v="0"/>
    <m/>
    <m/>
    <m/>
    <n v="0"/>
    <m/>
    <m/>
    <m/>
    <s v="X"/>
    <m/>
    <x v="89"/>
  </r>
  <r>
    <n v="1"/>
    <s v="ODM-STANA-09"/>
    <s v="Sillas pleglables de metal color beige"/>
    <x v="0"/>
    <n v="2014"/>
    <m/>
    <m/>
    <m/>
    <s v="Prevención"/>
    <n v="15.93"/>
    <x v="3"/>
    <m/>
    <m/>
    <m/>
    <m/>
    <m/>
    <m/>
    <x v="0"/>
    <s v="KRYSSIA ALAS"/>
    <m/>
    <s v="OFICINA ODM"/>
    <n v="0.5"/>
    <n v="7.9649999999999999"/>
    <n v="7.9649999999999999"/>
    <n v="0"/>
    <m/>
    <m/>
    <m/>
    <n v="0"/>
    <m/>
    <m/>
    <m/>
    <s v="X"/>
    <m/>
    <x v="89"/>
  </r>
  <r>
    <n v="1"/>
    <s v="ODM/SM/108"/>
    <s v="UPS de 500 VA"/>
    <x v="0"/>
    <n v="2018"/>
    <m/>
    <m/>
    <m/>
    <s v="Prevención"/>
    <n v="34.5"/>
    <x v="3"/>
    <m/>
    <m/>
    <m/>
    <m/>
    <m/>
    <m/>
    <x v="0"/>
    <s v="MIRIAM HERRERA"/>
    <s v=" "/>
    <s v="HURTADO"/>
    <n v="0.5"/>
    <n v="17.25"/>
    <n v="17.25"/>
    <n v="0"/>
    <m/>
    <m/>
    <m/>
    <n v="0"/>
    <m/>
    <m/>
    <m/>
    <m/>
    <m/>
    <x v="74"/>
  </r>
  <r>
    <n v="1"/>
    <s v="ODM/SM/109"/>
    <s v="UPS de 500 VA"/>
    <x v="0"/>
    <n v="2018"/>
    <m/>
    <m/>
    <m/>
    <s v="Prevención"/>
    <n v="34.5"/>
    <x v="3"/>
    <m/>
    <m/>
    <m/>
    <m/>
    <m/>
    <m/>
    <x v="1"/>
    <s v="KRYSSIA ALAS"/>
    <m/>
    <s v="OFICINA ODM"/>
    <n v="0.5"/>
    <n v="17.25"/>
    <n v="17.25"/>
    <n v="0"/>
    <m/>
    <m/>
    <m/>
    <n v="0"/>
    <m/>
    <m/>
    <m/>
    <m/>
    <m/>
    <x v="2"/>
  </r>
  <r>
    <n v="1"/>
    <s v="ODM/TSF/107"/>
    <s v="UPS de 500 VA"/>
    <x v="0"/>
    <n v="2018"/>
    <m/>
    <m/>
    <m/>
    <s v="Prevención"/>
    <n v="34.5"/>
    <x v="3"/>
    <m/>
    <m/>
    <m/>
    <m/>
    <m/>
    <m/>
    <x v="1"/>
    <s v="KRYSSIA ALAS"/>
    <m/>
    <s v="OFICINA ODM"/>
    <n v="0.5"/>
    <n v="17.25"/>
    <n v="17.25"/>
    <n v="0"/>
    <m/>
    <m/>
    <m/>
    <n v="0"/>
    <m/>
    <m/>
    <m/>
    <m/>
    <m/>
    <x v="2"/>
  </r>
  <r>
    <n v="1"/>
    <s v="ODM/TSF/108"/>
    <s v="UPS de 500 VA"/>
    <x v="0"/>
    <n v="2018"/>
    <m/>
    <m/>
    <m/>
    <s v="Prevención"/>
    <n v="34.5"/>
    <x v="3"/>
    <m/>
    <m/>
    <m/>
    <m/>
    <m/>
    <m/>
    <x v="0"/>
    <s v="MIRIAM HERRERA"/>
    <m/>
    <s v="NO ENCONTRADO"/>
    <n v="0.5"/>
    <n v="17.25"/>
    <n v="17.25"/>
    <n v="0"/>
    <m/>
    <m/>
    <m/>
    <n v="0"/>
    <m/>
    <m/>
    <m/>
    <s v="X"/>
    <m/>
    <x v="90"/>
  </r>
  <r>
    <n v="1"/>
    <s v="ODM/TSF/109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n v="1"/>
    <s v="ODM/TSF/110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n v="1"/>
    <s v="ODM/TSF/111"/>
    <s v="UPS de 500 VA"/>
    <x v="0"/>
    <n v="2018"/>
    <m/>
    <m/>
    <m/>
    <s v="Prevención"/>
    <n v="34.5"/>
    <x v="3"/>
    <m/>
    <m/>
    <m/>
    <m/>
    <m/>
    <m/>
    <x v="0"/>
    <s v="KRYSSIA ALAS"/>
    <m/>
    <s v="OFICINA ODM"/>
    <n v="0.5"/>
    <n v="17.25"/>
    <n v="17.25"/>
    <n v="0"/>
    <m/>
    <m/>
    <m/>
    <n v="0"/>
    <m/>
    <m/>
    <m/>
    <s v="X"/>
    <m/>
    <x v="90"/>
  </r>
  <r>
    <m/>
    <s v="ODM-SO-45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m/>
    <s v="ODM-SO-50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m/>
    <s v="ODM-SO-53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m/>
    <s v="ODM-STANA-42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m/>
    <s v="ODM-STANA-46"/>
    <s v="UPS de 500 VA"/>
    <x v="0"/>
    <n v="2018"/>
    <m/>
    <m/>
    <m/>
    <s v="Prevención"/>
    <n v="34.5"/>
    <x v="3"/>
    <m/>
    <m/>
    <m/>
    <m/>
    <m/>
    <m/>
    <x v="0"/>
    <s v="MIRIAM HERRERA"/>
    <m/>
    <s v="OFICINA ODM"/>
    <n v="0.5"/>
    <n v="17.25"/>
    <n v="17.25"/>
    <n v="0"/>
    <m/>
    <m/>
    <m/>
    <n v="0"/>
    <m/>
    <m/>
    <m/>
    <s v="X"/>
    <m/>
    <x v="90"/>
  </r>
  <r>
    <m/>
    <n v="2810"/>
    <s v="UPS DE 750VA NEMA6"/>
    <x v="0"/>
    <n v="2014"/>
    <s v="ORBITEC"/>
    <s v="750VA"/>
    <s v="E1310049324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811"/>
    <s v="UPS DE 750VA NEMA6"/>
    <x v="0"/>
    <n v="2014"/>
    <s v="ORBITEC"/>
    <s v="750VA"/>
    <s v="E1310048994"/>
    <s v="Prevención"/>
    <n v="35.61"/>
    <x v="3"/>
    <m/>
    <m/>
    <m/>
    <m/>
    <m/>
    <m/>
    <x v="0"/>
    <s v="MIRIAM HERRERA"/>
    <m/>
    <s v="OFICINA ODM"/>
    <n v="0.5"/>
    <n v="17.805"/>
    <n v="17.805"/>
    <n v="0"/>
    <m/>
    <m/>
    <m/>
    <n v="0"/>
    <m/>
    <m/>
    <m/>
    <s v="X"/>
    <m/>
    <x v="90"/>
  </r>
  <r>
    <m/>
    <n v="2813"/>
    <s v="UPS DE 750VA NEMA6"/>
    <x v="0"/>
    <n v="2014"/>
    <s v="ORBITEC"/>
    <s v="750VA"/>
    <s v="E1310049372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814"/>
    <s v="UPS DE 750VA NEMA6"/>
    <x v="0"/>
    <n v="2014"/>
    <s v="ORBITEC"/>
    <s v="750VA"/>
    <s v="E1310049373"/>
    <s v="Prevención"/>
    <n v="35.61"/>
    <x v="3"/>
    <m/>
    <m/>
    <m/>
    <m/>
    <m/>
    <m/>
    <x v="0"/>
    <s v="KRYSSIA ALAS"/>
    <m/>
    <s v="HURTADO"/>
    <n v="0.5"/>
    <n v="17.805"/>
    <n v="17.805"/>
    <n v="0"/>
    <m/>
    <m/>
    <m/>
    <n v="0"/>
    <m/>
    <m/>
    <m/>
    <s v="X"/>
    <m/>
    <x v="74"/>
  </r>
  <r>
    <m/>
    <n v="2815"/>
    <s v="UPS DE 750VA NEMA6"/>
    <x v="0"/>
    <n v="2014"/>
    <s v="ORBITEC"/>
    <s v="750VA"/>
    <s v="E1310049338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892"/>
    <s v="UPS DE 750VA NEMA6"/>
    <x v="0"/>
    <n v="2014"/>
    <s v="ORBITEC"/>
    <s v="750VA"/>
    <s v="E1310049371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893"/>
    <s v="UPS DE 750VA NEMA6"/>
    <x v="0"/>
    <n v="2014"/>
    <s v="ORBITEC"/>
    <s v="750VA"/>
    <s v="E1310049566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900"/>
    <s v="UPS DE 750VA NEMA6"/>
    <x v="0"/>
    <n v="2014"/>
    <s v="ORBITEC"/>
    <s v="750VA"/>
    <s v="E1310048993"/>
    <s v="Prevención"/>
    <n v="35.61"/>
    <x v="3"/>
    <m/>
    <m/>
    <m/>
    <m/>
    <m/>
    <m/>
    <x v="0"/>
    <s v="KRYSSIA ALAS"/>
    <m/>
    <s v="HURTADO"/>
    <n v="0.5"/>
    <n v="17.805"/>
    <n v="17.805"/>
    <n v="0"/>
    <m/>
    <m/>
    <m/>
    <n v="0"/>
    <m/>
    <m/>
    <m/>
    <s v="X"/>
    <m/>
    <x v="74"/>
  </r>
  <r>
    <m/>
    <n v="2905"/>
    <s v="UPS DE 750VA NEMA6"/>
    <x v="0"/>
    <n v="2014"/>
    <s v="ORBITEC"/>
    <s v="750VA"/>
    <s v="E1310049291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908"/>
    <s v="UPS DE 750VA NEMA6"/>
    <x v="0"/>
    <n v="2014"/>
    <s v="ORBITEC"/>
    <s v="750VA"/>
    <s v="E1310049514"/>
    <s v="Prevención"/>
    <n v="35.61"/>
    <x v="3"/>
    <m/>
    <m/>
    <m/>
    <m/>
    <m/>
    <m/>
    <x v="0"/>
    <s v="KRYSSIA ALAS"/>
    <m/>
    <s v="OFICINA ODM"/>
    <n v="0.5"/>
    <n v="17.805"/>
    <n v="17.805"/>
    <n v="0"/>
    <m/>
    <m/>
    <m/>
    <n v="0"/>
    <m/>
    <m/>
    <m/>
    <s v="X"/>
    <m/>
    <x v="90"/>
  </r>
  <r>
    <m/>
    <n v="2911"/>
    <s v="UPS DE 750VA NEMA6"/>
    <x v="0"/>
    <n v="2014"/>
    <s v="ORBITEC"/>
    <s v="750VA"/>
    <s v="E1310049325"/>
    <s v="Prevención"/>
    <n v="35.61"/>
    <x v="3"/>
    <m/>
    <m/>
    <m/>
    <m/>
    <m/>
    <m/>
    <x v="0"/>
    <s v="KRYSSIA ALAS"/>
    <m/>
    <s v="HURTADO"/>
    <n v="0.5"/>
    <n v="17.805"/>
    <n v="17.805"/>
    <n v="0"/>
    <m/>
    <m/>
    <m/>
    <n v="0"/>
    <m/>
    <m/>
    <m/>
    <m/>
    <m/>
    <x v="74"/>
  </r>
  <r>
    <m/>
    <s v="ODM/TSF/20"/>
    <s v="Ventlador de pedestal 16&quot;3 en 1"/>
    <x v="0"/>
    <n v="2014"/>
    <m/>
    <m/>
    <m/>
    <s v="Prevención"/>
    <n v="32.566000000000003"/>
    <x v="3"/>
    <m/>
    <m/>
    <m/>
    <m/>
    <m/>
    <m/>
    <x v="0"/>
    <s v="KRYSSIA ALAS"/>
    <m/>
    <s v="OFICINA ODM"/>
    <n v="0.5"/>
    <n v="16.283000000000001"/>
    <n v="16.283000000000001"/>
    <n v="0"/>
    <m/>
    <m/>
    <m/>
    <n v="0"/>
    <s v="X"/>
    <m/>
    <m/>
    <m/>
    <m/>
    <x v="0"/>
  </r>
  <r>
    <n v="1"/>
    <n v="2649"/>
    <s v="ARCHIVO TIPO ROBOT COLOR NEGRO"/>
    <x v="0"/>
    <n v="2014"/>
    <s v="OFFIMET"/>
    <s v="N/A"/>
    <s v="N/A"/>
    <s v="Prevención"/>
    <n v="100"/>
    <x v="2"/>
    <m/>
    <m/>
    <m/>
    <m/>
    <m/>
    <m/>
    <x v="1"/>
    <s v="MARICELA HERRERA"/>
    <m/>
    <s v="FM/ TECNICOS"/>
    <n v="0.5"/>
    <n v="50"/>
    <n v="50"/>
    <n v="0"/>
    <m/>
    <m/>
    <m/>
    <n v="0"/>
    <m/>
    <m/>
    <m/>
    <m/>
    <m/>
    <x v="2"/>
  </r>
  <r>
    <n v="1"/>
    <n v="2650"/>
    <s v="ARCHIVO TIPO ROBOT COLOR NEGRO"/>
    <x v="0"/>
    <n v="2014"/>
    <s v="OFFIMET"/>
    <s v="N/A"/>
    <s v="N/A"/>
    <s v="Prevención"/>
    <n v="100"/>
    <x v="2"/>
    <m/>
    <m/>
    <m/>
    <m/>
    <m/>
    <m/>
    <x v="1"/>
    <s v="MARISOL ALVARADO"/>
    <m/>
    <s v="FM / COMPRAS"/>
    <n v="0.5"/>
    <n v="50"/>
    <n v="50"/>
    <n v="0"/>
    <m/>
    <m/>
    <m/>
    <n v="0"/>
    <m/>
    <m/>
    <m/>
    <m/>
    <m/>
    <x v="2"/>
  </r>
  <r>
    <n v="1"/>
    <n v="2652"/>
    <s v="ARCHIVO TIPO ROBOT COLOR NEGRO"/>
    <x v="0"/>
    <n v="2014"/>
    <s v="OFFIMET"/>
    <s v="N/A"/>
    <s v="N/A"/>
    <s v="Prevención"/>
    <n v="100"/>
    <x v="2"/>
    <m/>
    <m/>
    <m/>
    <m/>
    <m/>
    <m/>
    <x v="1"/>
    <s v="RAFAEL GONZALEZ"/>
    <m/>
    <s v="FM/FINANZAS"/>
    <n v="0.5"/>
    <n v="50"/>
    <n v="50"/>
    <n v="0"/>
    <m/>
    <m/>
    <m/>
    <n v="0"/>
    <m/>
    <m/>
    <m/>
    <m/>
    <m/>
    <x v="2"/>
  </r>
  <r>
    <n v="1"/>
    <n v="2681"/>
    <s v="DISCO DURO EXTERNO DE 1TB"/>
    <x v="0"/>
    <n v="2014"/>
    <s v="SAMSUNG"/>
    <s v="M3 USB"/>
    <s v="E2FWJJHDB326C0"/>
    <s v="Prevención"/>
    <n v="92.32"/>
    <x v="2"/>
    <m/>
    <m/>
    <m/>
    <m/>
    <m/>
    <m/>
    <x v="1"/>
    <s v="MARGARITAS RIVAS"/>
    <m/>
    <s v="OFICINA CENTRAL"/>
    <n v="0.5"/>
    <n v="46.16"/>
    <n v="46.16"/>
    <n v="0"/>
    <m/>
    <m/>
    <m/>
    <n v="0"/>
    <m/>
    <m/>
    <m/>
    <m/>
    <m/>
    <x v="2"/>
  </r>
  <r>
    <n v="1"/>
    <n v="2682"/>
    <s v="DISCO DURO EXTERNO DE 1TB"/>
    <x v="0"/>
    <n v="2014"/>
    <s v="SAMSUNG"/>
    <s v="M3 USB"/>
    <s v="E2FWJJHDB33B05"/>
    <s v="Prevención"/>
    <n v="92.32"/>
    <x v="2"/>
    <m/>
    <m/>
    <m/>
    <m/>
    <m/>
    <m/>
    <x v="1"/>
    <s v="DOUGLAS FLORES"/>
    <m/>
    <s v="FM / IT"/>
    <n v="0.5"/>
    <n v="46.16"/>
    <n v="46.16"/>
    <n v="0"/>
    <m/>
    <m/>
    <m/>
    <n v="0"/>
    <m/>
    <m/>
    <m/>
    <m/>
    <m/>
    <x v="2"/>
  </r>
  <r>
    <n v="1"/>
    <n v="2683"/>
    <s v="DISCO DURO EXTERNO DE 1TB "/>
    <x v="0"/>
    <n v="2014"/>
    <s v="SAMSUNG"/>
    <s v="M3 USB"/>
    <s v="E2FWJJHDB326B9"/>
    <s v="Prevención"/>
    <n v="92.32"/>
    <x v="2"/>
    <m/>
    <m/>
    <m/>
    <m/>
    <m/>
    <m/>
    <x v="1"/>
    <s v="MARICELA HERRERA"/>
    <m/>
    <s v="FM/ TECNICOS"/>
    <n v="0.5"/>
    <n v="46.16"/>
    <n v="46.16"/>
    <n v="0"/>
    <m/>
    <m/>
    <m/>
    <n v="0"/>
    <m/>
    <m/>
    <m/>
    <m/>
    <m/>
    <x v="2"/>
  </r>
  <r>
    <n v="1"/>
    <n v="2684"/>
    <s v="DISCO DURO EXTERNO DE 1TB"/>
    <x v="0"/>
    <n v="2014"/>
    <s v="SAMSUNG"/>
    <s v="M3 USB"/>
    <s v="E2FWJJHDB3270C"/>
    <s v="Prevención"/>
    <n v="92.32"/>
    <x v="2"/>
    <m/>
    <m/>
    <m/>
    <m/>
    <m/>
    <m/>
    <x v="1"/>
    <s v="XIOMARA PEREZ"/>
    <m/>
    <s v="FM/FINANZAS"/>
    <n v="0.5"/>
    <n v="46.16"/>
    <n v="46.16"/>
    <n v="0"/>
    <m/>
    <m/>
    <m/>
    <n v="0"/>
    <m/>
    <m/>
    <m/>
    <m/>
    <m/>
    <x v="2"/>
  </r>
  <r>
    <n v="1"/>
    <n v="2685"/>
    <s v="DISCO DURO EXTERNO DE 1TB "/>
    <x v="0"/>
    <n v="2014"/>
    <s v="SAMSUNG"/>
    <s v="M3 USB"/>
    <s v="E2FWJJHDB32F89"/>
    <s v="Prevención"/>
    <n v="92.32"/>
    <x v="2"/>
    <m/>
    <m/>
    <m/>
    <m/>
    <m/>
    <m/>
    <x v="1"/>
    <s v="KERLIN BELLOSO"/>
    <m/>
    <s v="FM/ OSC"/>
    <n v="0.5"/>
    <n v="46.16"/>
    <n v="46.16"/>
    <n v="0"/>
    <m/>
    <m/>
    <m/>
    <n v="0"/>
    <m/>
    <m/>
    <m/>
    <m/>
    <m/>
    <x v="2"/>
  </r>
  <r>
    <n v="1"/>
    <n v="2686"/>
    <s v="DISCO DURO EXTERNO DE 1TB "/>
    <x v="0"/>
    <n v="2014"/>
    <s v="SAMSUNG"/>
    <s v="M3 USB"/>
    <s v="E2FWJJHDB32F87"/>
    <s v="Prevención"/>
    <n v="92.32"/>
    <x v="2"/>
    <m/>
    <m/>
    <m/>
    <m/>
    <m/>
    <m/>
    <x v="1"/>
    <s v="ARMANDO REYES"/>
    <m/>
    <s v="FM/ IGC"/>
    <n v="0.5"/>
    <n v="46.16"/>
    <n v="46.16"/>
    <n v="0"/>
    <m/>
    <m/>
    <m/>
    <n v="0"/>
    <m/>
    <m/>
    <m/>
    <m/>
    <m/>
    <x v="2"/>
  </r>
  <r>
    <n v="1"/>
    <n v="2687"/>
    <s v="DISCO DURO EXTERNO DE 1TB"/>
    <x v="0"/>
    <n v="2014"/>
    <s v="SAMSUNG"/>
    <s v="M3 USB"/>
    <s v="E2FWJJHDB3273D"/>
    <s v="Prevención"/>
    <n v="92.32"/>
    <x v="2"/>
    <m/>
    <m/>
    <m/>
    <m/>
    <m/>
    <m/>
    <x v="0"/>
    <s v="MIRIAM HERRERA"/>
    <m/>
    <m/>
    <n v="0.5"/>
    <n v="46.16"/>
    <n v="46.16"/>
    <n v="0"/>
    <m/>
    <m/>
    <m/>
    <n v="0"/>
    <m/>
    <m/>
    <m/>
    <m/>
    <m/>
    <x v="91"/>
  </r>
  <r>
    <n v="1"/>
    <n v="2688"/>
    <s v="DISCO DURO EXTERNO DE 1TB  "/>
    <x v="0"/>
    <n v="2014"/>
    <s v="SAMSUNG"/>
    <s v="M3 USB"/>
    <s v="E2FWJJHDB32F8D"/>
    <s v="Prevención"/>
    <n v="92.32"/>
    <x v="2"/>
    <m/>
    <m/>
    <m/>
    <m/>
    <m/>
    <m/>
    <x v="1"/>
    <s v="ANA SOFIA ALVAREZ"/>
    <m/>
    <s v="FM/ IGC"/>
    <n v="0.5"/>
    <n v="46.16"/>
    <n v="46.16"/>
    <n v="0"/>
    <m/>
    <m/>
    <m/>
    <n v="0"/>
    <m/>
    <m/>
    <m/>
    <m/>
    <m/>
    <x v="2"/>
  </r>
  <r>
    <n v="1"/>
    <n v="2689"/>
    <s v="DISCO DURO EXTERNO DE 1TB"/>
    <x v="0"/>
    <n v="2014"/>
    <s v="SAMSUNG"/>
    <s v="M3 USB"/>
    <s v="E2FWJJHDB326B8"/>
    <s v="Prevención"/>
    <n v="92.32"/>
    <x v="2"/>
    <m/>
    <m/>
    <m/>
    <m/>
    <m/>
    <m/>
    <x v="1"/>
    <s v="DOUGLAS FLORES"/>
    <m/>
    <s v="FM / IT"/>
    <n v="0.5"/>
    <n v="46.16"/>
    <n v="46.16"/>
    <n v="0"/>
    <m/>
    <m/>
    <m/>
    <n v="0"/>
    <m/>
    <m/>
    <m/>
    <m/>
    <m/>
    <x v="2"/>
  </r>
  <r>
    <n v="1"/>
    <n v="2690"/>
    <s v="DISCO DURO EXTERNO DE 1TB "/>
    <x v="0"/>
    <n v="2014"/>
    <s v="SAMSUNG"/>
    <s v="M3 USB"/>
    <s v="E2FWJJHDB326C1"/>
    <s v="Prevención"/>
    <n v="92.32"/>
    <x v="2"/>
    <m/>
    <m/>
    <m/>
    <m/>
    <m/>
    <m/>
    <x v="1"/>
    <s v="LUIS CRUZ"/>
    <m/>
    <s v="FM / IGC"/>
    <n v="0.5"/>
    <n v="46.16"/>
    <n v="46.16"/>
    <n v="0"/>
    <m/>
    <m/>
    <m/>
    <n v="0"/>
    <m/>
    <m/>
    <m/>
    <m/>
    <m/>
    <x v="2"/>
  </r>
  <r>
    <n v="1"/>
    <n v="2691"/>
    <s v="DISCO DURO EXTERNO DE 1TB "/>
    <x v="0"/>
    <n v="2014"/>
    <s v="SAMSUNG"/>
    <s v="M3 USB"/>
    <s v="E2FWJJHDB32F83"/>
    <s v="Prevención"/>
    <n v="92.32"/>
    <x v="2"/>
    <m/>
    <m/>
    <m/>
    <m/>
    <m/>
    <m/>
    <x v="1"/>
    <s v="MARGARITAS RIVAS"/>
    <m/>
    <s v="OFICINA CENTRAL"/>
    <n v="0.5"/>
    <n v="46.16"/>
    <n v="46.16"/>
    <n v="0"/>
    <m/>
    <m/>
    <m/>
    <n v="0"/>
    <m/>
    <m/>
    <m/>
    <m/>
    <m/>
    <x v="2"/>
  </r>
  <r>
    <n v="1"/>
    <n v="2692"/>
    <s v="DISCO DURO EXTERNO DE 1TB "/>
    <x v="0"/>
    <n v="2014"/>
    <s v="SAMSUNG"/>
    <s v="M3 USB"/>
    <s v="E2FWJJHDB32DC3"/>
    <s v="Prevención"/>
    <n v="92.32"/>
    <x v="2"/>
    <m/>
    <m/>
    <m/>
    <m/>
    <m/>
    <m/>
    <x v="1"/>
    <s v="DOUGLAS FLORES"/>
    <m/>
    <s v="FM / IT"/>
    <n v="0.5"/>
    <n v="46.16"/>
    <n v="46.16"/>
    <n v="0"/>
    <m/>
    <m/>
    <m/>
    <n v="0"/>
    <m/>
    <m/>
    <m/>
    <m/>
    <m/>
    <x v="2"/>
  </r>
  <r>
    <n v="1"/>
    <n v="2693"/>
    <s v="DISCO DURO EXTERNO DE 1TB "/>
    <x v="0"/>
    <n v="2014"/>
    <s v="SAMSUNG"/>
    <s v="M3 USB"/>
    <s v="E2FWJJHDB33927"/>
    <s v="Prevención"/>
    <n v="92.32"/>
    <x v="2"/>
    <m/>
    <m/>
    <m/>
    <m/>
    <m/>
    <m/>
    <x v="1"/>
    <s v="MARGARITAS RIVAS"/>
    <m/>
    <s v="OFICINA CENTRAL"/>
    <n v="0.5"/>
    <n v="46.16"/>
    <n v="46.16"/>
    <n v="0"/>
    <m/>
    <m/>
    <m/>
    <n v="0"/>
    <m/>
    <m/>
    <m/>
    <m/>
    <m/>
    <x v="2"/>
  </r>
  <r>
    <n v="1"/>
    <n v="2694"/>
    <s v="DISCO DURO EXTERNO DE 1TB "/>
    <x v="0"/>
    <n v="2014"/>
    <s v="SAMSUNG"/>
    <s v="M3 USB"/>
    <s v="E2FWJJHDB326BE"/>
    <s v="Prevención"/>
    <n v="92.32"/>
    <x v="2"/>
    <m/>
    <m/>
    <m/>
    <m/>
    <m/>
    <m/>
    <x v="1"/>
    <s v="MARGARITAS RIVAS"/>
    <m/>
    <s v="OFICINA CENTRAL"/>
    <n v="0.5"/>
    <n v="46.16"/>
    <n v="46.16"/>
    <n v="0"/>
    <m/>
    <m/>
    <m/>
    <n v="0"/>
    <m/>
    <m/>
    <m/>
    <m/>
    <m/>
    <x v="2"/>
  </r>
  <r>
    <n v="1"/>
    <n v="2696"/>
    <s v="DISCO DURO EXTERNO DE 1TB "/>
    <x v="0"/>
    <n v="2014"/>
    <s v="SAMSUNG"/>
    <s v="M3 USB"/>
    <s v="E2FWJJHDB3273C"/>
    <s v="Prevención"/>
    <n v="92.32"/>
    <x v="2"/>
    <m/>
    <m/>
    <m/>
    <m/>
    <m/>
    <m/>
    <x v="1"/>
    <s v="BLADIMIR MANCIA"/>
    <m/>
    <s v="FM/ TECNICOS"/>
    <n v="0.5"/>
    <n v="46.16"/>
    <n v="46.16"/>
    <n v="0"/>
    <m/>
    <m/>
    <m/>
    <n v="0"/>
    <m/>
    <m/>
    <m/>
    <m/>
    <m/>
    <x v="2"/>
  </r>
  <r>
    <n v="1"/>
    <n v="2702"/>
    <s v="MONITOR LED DE 21.5&quot; "/>
    <x v="0"/>
    <n v="2014"/>
    <s v="LG"/>
    <s v="22EN33S"/>
    <s v="311NDBP2Q541"/>
    <s v="Prevención"/>
    <n v="135.69999999999999"/>
    <x v="2"/>
    <m/>
    <m/>
    <m/>
    <m/>
    <m/>
    <m/>
    <x v="1"/>
    <s v="JOSUE VELASQUEZ"/>
    <m/>
    <s v="FM / UM"/>
    <n v="0.5"/>
    <n v="67.849999999999994"/>
    <n v="67.849999999999994"/>
    <n v="0"/>
    <m/>
    <m/>
    <m/>
    <n v="0"/>
    <m/>
    <m/>
    <m/>
    <m/>
    <m/>
    <x v="2"/>
  </r>
  <r>
    <n v="1"/>
    <n v="2703"/>
    <s v="MONITOR LED DE 21.5&quot; "/>
    <x v="0"/>
    <n v="2014"/>
    <s v="LG"/>
    <s v="22EN33S"/>
    <s v="311NDBP2Q541"/>
    <s v="Prevención"/>
    <n v="135.69999999999999"/>
    <x v="2"/>
    <m/>
    <m/>
    <m/>
    <m/>
    <m/>
    <m/>
    <x v="0"/>
    <s v="MIRIAM HERRERA"/>
    <m/>
    <s v="BODEGA"/>
    <n v="0.5"/>
    <n v="67.849999999999994"/>
    <n v="67.849999999999994"/>
    <n v="0"/>
    <m/>
    <m/>
    <m/>
    <n v="0"/>
    <m/>
    <m/>
    <m/>
    <m/>
    <s v="X"/>
    <x v="92"/>
  </r>
  <r>
    <n v="1"/>
    <n v="2718"/>
    <s v="EXTINTOR DE 10 LBS CO2"/>
    <x v="0"/>
    <n v="2014"/>
    <s v="CENTURY"/>
    <s v="BC"/>
    <s v="N/A"/>
    <s v="Prevención"/>
    <n v="180.8"/>
    <x v="2"/>
    <m/>
    <m/>
    <m/>
    <m/>
    <m/>
    <m/>
    <x v="1"/>
    <s v="NORMA AMAYA"/>
    <m/>
    <s v="FM"/>
    <n v="0.5"/>
    <n v="90.4"/>
    <n v="90.4"/>
    <n v="0"/>
    <m/>
    <m/>
    <m/>
    <n v="0"/>
    <m/>
    <m/>
    <m/>
    <m/>
    <m/>
    <x v="2"/>
  </r>
  <r>
    <n v="1"/>
    <n v="2719"/>
    <s v="EXTINTOR DE 10 LBS CO2"/>
    <x v="0"/>
    <n v="2014"/>
    <s v="CENTURY"/>
    <s v="BC"/>
    <s v="N/A"/>
    <s v="Prevención"/>
    <n v="180.8"/>
    <x v="2"/>
    <m/>
    <m/>
    <m/>
    <m/>
    <m/>
    <m/>
    <x v="1"/>
    <s v="NORMA AMAYA"/>
    <m/>
    <s v="FM"/>
    <n v="0.5"/>
    <n v="90.4"/>
    <n v="90.4"/>
    <n v="0"/>
    <m/>
    <m/>
    <m/>
    <n v="0"/>
    <m/>
    <m/>
    <m/>
    <m/>
    <m/>
    <x v="2"/>
  </r>
  <r>
    <n v="1"/>
    <n v="2722"/>
    <s v="RACK DE PISO DE 7 PIES 2 POSTES"/>
    <x v="0"/>
    <n v="2014"/>
    <s v="QUEST"/>
    <s v="45RMS"/>
    <s v="N/A"/>
    <s v="Prevención"/>
    <n v="134.68"/>
    <x v="2"/>
    <m/>
    <m/>
    <m/>
    <m/>
    <m/>
    <m/>
    <x v="0"/>
    <s v="MIRIAM HERRERA"/>
    <m/>
    <m/>
    <n v="0.5"/>
    <n v="67.34"/>
    <n v="67.34"/>
    <n v="0"/>
    <m/>
    <m/>
    <m/>
    <n v="0"/>
    <m/>
    <m/>
    <m/>
    <m/>
    <m/>
    <x v="93"/>
  </r>
  <r>
    <n v="1"/>
    <n v="2723"/>
    <s v="ACCESS POINT WIRELESS C/SOPORTE "/>
    <x v="0"/>
    <n v="2014"/>
    <s v="D-LINK"/>
    <s v="DAP2360"/>
    <s v="R3021DA000563"/>
    <s v="Prevención"/>
    <n v="225.38"/>
    <x v="2"/>
    <m/>
    <m/>
    <m/>
    <m/>
    <m/>
    <m/>
    <x v="0"/>
    <s v="DOUGLAS FLORES"/>
    <m/>
    <s v="BODEGA"/>
    <n v="0.5"/>
    <n v="112.69"/>
    <n v="112.69"/>
    <n v="0"/>
    <m/>
    <m/>
    <m/>
    <n v="0"/>
    <m/>
    <m/>
    <m/>
    <s v="X"/>
    <m/>
    <x v="22"/>
  </r>
  <r>
    <n v="1"/>
    <n v="2727"/>
    <s v="SILLAS EJECUTIVAS COLOR NEGRO CON BRAZO"/>
    <x v="0"/>
    <n v="2014"/>
    <s v="CONSTRUMARKET"/>
    <s v="BOMBAY"/>
    <s v="N/A"/>
    <s v="Prevención"/>
    <n v="90"/>
    <x v="2"/>
    <m/>
    <m/>
    <m/>
    <m/>
    <m/>
    <m/>
    <x v="0"/>
    <s v="MIRIAM HERRERA"/>
    <m/>
    <m/>
    <n v="0.5"/>
    <n v="45"/>
    <n v="45"/>
    <n v="0"/>
    <m/>
    <m/>
    <m/>
    <n v="0"/>
    <s v="X"/>
    <m/>
    <m/>
    <m/>
    <m/>
    <x v="28"/>
  </r>
  <r>
    <n v="1"/>
    <n v="2729"/>
    <s v="ACCESS POINT WIRELESS C/SOPORTE "/>
    <x v="0"/>
    <n v="2014"/>
    <s v="D-LINK"/>
    <s v="DAP2360"/>
    <s v="R3021DA000565"/>
    <s v="Prevención"/>
    <n v="225.38"/>
    <x v="2"/>
    <m/>
    <m/>
    <m/>
    <m/>
    <m/>
    <m/>
    <x v="0"/>
    <s v="DOUGLAS FLORES"/>
    <m/>
    <s v="BODEGA"/>
    <n v="0.5"/>
    <n v="112.69"/>
    <n v="112.69"/>
    <n v="0"/>
    <m/>
    <m/>
    <m/>
    <n v="0"/>
    <m/>
    <m/>
    <m/>
    <s v="X"/>
    <m/>
    <x v="22"/>
  </r>
  <r>
    <n v="1"/>
    <n v="2730"/>
    <s v="SILLAS EJECUTIVAS COLOR NEGRO CON BRAZO"/>
    <x v="0"/>
    <n v="2014"/>
    <s v="CONSTRUMARKET"/>
    <s v="BOMBAY"/>
    <s v="N/A"/>
    <s v="Prevención"/>
    <n v="90"/>
    <x v="2"/>
    <m/>
    <m/>
    <m/>
    <m/>
    <m/>
    <m/>
    <x v="0"/>
    <s v="MIRIAM HERRERA"/>
    <m/>
    <s v="BODEGA"/>
    <n v="0.5"/>
    <n v="45"/>
    <n v="45"/>
    <n v="0"/>
    <m/>
    <m/>
    <m/>
    <n v="0"/>
    <m/>
    <m/>
    <m/>
    <m/>
    <s v="X"/>
    <x v="94"/>
  </r>
  <r>
    <n v="1"/>
    <n v="2732"/>
    <s v="UPS DE 550VA"/>
    <x v="0"/>
    <n v="2014"/>
    <s v="TRIPP LITE"/>
    <s v="N/A"/>
    <s v="2339JVHON785600943"/>
    <s v="Prevención"/>
    <n v="73.08"/>
    <x v="2"/>
    <m/>
    <m/>
    <m/>
    <m/>
    <m/>
    <m/>
    <x v="0"/>
    <s v="MIRIAM HERRERA"/>
    <m/>
    <s v="BODEGA"/>
    <n v="0.5"/>
    <n v="36.54"/>
    <n v="36.54"/>
    <n v="0"/>
    <m/>
    <m/>
    <m/>
    <n v="0"/>
    <m/>
    <m/>
    <s v="X"/>
    <m/>
    <m/>
    <x v="95"/>
  </r>
  <r>
    <n v="1"/>
    <n v="2733"/>
    <s v="SILLAS EJECUTIVAS COLOR NEGRO CON BRAZO"/>
    <x v="0"/>
    <n v="2014"/>
    <s v="CONSTRUMARKET"/>
    <s v="BOMBAY"/>
    <s v="N/A"/>
    <s v="Prevención"/>
    <n v="90"/>
    <x v="2"/>
    <m/>
    <m/>
    <m/>
    <m/>
    <m/>
    <m/>
    <x v="0"/>
    <s v="MIRIAM HERRERA"/>
    <m/>
    <s v="BODEGA"/>
    <n v="0.5"/>
    <n v="45"/>
    <n v="45"/>
    <n v="0"/>
    <m/>
    <m/>
    <m/>
    <n v="0"/>
    <m/>
    <m/>
    <m/>
    <m/>
    <s v="X"/>
    <x v="94"/>
  </r>
  <r>
    <n v="1"/>
    <n v="2734"/>
    <s v="MONITOR LED DE 21.5&quot; "/>
    <x v="0"/>
    <n v="2014"/>
    <s v="LG"/>
    <s v="22EN33S"/>
    <s v="311NDWE2Q585"/>
    <s v="Prevención"/>
    <n v="135.69999999999999"/>
    <x v="2"/>
    <m/>
    <m/>
    <m/>
    <m/>
    <m/>
    <m/>
    <x v="0"/>
    <s v="DOUGLAS FLORES"/>
    <m/>
    <m/>
    <n v="0.5"/>
    <n v="67.849999999999994"/>
    <n v="67.849999999999994"/>
    <n v="0"/>
    <m/>
    <m/>
    <m/>
    <n v="0"/>
    <m/>
    <m/>
    <m/>
    <m/>
    <s v="X"/>
    <x v="96"/>
  </r>
  <r>
    <n v="1"/>
    <n v="2736"/>
    <s v="ARCHIVO TIPO ROBOT COLOR NEGRO"/>
    <x v="0"/>
    <n v="2014"/>
    <s v="CONSTRUMARKET"/>
    <s v="N/A"/>
    <s v="N/A"/>
    <s v="Prevención"/>
    <n v="95"/>
    <x v="2"/>
    <m/>
    <m/>
    <m/>
    <m/>
    <m/>
    <m/>
    <x v="1"/>
    <s v="LUIS CRUZ"/>
    <m/>
    <s v="FM / IGC"/>
    <n v="0.5"/>
    <n v="47.5"/>
    <n v="47.5"/>
    <n v="0"/>
    <m/>
    <m/>
    <m/>
    <n v="0"/>
    <m/>
    <m/>
    <m/>
    <m/>
    <m/>
    <x v="2"/>
  </r>
  <r>
    <n v="1"/>
    <n v="2737"/>
    <s v="ARCHIVO TIPO ROBOT COLOR NEGRO"/>
    <x v="0"/>
    <n v="2014"/>
    <s v="CONSTRUMARKET"/>
    <s v="N/A"/>
    <s v="N/A"/>
    <s v="Prevención"/>
    <n v="95"/>
    <x v="2"/>
    <m/>
    <m/>
    <m/>
    <m/>
    <m/>
    <m/>
    <x v="1"/>
    <s v="ERICK FUENTES"/>
    <m/>
    <s v="FM/ TECNICOS"/>
    <n v="0.5"/>
    <n v="47.5"/>
    <n v="47.5"/>
    <n v="0"/>
    <m/>
    <m/>
    <m/>
    <n v="0"/>
    <m/>
    <m/>
    <m/>
    <m/>
    <m/>
    <x v="2"/>
  </r>
  <r>
    <n v="1"/>
    <n v="2738"/>
    <s v="ARCHIVO TIPO ROBOT COLOR NEGRO"/>
    <x v="0"/>
    <n v="2014"/>
    <s v="CONSTRUMARKET"/>
    <s v="N/A"/>
    <s v="N/A"/>
    <s v="Prevención"/>
    <n v="95"/>
    <x v="2"/>
    <m/>
    <m/>
    <m/>
    <m/>
    <m/>
    <m/>
    <x v="1"/>
    <s v="KERLIN BELLOSO"/>
    <m/>
    <s v="FM/ OSC"/>
    <n v="0.5"/>
    <n v="47.5"/>
    <n v="47.5"/>
    <n v="0"/>
    <m/>
    <m/>
    <m/>
    <n v="0"/>
    <m/>
    <m/>
    <m/>
    <m/>
    <m/>
    <x v="2"/>
  </r>
  <r>
    <n v="1"/>
    <n v="2739"/>
    <s v="MONITOR LED DE 21.5&quot; "/>
    <x v="0"/>
    <n v="2014"/>
    <s v="LG"/>
    <s v="22EN33S"/>
    <s v="311NDUN2Q582"/>
    <s v="Prevención"/>
    <n v="135.69999999999999"/>
    <x v="2"/>
    <m/>
    <m/>
    <m/>
    <m/>
    <m/>
    <m/>
    <x v="0"/>
    <s v="DOUGLAS FLORES"/>
    <m/>
    <m/>
    <n v="0.5"/>
    <n v="67.849999999999994"/>
    <n v="67.849999999999994"/>
    <n v="0"/>
    <m/>
    <m/>
    <m/>
    <n v="0"/>
    <m/>
    <m/>
    <m/>
    <m/>
    <s v="X"/>
    <x v="97"/>
  </r>
  <r>
    <n v="1"/>
    <n v="2740"/>
    <s v="ARCHIVO TIPO ROBOT COLOR NEGRO"/>
    <x v="0"/>
    <n v="2014"/>
    <s v="CONSTRUMARKET"/>
    <s v="N/A"/>
    <s v="N/A"/>
    <s v="Prevención"/>
    <n v="95"/>
    <x v="2"/>
    <m/>
    <m/>
    <m/>
    <m/>
    <m/>
    <m/>
    <x v="1"/>
    <s v="BLADIMIR MANCIA"/>
    <m/>
    <s v="FM/ TECNICOS"/>
    <n v="0.5"/>
    <n v="47.5"/>
    <n v="47.5"/>
    <n v="0"/>
    <m/>
    <m/>
    <m/>
    <n v="0"/>
    <m/>
    <m/>
    <m/>
    <m/>
    <m/>
    <x v="2"/>
  </r>
  <r>
    <n v="1"/>
    <n v="2741"/>
    <s v="ARCHIVO TIPO ROBOT COLOR NEGRO"/>
    <x v="0"/>
    <n v="2014"/>
    <s v="CONSTRUMARKET"/>
    <s v="N/A"/>
    <s v="N/A"/>
    <s v="Prevención"/>
    <n v="95"/>
    <x v="2"/>
    <m/>
    <m/>
    <m/>
    <m/>
    <m/>
    <m/>
    <x v="1"/>
    <s v=" ALEXANDER ORELLANA"/>
    <m/>
    <s v="FM/ UM"/>
    <n v="0.5"/>
    <n v="47.5"/>
    <n v="47.5"/>
    <n v="0"/>
    <m/>
    <m/>
    <m/>
    <n v="0"/>
    <m/>
    <m/>
    <m/>
    <m/>
    <m/>
    <x v="2"/>
  </r>
  <r>
    <n v="1"/>
    <n v="2742"/>
    <s v="UPS DE 550VA"/>
    <x v="0"/>
    <n v="2014"/>
    <s v="TRIPP LITE"/>
    <s v="AVR550U"/>
    <s v="2339JVHOM785500945"/>
    <s v="Prevención"/>
    <n v="68.319999999999993"/>
    <x v="2"/>
    <m/>
    <m/>
    <m/>
    <m/>
    <m/>
    <m/>
    <x v="1"/>
    <s v="DOUGLAS FLORES"/>
    <m/>
    <s v="FM / IT"/>
    <n v="0.5"/>
    <n v="34.159999999999997"/>
    <n v="34.159999999999997"/>
    <n v="0"/>
    <m/>
    <m/>
    <m/>
    <n v="0"/>
    <m/>
    <m/>
    <m/>
    <m/>
    <m/>
    <x v="2"/>
  </r>
  <r>
    <n v="1"/>
    <n v="2743"/>
    <s v="UPS DE 550VA "/>
    <x v="0"/>
    <n v="2014"/>
    <s v="TRIPP LITE"/>
    <s v="AVR550U"/>
    <s v="2339JVHOM785600942"/>
    <s v="Prevención"/>
    <n v="68.319999999999993"/>
    <x v="2"/>
    <m/>
    <m/>
    <m/>
    <m/>
    <m/>
    <m/>
    <x v="1"/>
    <s v="SANDRA SORIANO"/>
    <m/>
    <s v="FM / UM"/>
    <n v="0.5"/>
    <n v="34.159999999999997"/>
    <n v="34.159999999999997"/>
    <n v="0"/>
    <m/>
    <m/>
    <m/>
    <n v="0"/>
    <m/>
    <m/>
    <m/>
    <m/>
    <m/>
    <x v="2"/>
  </r>
  <r>
    <n v="1"/>
    <n v="2744"/>
    <s v="ARCHIVO TIPO ROBOT COLOR NEGRO"/>
    <x v="0"/>
    <n v="2014"/>
    <s v="CONSTRUMARKET"/>
    <s v="N/A"/>
    <s v="N/A"/>
    <s v="Prevención"/>
    <n v="95"/>
    <x v="2"/>
    <m/>
    <m/>
    <m/>
    <m/>
    <m/>
    <m/>
    <x v="1"/>
    <s v="DANIEL CORNEJO"/>
    <m/>
    <s v="FM/ TECNICOS"/>
    <n v="0.5"/>
    <n v="47.5"/>
    <n v="47.5"/>
    <n v="0"/>
    <m/>
    <m/>
    <m/>
    <n v="0"/>
    <m/>
    <m/>
    <m/>
    <m/>
    <m/>
    <x v="2"/>
  </r>
  <r>
    <n v="1"/>
    <n v="2746"/>
    <s v="ARCHIVO TIPO ROBOT COLOR NEGRO "/>
    <x v="0"/>
    <n v="2014"/>
    <s v="CONSTRUMARKET"/>
    <s v="N/A"/>
    <s v="N/A"/>
    <s v="Prevención"/>
    <n v="95"/>
    <x v="2"/>
    <m/>
    <m/>
    <m/>
    <m/>
    <m/>
    <m/>
    <x v="1"/>
    <s v="DAYANA BRIZUELA"/>
    <m/>
    <s v="FM/ RECEPCION"/>
    <n v="0.5"/>
    <n v="47.5"/>
    <n v="47.5"/>
    <n v="0"/>
    <m/>
    <m/>
    <m/>
    <n v="0"/>
    <m/>
    <m/>
    <m/>
    <m/>
    <m/>
    <x v="2"/>
  </r>
  <r>
    <n v="1"/>
    <n v="2748"/>
    <s v="ARCHIVO TIPO ROBOT COLOR NEGRO"/>
    <x v="0"/>
    <n v="2014"/>
    <s v="CONSTRUMARKET"/>
    <s v="N/A"/>
    <s v="N/A"/>
    <s v="Prevención"/>
    <n v="95"/>
    <x v="2"/>
    <m/>
    <m/>
    <m/>
    <m/>
    <m/>
    <m/>
    <x v="1"/>
    <s v="ARMANDO REYES"/>
    <m/>
    <s v="FM/ IGC"/>
    <n v="0.5"/>
    <n v="47.5"/>
    <n v="47.5"/>
    <n v="0"/>
    <m/>
    <m/>
    <m/>
    <n v="0"/>
    <m/>
    <m/>
    <m/>
    <m/>
    <m/>
    <x v="2"/>
  </r>
  <r>
    <n v="1"/>
    <n v="2751"/>
    <s v="ARCHIVO TIPO ROBOT COLOR NEGRO"/>
    <x v="0"/>
    <n v="2014"/>
    <s v="CONSTRUMARKET"/>
    <s v="N/A"/>
    <s v="N/A"/>
    <s v="Prevención"/>
    <n v="95"/>
    <x v="2"/>
    <m/>
    <m/>
    <m/>
    <m/>
    <m/>
    <m/>
    <x v="1"/>
    <s v="DOUGLAS FLORES"/>
    <m/>
    <s v="FM / IT"/>
    <n v="0.5"/>
    <n v="47.5"/>
    <n v="47.5"/>
    <n v="0"/>
    <m/>
    <m/>
    <m/>
    <n v="0"/>
    <m/>
    <m/>
    <m/>
    <m/>
    <m/>
    <x v="2"/>
  </r>
  <r>
    <n v="1"/>
    <n v="2757"/>
    <s v="SILLAS EJECUTIVAS COLOR NEGRO CON BRAZO  "/>
    <x v="0"/>
    <n v="2014"/>
    <s v="CONSTRUMARKET"/>
    <s v="BOMBAY"/>
    <s v="N/A"/>
    <s v="Prevención"/>
    <n v="80"/>
    <x v="2"/>
    <m/>
    <m/>
    <m/>
    <m/>
    <m/>
    <m/>
    <x v="0"/>
    <s v="MIRIAM HERRERA"/>
    <m/>
    <s v="BODEGA"/>
    <n v="0.5"/>
    <n v="40"/>
    <n v="40"/>
    <n v="0"/>
    <m/>
    <m/>
    <m/>
    <n v="0"/>
    <m/>
    <m/>
    <m/>
    <m/>
    <s v="X"/>
    <x v="94"/>
  </r>
  <r>
    <n v="1"/>
    <n v="2759"/>
    <s v="ARCHIVO TIPO ROBOT COLOR NEGRO"/>
    <x v="0"/>
    <n v="2014"/>
    <s v="STEEL OFFICE"/>
    <s v="NUPM"/>
    <s v="N/A"/>
    <s v="Prevención"/>
    <n v="87.61"/>
    <x v="2"/>
    <m/>
    <m/>
    <m/>
    <m/>
    <m/>
    <m/>
    <x v="1"/>
    <s v="COMPRAS"/>
    <m/>
    <s v="FM / COMPRAS"/>
    <n v="0.5"/>
    <n v="43.805"/>
    <n v="43.805"/>
    <n v="0"/>
    <m/>
    <m/>
    <m/>
    <n v="0"/>
    <m/>
    <m/>
    <m/>
    <m/>
    <m/>
    <x v="2"/>
  </r>
  <r>
    <n v="1"/>
    <n v="2760"/>
    <s v="ARCHIVO TIPO ROBOT COLOR NEGRO "/>
    <x v="0"/>
    <n v="2014"/>
    <s v="STEEL OFFICE"/>
    <s v="NUPM"/>
    <s v="N/A"/>
    <s v="Prevención"/>
    <n v="87.61"/>
    <x v="2"/>
    <m/>
    <m/>
    <m/>
    <m/>
    <m/>
    <m/>
    <x v="1"/>
    <s v="XIOMARA PEREZ"/>
    <m/>
    <s v="FM/FINANZAS"/>
    <n v="0.5"/>
    <n v="43.805"/>
    <n v="43.805"/>
    <n v="0"/>
    <m/>
    <m/>
    <m/>
    <n v="0"/>
    <m/>
    <m/>
    <m/>
    <m/>
    <m/>
    <x v="2"/>
  </r>
  <r>
    <n v="1"/>
    <n v="2761"/>
    <s v="ARCHIVO TIPO ROBOT COLOR NEGRO"/>
    <x v="0"/>
    <n v="2014"/>
    <s v="STEEL OFFICE"/>
    <s v="NUPM"/>
    <s v="N/A"/>
    <s v="Prevención"/>
    <n v="87.61"/>
    <x v="2"/>
    <m/>
    <m/>
    <m/>
    <m/>
    <m/>
    <m/>
    <x v="1"/>
    <s v="RAFAEL GONZALEZ"/>
    <m/>
    <s v="FM/FINANZAS"/>
    <n v="0.5"/>
    <n v="43.805"/>
    <n v="43.805"/>
    <n v="0"/>
    <m/>
    <m/>
    <m/>
    <n v="0"/>
    <m/>
    <m/>
    <m/>
    <m/>
    <m/>
    <x v="2"/>
  </r>
  <r>
    <n v="1"/>
    <n v="2762"/>
    <s v="ARCHIVO TIPO ROBOT COLOR NEGRO"/>
    <x v="0"/>
    <n v="2014"/>
    <s v="STEEL OFFICE"/>
    <s v="NUPM"/>
    <s v="N/A"/>
    <s v="Prevención"/>
    <n v="87.61"/>
    <x v="2"/>
    <m/>
    <m/>
    <m/>
    <m/>
    <m/>
    <m/>
    <x v="1"/>
    <s v="WENDY HERNANDEZ"/>
    <m/>
    <s v="FM/FINANZAS"/>
    <n v="0.5"/>
    <n v="43.805"/>
    <n v="43.805"/>
    <n v="0"/>
    <m/>
    <m/>
    <m/>
    <n v="0"/>
    <m/>
    <m/>
    <m/>
    <m/>
    <m/>
    <x v="2"/>
  </r>
  <r>
    <n v="1"/>
    <n v="2763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SANDRA SORIANO"/>
    <m/>
    <s v="FM / UM"/>
    <n v="0.5"/>
    <n v="68.584999999999994"/>
    <n v="68.584999999999994"/>
    <n v="0"/>
    <m/>
    <m/>
    <m/>
    <n v="0"/>
    <m/>
    <m/>
    <m/>
    <m/>
    <m/>
    <x v="2"/>
  </r>
  <r>
    <n v="1"/>
    <n v="2764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YOHANA  OLIVAR"/>
    <m/>
    <s v="FM/ UM"/>
    <n v="0.5"/>
    <n v="68.584999999999994"/>
    <n v="68.584999999999994"/>
    <n v="0"/>
    <m/>
    <m/>
    <m/>
    <n v="0"/>
    <m/>
    <m/>
    <m/>
    <m/>
    <m/>
    <x v="2"/>
  </r>
  <r>
    <n v="1"/>
    <n v="2765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KEVIN GUTIERREZ"/>
    <m/>
    <s v="FM/ UM"/>
    <n v="0.5"/>
    <n v="68.584999999999994"/>
    <n v="68.584999999999994"/>
    <n v="0"/>
    <m/>
    <m/>
    <m/>
    <n v="0"/>
    <m/>
    <m/>
    <m/>
    <m/>
    <m/>
    <x v="2"/>
  </r>
  <r>
    <n v="1"/>
    <n v="2766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SAMUEL RAMOS"/>
    <m/>
    <s v="FM/ UM"/>
    <n v="0.5"/>
    <n v="68.584999999999994"/>
    <n v="68.584999999999994"/>
    <n v="0"/>
    <m/>
    <m/>
    <m/>
    <n v="0"/>
    <m/>
    <m/>
    <m/>
    <m/>
    <m/>
    <x v="2"/>
  </r>
  <r>
    <n v="1"/>
    <n v="2767"/>
    <s v="MESA PLEGABLE DE 1.82MTS"/>
    <x v="0"/>
    <n v="2014"/>
    <s v="LIFETIME"/>
    <s v="N/A"/>
    <s v="N/A"/>
    <s v="Prevención"/>
    <n v="84.07"/>
    <x v="2"/>
    <m/>
    <m/>
    <m/>
    <m/>
    <m/>
    <m/>
    <x v="1"/>
    <s v="MIRIAM HERRERA"/>
    <m/>
    <s v="BODEGA"/>
    <n v="0.5"/>
    <n v="42.034999999999997"/>
    <n v="42.034999999999997"/>
    <n v="0"/>
    <m/>
    <m/>
    <m/>
    <n v="0"/>
    <m/>
    <m/>
    <m/>
    <m/>
    <m/>
    <x v="98"/>
  </r>
  <r>
    <n v="1"/>
    <n v="2768"/>
    <s v="MESA PLEGABLE DE 1.82MTS"/>
    <x v="0"/>
    <n v="2014"/>
    <s v="LIFTIME"/>
    <s v="N/A"/>
    <s v="N/A"/>
    <s v="Prevención"/>
    <n v="84.07"/>
    <x v="2"/>
    <m/>
    <m/>
    <m/>
    <m/>
    <m/>
    <m/>
    <x v="1"/>
    <s v="MIRIAM HERRERA"/>
    <m/>
    <s v="BODEGA"/>
    <n v="0.5"/>
    <n v="42.034999999999997"/>
    <n v="42.034999999999997"/>
    <n v="0"/>
    <m/>
    <m/>
    <m/>
    <n v="0"/>
    <m/>
    <m/>
    <m/>
    <m/>
    <m/>
    <x v="98"/>
  </r>
  <r>
    <n v="1"/>
    <n v="2778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NORMA AMAYA"/>
    <m/>
    <s v="FM / ADMINISTRACION"/>
    <n v="0.5"/>
    <n v="68.584999999999994"/>
    <n v="68.584999999999994"/>
    <n v="0"/>
    <m/>
    <m/>
    <m/>
    <n v="0"/>
    <m/>
    <m/>
    <m/>
    <m/>
    <m/>
    <x v="2"/>
  </r>
  <r>
    <n v="1"/>
    <n v="2779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SARA SANDOVAL"/>
    <m/>
    <s v="FM/ UM"/>
    <n v="0.5"/>
    <n v="68.584999999999994"/>
    <n v="68.584999999999994"/>
    <n v="0"/>
    <m/>
    <m/>
    <m/>
    <n v="0"/>
    <m/>
    <m/>
    <m/>
    <m/>
    <m/>
    <x v="2"/>
  </r>
  <r>
    <n v="1"/>
    <n v="2780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DOUGLAS FLORES"/>
    <m/>
    <s v="FM / IT"/>
    <n v="0.5"/>
    <n v="68.584999999999994"/>
    <n v="68.584999999999994"/>
    <n v="0"/>
    <m/>
    <m/>
    <m/>
    <n v="0"/>
    <m/>
    <m/>
    <m/>
    <m/>
    <m/>
    <x v="2"/>
  </r>
  <r>
    <n v="1"/>
    <n v="2781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ERICK FUENTES"/>
    <m/>
    <s v="FM/ TECNICOS"/>
    <n v="0.5"/>
    <n v="68.584999999999994"/>
    <n v="68.584999999999994"/>
    <n v="0"/>
    <m/>
    <m/>
    <m/>
    <n v="0"/>
    <m/>
    <m/>
    <m/>
    <m/>
    <m/>
    <x v="2"/>
  </r>
  <r>
    <n v="1"/>
    <n v="2782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COMPRAS"/>
    <m/>
    <s v="FM / COMPRAS"/>
    <n v="0.5"/>
    <n v="68.584999999999994"/>
    <n v="68.584999999999994"/>
    <n v="0"/>
    <m/>
    <m/>
    <m/>
    <n v="0"/>
    <m/>
    <m/>
    <m/>
    <m/>
    <m/>
    <x v="2"/>
  </r>
  <r>
    <n v="1"/>
    <n v="2783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MARISOL ALVARADO"/>
    <m/>
    <s v="FM / COMPRAS"/>
    <n v="0.5"/>
    <n v="68.584999999999994"/>
    <n v="68.584999999999994"/>
    <n v="0"/>
    <m/>
    <m/>
    <m/>
    <n v="0"/>
    <m/>
    <m/>
    <m/>
    <m/>
    <m/>
    <x v="2"/>
  </r>
  <r>
    <n v="1"/>
    <n v="2784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JOSE PORTILLO"/>
    <m/>
    <s v="FM/ TECNICOS"/>
    <n v="0.5"/>
    <n v="68.584999999999994"/>
    <n v="68.584999999999994"/>
    <n v="0"/>
    <m/>
    <m/>
    <m/>
    <n v="0"/>
    <m/>
    <m/>
    <m/>
    <m/>
    <m/>
    <x v="2"/>
  </r>
  <r>
    <n v="1"/>
    <n v="2785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 ALEXANDER ORELLANA"/>
    <m/>
    <s v="FM/ UM"/>
    <n v="0.5"/>
    <n v="68.584999999999994"/>
    <n v="68.584999999999994"/>
    <n v="0"/>
    <m/>
    <m/>
    <m/>
    <n v="0"/>
    <m/>
    <m/>
    <m/>
    <m/>
    <m/>
    <x v="2"/>
  </r>
  <r>
    <n v="1"/>
    <n v="2786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KERLIN BELLOSO"/>
    <m/>
    <s v="FM/ OSC"/>
    <n v="0.5"/>
    <n v="68.584999999999994"/>
    <n v="68.584999999999994"/>
    <n v="0"/>
    <m/>
    <m/>
    <m/>
    <n v="0"/>
    <m/>
    <m/>
    <m/>
    <m/>
    <m/>
    <x v="2"/>
  </r>
  <r>
    <n v="1"/>
    <n v="2787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JAIME ROSALES"/>
    <m/>
    <s v="FM / OSC"/>
    <n v="0.5"/>
    <n v="68.584999999999994"/>
    <n v="68.584999999999994"/>
    <n v="0"/>
    <m/>
    <m/>
    <m/>
    <n v="0"/>
    <m/>
    <m/>
    <m/>
    <m/>
    <m/>
    <x v="2"/>
  </r>
  <r>
    <n v="1"/>
    <n v="2788"/>
    <s v="MODULO PUESTO DE TRABAJO EN MADERA "/>
    <x v="0"/>
    <n v="2014"/>
    <s v="MULTILINE"/>
    <s v="N/A"/>
    <s v="N/A"/>
    <s v="Prevención"/>
    <n v="137.16999999999999"/>
    <x v="2"/>
    <m/>
    <m/>
    <m/>
    <m/>
    <m/>
    <m/>
    <x v="1"/>
    <s v="MARICELA HERRERA"/>
    <m/>
    <s v="FM/ TECNICOS"/>
    <n v="0.5"/>
    <n v="68.584999999999994"/>
    <n v="68.584999999999994"/>
    <n v="0"/>
    <m/>
    <m/>
    <m/>
    <n v="0"/>
    <m/>
    <m/>
    <m/>
    <m/>
    <m/>
    <x v="2"/>
  </r>
  <r>
    <n v="1"/>
    <n v="2789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LUIS CRUZ"/>
    <m/>
    <s v="FM / IGC"/>
    <n v="0.5"/>
    <n v="68.584999999999994"/>
    <n v="68.584999999999994"/>
    <n v="0"/>
    <m/>
    <m/>
    <m/>
    <n v="0"/>
    <m/>
    <m/>
    <m/>
    <m/>
    <m/>
    <x v="2"/>
  </r>
  <r>
    <n v="1"/>
    <n v="2790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BLADIMIR MANCIA"/>
    <m/>
    <s v="FM/ TECNICOS"/>
    <n v="0.5"/>
    <n v="68.584999999999994"/>
    <n v="68.584999999999994"/>
    <n v="0"/>
    <m/>
    <m/>
    <m/>
    <n v="0"/>
    <m/>
    <m/>
    <m/>
    <m/>
    <m/>
    <x v="2"/>
  </r>
  <r>
    <n v="1"/>
    <n v="2791"/>
    <s v="MODULO PUESTO DE TRABAJO EN MADERA"/>
    <x v="0"/>
    <n v="2014"/>
    <s v="MULTILINE"/>
    <s v="N/A"/>
    <s v="N/A"/>
    <s v="Prevención"/>
    <n v="137.16999999999999"/>
    <x v="2"/>
    <m/>
    <m/>
    <m/>
    <m/>
    <m/>
    <m/>
    <x v="1"/>
    <s v="BRENDA NAJARRO"/>
    <m/>
    <s v="FM/ TECNICOS"/>
    <n v="0.5"/>
    <n v="68.584999999999994"/>
    <n v="68.584999999999994"/>
    <n v="0"/>
    <m/>
    <m/>
    <m/>
    <n v="0"/>
    <m/>
    <m/>
    <m/>
    <m/>
    <m/>
    <x v="2"/>
  </r>
  <r>
    <n v="1"/>
    <n v="2792"/>
    <s v="MODULO PUESTO DE TRABAJO EN MADERA"/>
    <x v="0"/>
    <n v="2014"/>
    <s v="MULTILINE"/>
    <s v="N/A"/>
    <s v="N/A"/>
    <s v="Prevención"/>
    <n v="172.57"/>
    <x v="2"/>
    <m/>
    <m/>
    <m/>
    <m/>
    <m/>
    <m/>
    <x v="1"/>
    <s v="ALEXANDER ULLOA"/>
    <m/>
    <s v="FM/ RECEPCION"/>
    <n v="0.5"/>
    <n v="86.284999999999997"/>
    <n v="86.284999999999997"/>
    <n v="0"/>
    <m/>
    <m/>
    <m/>
    <n v="0"/>
    <m/>
    <m/>
    <m/>
    <m/>
    <m/>
    <x v="2"/>
  </r>
  <r>
    <n v="1"/>
    <n v="2821"/>
    <s v="MONITOR LED 21.5&quot;"/>
    <x v="0"/>
    <n v="2014"/>
    <s v="HP"/>
    <s v="V221"/>
    <s v="6CM40615H8"/>
    <s v="Prevención"/>
    <n v="238.43"/>
    <x v="2"/>
    <m/>
    <m/>
    <m/>
    <m/>
    <m/>
    <m/>
    <x v="0"/>
    <s v="MIRIAM HERRERA"/>
    <m/>
    <m/>
    <n v="0.5"/>
    <n v="119.215"/>
    <n v="119.215"/>
    <n v="0"/>
    <m/>
    <m/>
    <m/>
    <n v="0"/>
    <m/>
    <s v="X"/>
    <m/>
    <m/>
    <m/>
    <x v="16"/>
  </r>
  <r>
    <n v="1"/>
    <n v="2864"/>
    <s v="IMPRESOR LASERJET"/>
    <x v="0"/>
    <n v="2014"/>
    <s v="HP"/>
    <s v="PRO 400"/>
    <s v="VNG4815339"/>
    <s v="Prevención"/>
    <n v="292.89999999999998"/>
    <x v="2"/>
    <m/>
    <m/>
    <m/>
    <m/>
    <m/>
    <m/>
    <x v="0"/>
    <s v="MIRIAM HERRERA"/>
    <m/>
    <s v="BODEGA"/>
    <n v="0.5"/>
    <n v="146.44999999999999"/>
    <n v="146.44999999999999"/>
    <n v="0"/>
    <m/>
    <m/>
    <m/>
    <n v="0"/>
    <m/>
    <s v="X"/>
    <m/>
    <m/>
    <m/>
    <x v="16"/>
  </r>
  <r>
    <n v="1"/>
    <n v="2868"/>
    <s v="MONITOR LED 21.5&quot;"/>
    <x v="0"/>
    <n v="2014"/>
    <s v="HP"/>
    <s v="V221"/>
    <s v="6CM4061596"/>
    <s v="Prevención"/>
    <n v="238.43"/>
    <x v="2"/>
    <m/>
    <m/>
    <m/>
    <m/>
    <m/>
    <m/>
    <x v="1"/>
    <s v="DOUGLAS FLORES"/>
    <m/>
    <s v="FM/ SERVIDORES"/>
    <n v="0.5"/>
    <n v="119.215"/>
    <n v="119.215"/>
    <n v="0"/>
    <m/>
    <m/>
    <m/>
    <n v="0"/>
    <m/>
    <m/>
    <m/>
    <m/>
    <m/>
    <x v="2"/>
  </r>
  <r>
    <n v="1"/>
    <n v="2891"/>
    <s v="UPS DE 750VA NEMA6"/>
    <x v="0"/>
    <n v="2014"/>
    <s v="ORBITEC"/>
    <s v="750VA"/>
    <s v="E1310049369"/>
    <s v="Prevención"/>
    <n v="35.61"/>
    <x v="2"/>
    <m/>
    <m/>
    <m/>
    <m/>
    <m/>
    <m/>
    <x v="0"/>
    <s v="MIRIAM HERRERA"/>
    <m/>
    <m/>
    <n v="0.5"/>
    <n v="17.805"/>
    <n v="17.805"/>
    <n v="0"/>
    <m/>
    <m/>
    <m/>
    <n v="0"/>
    <m/>
    <m/>
    <m/>
    <m/>
    <m/>
    <x v="99"/>
  </r>
  <r>
    <n v="1"/>
    <n v="2897"/>
    <s v="REFRIGERADORA DE 14 PIES DOS PUERTAS"/>
    <x v="1"/>
    <n v="2014"/>
    <s v="CETRON"/>
    <s v="N/A"/>
    <s v="RCC35LABLS0"/>
    <s v="Prevención"/>
    <n v="480.74"/>
    <x v="2"/>
    <m/>
    <m/>
    <m/>
    <m/>
    <m/>
    <m/>
    <x v="1"/>
    <s v="NORMA AMAYA"/>
    <m/>
    <s v="FM / COCINA"/>
    <n v="0.5"/>
    <n v="240.37"/>
    <n v="240.37"/>
    <n v="0"/>
    <m/>
    <m/>
    <m/>
    <n v="0"/>
    <m/>
    <m/>
    <m/>
    <m/>
    <m/>
    <x v="2"/>
  </r>
  <r>
    <n v="1"/>
    <n v="2899"/>
    <s v="Laptop i7, RAM 8gb, HDD 500gb + maletin + win 8 pro + office 2013"/>
    <x v="1"/>
    <n v="2014"/>
    <s v="HP"/>
    <s v="4440S"/>
    <s v="2CE3390BCT"/>
    <s v="Prevención"/>
    <n v="1220.8399999999999"/>
    <x v="2"/>
    <m/>
    <m/>
    <m/>
    <m/>
    <m/>
    <m/>
    <x v="0"/>
    <s v="MIRIAM HERRERA"/>
    <m/>
    <s v="BODEGA"/>
    <n v="0.5"/>
    <n v="610.41999999999996"/>
    <n v="610.41999999999996"/>
    <n v="0"/>
    <m/>
    <m/>
    <m/>
    <n v="0"/>
    <m/>
    <m/>
    <m/>
    <s v="X"/>
    <m/>
    <x v="1"/>
  </r>
  <r>
    <n v="1"/>
    <n v="2901"/>
    <s v="Laptop i7, RAM 8gb, HDD 500gb + maletin + win 8 pro + office 2013 "/>
    <x v="1"/>
    <n v="2014"/>
    <s v="HP"/>
    <s v="4440S"/>
    <s v="2CE3390BCQ"/>
    <s v="Prevención"/>
    <n v="1220.8399999999999"/>
    <x v="2"/>
    <m/>
    <m/>
    <m/>
    <m/>
    <m/>
    <m/>
    <x v="1"/>
    <s v="DOUGLAS FLORES"/>
    <m/>
    <s v="VIGILANCIA"/>
    <n v="0.5"/>
    <n v="610.41999999999996"/>
    <n v="610.41999999999996"/>
    <n v="0"/>
    <m/>
    <m/>
    <m/>
    <n v="0"/>
    <m/>
    <m/>
    <m/>
    <m/>
    <m/>
    <x v="2"/>
  </r>
  <r>
    <n v="1"/>
    <n v="2902"/>
    <s v="Laptop i7, RAM 8gb, HDD 500gb + maletin + win 8 pro + office 2013 "/>
    <x v="1"/>
    <n v="2014"/>
    <s v="HP"/>
    <s v="4440S"/>
    <s v="2CE3390BCP"/>
    <s v="Prevención"/>
    <n v="1220.8399999999999"/>
    <x v="2"/>
    <m/>
    <m/>
    <m/>
    <m/>
    <m/>
    <m/>
    <x v="0"/>
    <s v="MIRIAM HERRERA"/>
    <m/>
    <s v="BODEGA"/>
    <n v="0.5"/>
    <n v="610.41999999999996"/>
    <n v="610.41999999999996"/>
    <n v="0"/>
    <m/>
    <m/>
    <m/>
    <n v="0"/>
    <m/>
    <m/>
    <m/>
    <s v="X"/>
    <m/>
    <x v="1"/>
  </r>
  <r>
    <n v="1"/>
    <n v="2903"/>
    <s v="Laptop i7, RAM 8gb, HDD 500gb + maletin + win 8 pro + office 2013 "/>
    <x v="1"/>
    <n v="2014"/>
    <s v="HP"/>
    <s v="4440S"/>
    <s v="2CE3390BCC"/>
    <s v="Prevención"/>
    <n v="1220.8399999999999"/>
    <x v="2"/>
    <m/>
    <m/>
    <m/>
    <m/>
    <m/>
    <m/>
    <x v="0"/>
    <s v="MIRIAM HERRERA"/>
    <m/>
    <s v="BODEGA"/>
    <n v="0.5"/>
    <n v="610.41999999999996"/>
    <n v="610.41999999999996"/>
    <n v="0"/>
    <m/>
    <m/>
    <m/>
    <n v="0"/>
    <m/>
    <m/>
    <s v="X"/>
    <m/>
    <m/>
    <x v="100"/>
  </r>
  <r>
    <n v="1"/>
    <n v="2904"/>
    <s v="Laptop i7, RAM 8gb, HDD 500gb + maletin + win 8 pro + office 2013 "/>
    <x v="1"/>
    <n v="2014"/>
    <s v="HP"/>
    <s v="4440S"/>
    <s v="2CE3390BCJ"/>
    <s v="Prevención"/>
    <n v="1220.8399999999999"/>
    <x v="2"/>
    <m/>
    <m/>
    <m/>
    <m/>
    <m/>
    <m/>
    <x v="1"/>
    <s v="DOUGLAS FLORES"/>
    <m/>
    <s v="PRESTAMO A CALMA"/>
    <n v="0.5"/>
    <n v="610.41999999999996"/>
    <n v="610.41999999999996"/>
    <n v="0"/>
    <m/>
    <m/>
    <m/>
    <n v="0"/>
    <m/>
    <m/>
    <m/>
    <m/>
    <m/>
    <x v="2"/>
  </r>
  <r>
    <n v="1"/>
    <n v="2905"/>
    <s v="Laptop i7, RAM 8gb, HDD 500gb + maletin + win 8 pro + office 2013 "/>
    <x v="1"/>
    <n v="2014"/>
    <s v="HP"/>
    <s v="4440S"/>
    <s v="2CE3390BD2"/>
    <s v="Prevención"/>
    <n v="1220.8399999999999"/>
    <x v="2"/>
    <m/>
    <m/>
    <m/>
    <m/>
    <m/>
    <m/>
    <x v="0"/>
    <s v="MIRIAM HERRERA"/>
    <m/>
    <s v="BODEGA"/>
    <n v="0.5"/>
    <n v="610.41999999999996"/>
    <n v="610.41999999999996"/>
    <n v="0"/>
    <m/>
    <m/>
    <m/>
    <n v="0"/>
    <m/>
    <m/>
    <m/>
    <s v="X"/>
    <m/>
    <x v="1"/>
  </r>
  <r>
    <n v="1"/>
    <n v="2907"/>
    <s v="Laptop i7, RAM 8gb, HDD 500gb + maletin + win 8 pro + office 2013 "/>
    <x v="1"/>
    <n v="2014"/>
    <s v="HP"/>
    <s v="4440S"/>
    <s v="2CE3390BCH"/>
    <s v="Prevención"/>
    <n v="1220.8399999999999"/>
    <x v="2"/>
    <m/>
    <m/>
    <m/>
    <m/>
    <m/>
    <m/>
    <x v="0"/>
    <s v="MIRIAM HERRERA"/>
    <m/>
    <s v="BODEGA"/>
    <n v="0.5"/>
    <n v="610.41999999999996"/>
    <n v="610.41999999999996"/>
    <n v="0"/>
    <m/>
    <m/>
    <m/>
    <n v="0"/>
    <m/>
    <m/>
    <m/>
    <s v="X"/>
    <m/>
    <x v="1"/>
  </r>
  <r>
    <n v="1"/>
    <n v="2909"/>
    <s v="Desktop core i5, RAM 8gb, HDD 500gb + Win 8 Pro + office 2013"/>
    <x v="1"/>
    <n v="2014"/>
    <s v="HP"/>
    <s v="PRO 6300 MTPC"/>
    <s v="MX32805L0"/>
    <s v="Prevención"/>
    <n v="982.7700000000001"/>
    <x v="2"/>
    <m/>
    <m/>
    <m/>
    <m/>
    <m/>
    <m/>
    <x v="0"/>
    <s v="MIRIAM HERRERA"/>
    <m/>
    <s v="BODEGA"/>
    <n v="0.5"/>
    <n v="491.38500000000005"/>
    <n v="491.38500000000005"/>
    <n v="0"/>
    <m/>
    <m/>
    <m/>
    <n v="0"/>
    <m/>
    <m/>
    <m/>
    <s v="X"/>
    <m/>
    <x v="55"/>
  </r>
  <r>
    <n v="1"/>
    <n v="2910"/>
    <s v="RADIO PORTATIL VHF 16 CANALES 136-174"/>
    <x v="0"/>
    <n v="2014"/>
    <s v="MOTOROLA"/>
    <s v="EP-350"/>
    <s v="1338PR1678"/>
    <s v="Prevención"/>
    <n v="259.89999999999998"/>
    <x v="2"/>
    <m/>
    <m/>
    <m/>
    <m/>
    <m/>
    <m/>
    <x v="1"/>
    <s v="DAYANA BRIZUELA"/>
    <m/>
    <s v="FM/ RECEPCION"/>
    <n v="0.5"/>
    <n v="129.94999999999999"/>
    <n v="129.94999999999999"/>
    <n v="0"/>
    <m/>
    <m/>
    <m/>
    <n v="0"/>
    <m/>
    <m/>
    <m/>
    <m/>
    <m/>
    <x v="2"/>
  </r>
  <r>
    <n v="1"/>
    <n v="2911"/>
    <s v="RADIO PORTATIL VHF 16 CANALES 136-174"/>
    <x v="0"/>
    <n v="2014"/>
    <s v="MOTOROLA"/>
    <s v="EP-350"/>
    <s v="1338PR1690"/>
    <s v="Prevención"/>
    <n v="259.89999999999998"/>
    <x v="2"/>
    <m/>
    <m/>
    <m/>
    <m/>
    <m/>
    <m/>
    <x v="1"/>
    <s v="DAYANA BRIZUELA"/>
    <m/>
    <s v="FM/ RECEPCION"/>
    <n v="0.5"/>
    <n v="129.94999999999999"/>
    <n v="129.94999999999999"/>
    <n v="0"/>
    <m/>
    <m/>
    <m/>
    <n v="0"/>
    <m/>
    <m/>
    <m/>
    <m/>
    <m/>
    <x v="2"/>
  </r>
  <r>
    <n v="1"/>
    <n v="2915"/>
    <s v="Laptop i5, RAM 8gb, HDD 500gb + maletin + win 8 pro + office 2013 "/>
    <x v="1"/>
    <n v="2014"/>
    <s v="HP"/>
    <s v="PROBOOK 6470B"/>
    <s v="CNU341B2FB"/>
    <s v="Prevención"/>
    <n v="1156.25"/>
    <x v="2"/>
    <m/>
    <m/>
    <m/>
    <m/>
    <m/>
    <m/>
    <x v="1"/>
    <s v="DOUGLAS FLORES"/>
    <m/>
    <s v="FM / IT"/>
    <n v="0.5"/>
    <n v="578.125"/>
    <n v="578.125"/>
    <n v="0"/>
    <m/>
    <m/>
    <m/>
    <n v="0"/>
    <m/>
    <m/>
    <m/>
    <m/>
    <m/>
    <x v="2"/>
  </r>
  <r>
    <n v="1"/>
    <n v="2916"/>
    <s v="Laptop i5, RAM 8gb, HDD 500gb + maletin + win 8 pro + office 2013 "/>
    <x v="1"/>
    <n v="2014"/>
    <s v="HP"/>
    <s v="PROBOOK 6470B"/>
    <s v="CNU328B4JV"/>
    <s v="Prevención"/>
    <n v="1156.25"/>
    <x v="2"/>
    <m/>
    <m/>
    <m/>
    <m/>
    <m/>
    <m/>
    <x v="0"/>
    <s v="MIRIAM HERRERA"/>
    <m/>
    <s v="BODEGA"/>
    <n v="0.5"/>
    <n v="578.125"/>
    <n v="578.125"/>
    <n v="0"/>
    <m/>
    <m/>
    <m/>
    <n v="0"/>
    <m/>
    <m/>
    <s v="X"/>
    <m/>
    <m/>
    <x v="100"/>
  </r>
  <r>
    <n v="1"/>
    <n v="2918"/>
    <s v="SWITCH DE 24 PUERTOS 10/100/1000"/>
    <x v="1"/>
    <n v="2014"/>
    <s v="HP"/>
    <s v="JE006"/>
    <m/>
    <s v="Prevención"/>
    <n v="470.19"/>
    <x v="2"/>
    <m/>
    <m/>
    <m/>
    <m/>
    <m/>
    <m/>
    <x v="0"/>
    <s v="MIRIAM HERRERA"/>
    <m/>
    <s v="BODEGA"/>
    <n v="0.5"/>
    <n v="235.095"/>
    <n v="235.095"/>
    <n v="0"/>
    <m/>
    <m/>
    <m/>
    <n v="0"/>
    <m/>
    <m/>
    <m/>
    <s v="X"/>
    <m/>
    <x v="101"/>
  </r>
  <r>
    <n v="1"/>
    <n v="2919"/>
    <s v="Desktop core i5, RAM 8gb, HDD 500gb + Win 8 Pro + office 2013 "/>
    <x v="1"/>
    <n v="2014"/>
    <s v="HP"/>
    <s v="PRO 6300 MTPC"/>
    <s v="MXL3280SLZ"/>
    <s v="Prevención"/>
    <n v="920.19"/>
    <x v="2"/>
    <m/>
    <m/>
    <m/>
    <m/>
    <m/>
    <m/>
    <x v="0"/>
    <s v="DOUGLAS FLORES"/>
    <m/>
    <s v="BODEGA"/>
    <n v="0.5"/>
    <n v="460.09500000000003"/>
    <n v="460.09500000000003"/>
    <n v="0"/>
    <m/>
    <m/>
    <m/>
    <n v="0"/>
    <m/>
    <m/>
    <m/>
    <s v="X"/>
    <m/>
    <x v="102"/>
  </r>
  <r>
    <n v="1"/>
    <n v="2920"/>
    <s v="Desktop core i5, RAM 8gb, HDD 500gb + Win 8 Pro + office 2013"/>
    <x v="1"/>
    <n v="2014"/>
    <s v="HP"/>
    <s v="PRO 6300 MTPC"/>
    <s v="MXL32606VQ"/>
    <s v="Prevención"/>
    <n v="920.19"/>
    <x v="2"/>
    <m/>
    <m/>
    <m/>
    <m/>
    <m/>
    <m/>
    <x v="0"/>
    <s v="SANDRA SORIANO"/>
    <m/>
    <s v="BODEGA"/>
    <n v="0.5"/>
    <n v="460.09500000000003"/>
    <n v="460.09500000000003"/>
    <n v="0"/>
    <m/>
    <m/>
    <m/>
    <n v="0"/>
    <m/>
    <m/>
    <m/>
    <s v="X"/>
    <m/>
    <x v="103"/>
  </r>
  <r>
    <n v="1"/>
    <n v="2925"/>
    <s v="AIRE ACONDICIONADO MINISPLIT DE 24,000 BTU"/>
    <x v="1"/>
    <n v="2014"/>
    <s v="CONFORSTAR"/>
    <s v="CCL24CD"/>
    <s v="3357610N00015"/>
    <s v="Prevención"/>
    <n v="1246.43"/>
    <x v="2"/>
    <m/>
    <m/>
    <m/>
    <m/>
    <m/>
    <m/>
    <x v="0"/>
    <s v="MIRIAM HERRERA"/>
    <m/>
    <s v="BODEGA"/>
    <n v="0.5"/>
    <n v="623.21500000000003"/>
    <n v="623.21500000000003"/>
    <n v="0"/>
    <m/>
    <m/>
    <m/>
    <n v="0"/>
    <m/>
    <m/>
    <m/>
    <m/>
    <s v="X"/>
    <x v="104"/>
  </r>
  <r>
    <n v="1"/>
    <n v="2926"/>
    <s v="AIRE ACONDICIONADO MINISPLIT DE 24,000 BTU"/>
    <x v="1"/>
    <n v="2014"/>
    <s v="CONFORSTAR"/>
    <s v="CCL24CD"/>
    <s v="3357610N00078"/>
    <s v="Prevención"/>
    <n v="1246.43"/>
    <x v="2"/>
    <m/>
    <m/>
    <m/>
    <m/>
    <m/>
    <m/>
    <x v="0"/>
    <s v="MIRIAM HERRERA"/>
    <m/>
    <s v="BODEGA"/>
    <n v="0.5"/>
    <n v="623.21500000000003"/>
    <n v="623.21500000000003"/>
    <n v="0"/>
    <m/>
    <m/>
    <m/>
    <n v="0"/>
    <m/>
    <m/>
    <m/>
    <m/>
    <s v="X"/>
    <x v="105"/>
  </r>
  <r>
    <n v="1"/>
    <n v="2933"/>
    <s v="SERVIDOR "/>
    <x v="2"/>
    <n v="2014"/>
    <s v="HP"/>
    <s v="PROLIANT"/>
    <s v="2M240601K3"/>
    <s v="Prevención"/>
    <n v="6874.07"/>
    <x v="2"/>
    <m/>
    <m/>
    <m/>
    <m/>
    <m/>
    <m/>
    <x v="1"/>
    <s v="DOUGLAS FLORES"/>
    <m/>
    <s v="FM/ SERVIDORES"/>
    <n v="0.5"/>
    <n v="3437.0349999999999"/>
    <n v="3437.0349999999999"/>
    <n v="0"/>
    <m/>
    <m/>
    <m/>
    <n v="0"/>
    <m/>
    <m/>
    <m/>
    <m/>
    <m/>
    <x v="2"/>
  </r>
  <r>
    <n v="1"/>
    <n v="2936"/>
    <s v="PROYECTOR DE CAÑON"/>
    <x v="1"/>
    <n v="2014"/>
    <s v="EPSON"/>
    <s v="EB-1771W"/>
    <s v="REZF3Y0056L"/>
    <s v="Prevención"/>
    <n v="1100.56"/>
    <x v="2"/>
    <m/>
    <m/>
    <m/>
    <m/>
    <m/>
    <m/>
    <x v="0"/>
    <s v="DOUGLAS FLORES"/>
    <m/>
    <s v="BODEGA"/>
    <n v="0.5"/>
    <n v="550.28"/>
    <n v="550.28"/>
    <n v="0"/>
    <m/>
    <m/>
    <m/>
    <n v="0"/>
    <m/>
    <m/>
    <m/>
    <m/>
    <s v="X"/>
    <x v="4"/>
  </r>
  <r>
    <n v="1"/>
    <n v="2937"/>
    <s v="PROYECTOR DE CAÑON"/>
    <x v="1"/>
    <n v="2014"/>
    <s v="EPSON"/>
    <s v="EB-1771W"/>
    <s v="REZF3Y0080L"/>
    <s v="Prevención"/>
    <n v="1100.56"/>
    <x v="2"/>
    <m/>
    <m/>
    <m/>
    <m/>
    <m/>
    <m/>
    <x v="1"/>
    <s v="DOUGLAS FLORES"/>
    <m/>
    <s v="FM / IT"/>
    <n v="0.5"/>
    <n v="550.28"/>
    <n v="550.28"/>
    <n v="0"/>
    <m/>
    <m/>
    <m/>
    <n v="0"/>
    <m/>
    <m/>
    <m/>
    <m/>
    <m/>
    <x v="2"/>
  </r>
  <r>
    <n v="1"/>
    <n v="2938"/>
    <s v="PROYECTOR DE CAÑON "/>
    <x v="1"/>
    <n v="2014"/>
    <s v="EPSON"/>
    <s v="EB-1771W"/>
    <s v="REZF3Y0054L"/>
    <s v="Prevención"/>
    <n v="1100.56"/>
    <x v="2"/>
    <m/>
    <m/>
    <m/>
    <m/>
    <m/>
    <m/>
    <x v="1"/>
    <s v="DOUGLAS FLORES"/>
    <m/>
    <s v="FM / IT"/>
    <n v="0.5"/>
    <n v="550.28"/>
    <n v="550.28"/>
    <n v="0"/>
    <m/>
    <m/>
    <m/>
    <n v="0"/>
    <m/>
    <m/>
    <m/>
    <m/>
    <m/>
    <x v="2"/>
  </r>
  <r>
    <n v="1"/>
    <n v="2955"/>
    <s v="APC-SMART-UPS 2200VA"/>
    <x v="1"/>
    <n v="2014"/>
    <s v="SMART"/>
    <s v="2200VA"/>
    <s v="AS1401132055"/>
    <s v="Prevención"/>
    <n v="787.16"/>
    <x v="2"/>
    <m/>
    <m/>
    <m/>
    <m/>
    <m/>
    <m/>
    <x v="1"/>
    <s v="JOSE PORTILLO"/>
    <m/>
    <s v="FM/ LABORATORIO"/>
    <n v="0.5"/>
    <n v="393.58"/>
    <n v="393.58"/>
    <n v="0"/>
    <m/>
    <m/>
    <m/>
    <n v="0"/>
    <m/>
    <m/>
    <m/>
    <m/>
    <m/>
    <x v="2"/>
  </r>
  <r>
    <n v="1"/>
    <n v="2964"/>
    <s v="FOTOCOPIADORA RICOH "/>
    <x v="2"/>
    <n v="2014"/>
    <s v="RICOH"/>
    <s v="MP2553SP"/>
    <s v="E743L900212"/>
    <m/>
    <n v="3857"/>
    <x v="2"/>
    <m/>
    <m/>
    <m/>
    <m/>
    <m/>
    <m/>
    <x v="1"/>
    <s v="DAYANA BRIZUELA"/>
    <m/>
    <s v="FM/ RECEPCION"/>
    <n v="0.5"/>
    <n v="1928.5"/>
    <n v="1928.5"/>
    <n v="0"/>
    <m/>
    <m/>
    <m/>
    <n v="0"/>
    <m/>
    <m/>
    <m/>
    <m/>
    <m/>
    <x v="2"/>
  </r>
  <r>
    <n v="1"/>
    <n v="2965"/>
    <s v="LAPTOP i5-4200M RAM 6GB, HDD 750GB, LED 14&quot;, WIN 7PRO, OFFICE 2013 OLP, NOD 32, MOUSE Y MALETIN"/>
    <x v="1"/>
    <n v="2014"/>
    <s v="HP"/>
    <s v="PROBOOK 440 G1"/>
    <s v="2CE41108FS"/>
    <s v="Prevención"/>
    <n v="910"/>
    <x v="2"/>
    <m/>
    <m/>
    <m/>
    <m/>
    <m/>
    <m/>
    <x v="0"/>
    <s v="MIRIAM HERRERA"/>
    <m/>
    <m/>
    <n v="0.5"/>
    <n v="455"/>
    <n v="455"/>
    <n v="0"/>
    <m/>
    <m/>
    <m/>
    <n v="0"/>
    <m/>
    <m/>
    <m/>
    <s v="X"/>
    <m/>
    <x v="5"/>
  </r>
  <r>
    <m/>
    <n v="2991"/>
    <s v="PROYECTOR 3LCD, 3000 LUMENS + MALETIN + CONTROL"/>
    <x v="0"/>
    <n v="2014"/>
    <s v="EPSON"/>
    <s v="S18+"/>
    <s v="TUAF3X4934L"/>
    <m/>
    <n v="475"/>
    <x v="2"/>
    <m/>
    <m/>
    <m/>
    <m/>
    <m/>
    <m/>
    <x v="1"/>
    <s v="MIRIAM HERRERA"/>
    <m/>
    <s v="IT"/>
    <n v="0.5"/>
    <n v="237.5"/>
    <n v="237.5"/>
    <n v="0"/>
    <m/>
    <m/>
    <m/>
    <n v="0"/>
    <m/>
    <m/>
    <m/>
    <m/>
    <m/>
    <x v="106"/>
  </r>
  <r>
    <n v="1"/>
    <n v="2992"/>
    <s v="PROYECTOR 3LCD, 3000 LUMENS + SIN MALETIN + SIN CONTROL"/>
    <x v="1"/>
    <n v="2014"/>
    <s v="EPSON"/>
    <s v="S18+"/>
    <s v="TUAF3X4949L"/>
    <m/>
    <n v="475"/>
    <x v="2"/>
    <m/>
    <m/>
    <m/>
    <m/>
    <m/>
    <m/>
    <x v="1"/>
    <s v="MARICELA HERRERA"/>
    <m/>
    <s v="MCP"/>
    <n v="0.5"/>
    <n v="237.5"/>
    <n v="237.5"/>
    <n v="0"/>
    <m/>
    <m/>
    <m/>
    <n v="0"/>
    <m/>
    <m/>
    <m/>
    <m/>
    <m/>
    <x v="2"/>
  </r>
  <r>
    <m/>
    <n v="2999"/>
    <s v="PROYECTOR 3LCD, 3000 LUMENS + MALETIN + CONTROL"/>
    <x v="0"/>
    <n v="2014"/>
    <s v="EPSON"/>
    <s v="S18+"/>
    <s v="TUAF3X5300L"/>
    <m/>
    <n v="475"/>
    <x v="2"/>
    <m/>
    <m/>
    <m/>
    <m/>
    <m/>
    <m/>
    <x v="1"/>
    <s v="MIRIAM HERRERA"/>
    <m/>
    <s v="IT"/>
    <n v="0.5"/>
    <n v="237.5"/>
    <n v="237.5"/>
    <n v="0"/>
    <m/>
    <m/>
    <m/>
    <n v="0"/>
    <m/>
    <m/>
    <m/>
    <m/>
    <m/>
    <x v="106"/>
  </r>
  <r>
    <n v="1"/>
    <n v="3033"/>
    <s v="DESKTOP i5-4570 3.2GH, RAM 6GB, HDD 500GB, DVD RW+/-, KEY, MOUSE, RED LAN, WIN 7PRO, NOD 32, OFFICE 2013, FORRO PLASTICO"/>
    <x v="1"/>
    <n v="2014"/>
    <s v="HP"/>
    <s v="PRODESK 600 G1 SFF"/>
    <s v="MXL41503CK"/>
    <s v="Prevención"/>
    <n v="765.96"/>
    <x v="2"/>
    <m/>
    <m/>
    <m/>
    <m/>
    <m/>
    <m/>
    <x v="0"/>
    <s v="MIRIAM HERRERA"/>
    <m/>
    <s v="BODEGA"/>
    <n v="0.5"/>
    <n v="382.98"/>
    <n v="382.98"/>
    <n v="0"/>
    <m/>
    <m/>
    <m/>
    <n v="0"/>
    <m/>
    <m/>
    <m/>
    <s v="X"/>
    <m/>
    <x v="55"/>
  </r>
  <r>
    <n v="1"/>
    <n v="3039"/>
    <s v="DESKTOP i5-4570 3.2GH, RAM 6GB, HDD 500GB, DVD RW+/-, KEY, MOUSE, RED LAN, WIN 7PRO, NOD 32, OFFICE 2013, FORRO PLASTICO"/>
    <x v="1"/>
    <n v="2014"/>
    <s v="HP"/>
    <s v="PRODESK 600 G1 SFF"/>
    <s v="MXL41503DG"/>
    <m/>
    <n v="765.96"/>
    <x v="2"/>
    <m/>
    <m/>
    <m/>
    <m/>
    <m/>
    <m/>
    <x v="0"/>
    <s v="MIRIAM HERRERA"/>
    <m/>
    <s v="BODEGA"/>
    <n v="0.5"/>
    <n v="382.98"/>
    <n v="382.98"/>
    <n v="0"/>
    <m/>
    <m/>
    <m/>
    <n v="0"/>
    <m/>
    <m/>
    <m/>
    <s v="X"/>
    <m/>
    <x v="55"/>
  </r>
  <r>
    <n v="1"/>
    <n v="3040"/>
    <s v="DESKTOP i5-4570 3.2GH, RAM 6GB, HDD 500GB, DVD RW+/-, KEY, MOUSE, RED LAN, WIN 7PRO, NOD 32, OFFICE 2013, FORRO PLASTICO"/>
    <x v="1"/>
    <n v="2014"/>
    <s v="HP"/>
    <s v="PRODESK 600 G1 SFF"/>
    <s v="MXL41503CB"/>
    <m/>
    <n v="765.96"/>
    <x v="2"/>
    <m/>
    <m/>
    <m/>
    <m/>
    <m/>
    <m/>
    <x v="0"/>
    <s v="MIRIAM HERRERA"/>
    <m/>
    <m/>
    <n v="0.5"/>
    <n v="382.98"/>
    <n v="382.98"/>
    <n v="0"/>
    <m/>
    <m/>
    <m/>
    <n v="0"/>
    <m/>
    <m/>
    <m/>
    <s v="X"/>
    <m/>
    <x v="55"/>
  </r>
  <r>
    <n v="1"/>
    <n v="3070"/>
    <s v="PANTALLA PARA PROYECCION DE 3 MTS."/>
    <x v="0"/>
    <n v="2014"/>
    <s v="3M"/>
    <s v="N/A"/>
    <s v="N/A"/>
    <m/>
    <n v="248.15"/>
    <x v="2"/>
    <m/>
    <m/>
    <m/>
    <m/>
    <m/>
    <m/>
    <x v="1"/>
    <s v="KRYSSIA ALAS"/>
    <m/>
    <s v="FM / SALA 1"/>
    <n v="0.5"/>
    <n v="124.075"/>
    <n v="124.075"/>
    <n v="0"/>
    <m/>
    <m/>
    <m/>
    <n v="0"/>
    <m/>
    <m/>
    <m/>
    <m/>
    <m/>
    <x v="2"/>
  </r>
  <r>
    <n v="1"/>
    <n v="3100"/>
    <s v="IMPRESOR"/>
    <x v="0"/>
    <n v="2014"/>
    <s v="HP"/>
    <s v="PRO 8100"/>
    <s v="CN42SFV11J"/>
    <s v="Prevención"/>
    <n v="103"/>
    <x v="2"/>
    <m/>
    <m/>
    <m/>
    <m/>
    <m/>
    <m/>
    <x v="0"/>
    <s v="MIRIAM HERRERA"/>
    <m/>
    <s v="BODEGA"/>
    <n v="0.5"/>
    <n v="51.5"/>
    <n v="51.5"/>
    <n v="0"/>
    <m/>
    <m/>
    <m/>
    <n v="0"/>
    <m/>
    <m/>
    <m/>
    <m/>
    <s v="X"/>
    <x v="107"/>
  </r>
  <r>
    <n v="1"/>
    <n v="3115"/>
    <s v="IMPRESOR MULTIFUNCIONAL"/>
    <x v="0"/>
    <n v="2014"/>
    <s v="EPSON"/>
    <s v="L210"/>
    <m/>
    <s v="Prevención"/>
    <n v="84.99"/>
    <x v="2"/>
    <m/>
    <m/>
    <m/>
    <m/>
    <m/>
    <m/>
    <x v="0"/>
    <s v="MIRIAM HERRERA"/>
    <m/>
    <m/>
    <n v="0.5"/>
    <n v="42.494999999999997"/>
    <n v="42.494999999999997"/>
    <n v="0"/>
    <m/>
    <m/>
    <m/>
    <n v="0"/>
    <m/>
    <m/>
    <m/>
    <m/>
    <s v="X"/>
    <x v="107"/>
  </r>
  <r>
    <n v="1"/>
    <n v="3116"/>
    <s v="CAMARA FOTOGRAFICA DIGITAL"/>
    <x v="1"/>
    <n v="2014"/>
    <s v="CANON"/>
    <s v="EOS REBEL T3"/>
    <n v="402174017402"/>
    <m/>
    <n v="486.71"/>
    <x v="2"/>
    <m/>
    <m/>
    <m/>
    <m/>
    <m/>
    <m/>
    <x v="1"/>
    <s v="ERICK FUENTES"/>
    <m/>
    <s v="FM/ TECNICOS"/>
    <n v="0.5"/>
    <n v="243.35499999999999"/>
    <n v="243.35499999999999"/>
    <n v="0"/>
    <m/>
    <m/>
    <m/>
    <n v="0"/>
    <m/>
    <m/>
    <m/>
    <m/>
    <m/>
    <x v="2"/>
  </r>
  <r>
    <n v="1"/>
    <n v="3117"/>
    <s v="CARRITO PORTA COMIDA "/>
    <x v="0"/>
    <n v="2014"/>
    <s v="FIBRA DE VIDRIO"/>
    <s v="N/A"/>
    <s v="N/A"/>
    <m/>
    <n v="284.5"/>
    <x v="2"/>
    <m/>
    <m/>
    <m/>
    <m/>
    <m/>
    <m/>
    <x v="1"/>
    <s v="NORMA AMAYA"/>
    <m/>
    <s v="FM / DESPENSA"/>
    <n v="0.5"/>
    <n v="142.25"/>
    <n v="142.25"/>
    <n v="0"/>
    <m/>
    <m/>
    <m/>
    <n v="0"/>
    <m/>
    <m/>
    <m/>
    <m/>
    <m/>
    <x v="2"/>
  </r>
  <r>
    <n v="1"/>
    <n v="3117"/>
    <s v="ESTANTE DE ANGULO RANURADO "/>
    <x v="1"/>
    <n v="2014"/>
    <s v="DEXION 2X4.68X0.50 M."/>
    <s v="N/A"/>
    <s v="N/A"/>
    <m/>
    <n v="420"/>
    <x v="2"/>
    <m/>
    <m/>
    <m/>
    <m/>
    <m/>
    <m/>
    <x v="1"/>
    <s v="DAYANA BRIZUELA"/>
    <m/>
    <s v="FM/ RECEPCION"/>
    <n v="0.5"/>
    <n v="210"/>
    <n v="210"/>
    <n v="0"/>
    <m/>
    <m/>
    <m/>
    <n v="0"/>
    <m/>
    <m/>
    <m/>
    <m/>
    <m/>
    <x v="2"/>
  </r>
  <r>
    <n v="1"/>
    <n v="3119"/>
    <s v="MESA REDONDA PLEGABLE "/>
    <x v="0"/>
    <n v="2014"/>
    <s v="BLOWMOLD"/>
    <s v="4 PERSONAS"/>
    <s v="N/A"/>
    <s v="Prevención"/>
    <n v="111.25"/>
    <x v="2"/>
    <m/>
    <m/>
    <m/>
    <m/>
    <m/>
    <m/>
    <x v="0"/>
    <s v="MIRIAM HERRERA"/>
    <m/>
    <s v="BODEGA"/>
    <n v="0.5"/>
    <n v="55.625"/>
    <n v="55.625"/>
    <n v="0"/>
    <m/>
    <m/>
    <m/>
    <n v="0"/>
    <m/>
    <m/>
    <m/>
    <m/>
    <s v="X"/>
    <x v="108"/>
  </r>
  <r>
    <n v="1"/>
    <n v="3120"/>
    <s v="MESA REDONDA PLEGABLE "/>
    <x v="0"/>
    <n v="2014"/>
    <s v="BLOWMOLD"/>
    <s v="4 PERSONAS"/>
    <s v="N/A"/>
    <s v="Prevención"/>
    <n v="111.25"/>
    <x v="2"/>
    <m/>
    <m/>
    <m/>
    <m/>
    <m/>
    <m/>
    <x v="0"/>
    <s v="MIRIAM HERRERA"/>
    <m/>
    <s v="BODEGA"/>
    <n v="0.5"/>
    <n v="55.625"/>
    <n v="55.625"/>
    <n v="0"/>
    <m/>
    <m/>
    <m/>
    <n v="0"/>
    <m/>
    <m/>
    <m/>
    <m/>
    <s v="X"/>
    <x v="108"/>
  </r>
  <r>
    <n v="1"/>
    <n v="3121"/>
    <s v="MESA RECTANGULAR PLEGABLE"/>
    <x v="0"/>
    <n v="2014"/>
    <s v="LIFTIME"/>
    <s v="N/A"/>
    <s v="N/A"/>
    <s v="Prevención"/>
    <n v="102.35"/>
    <x v="2"/>
    <m/>
    <m/>
    <m/>
    <m/>
    <m/>
    <m/>
    <x v="1"/>
    <s v="MIRIAM HERRERA"/>
    <m/>
    <m/>
    <n v="0.5"/>
    <n v="51.174999999999997"/>
    <n v="51.174999999999997"/>
    <n v="0"/>
    <m/>
    <m/>
    <m/>
    <n v="0"/>
    <m/>
    <m/>
    <m/>
    <m/>
    <m/>
    <x v="2"/>
  </r>
  <r>
    <n v="1"/>
    <n v="3122"/>
    <s v="MESA RECTANGULAR PLEGABLE"/>
    <x v="0"/>
    <n v="2014"/>
    <s v="LIFTIME"/>
    <s v="N/A"/>
    <s v="N/A"/>
    <s v="Prevención"/>
    <n v="102.35"/>
    <x v="2"/>
    <m/>
    <m/>
    <m/>
    <m/>
    <m/>
    <m/>
    <x v="0"/>
    <s v="MIRIAM HERRERA"/>
    <m/>
    <s v="BODEGA"/>
    <n v="0.5"/>
    <n v="51.174999999999997"/>
    <n v="51.174999999999997"/>
    <n v="0"/>
    <m/>
    <m/>
    <m/>
    <n v="0"/>
    <s v="X"/>
    <m/>
    <m/>
    <m/>
    <m/>
    <x v="109"/>
  </r>
  <r>
    <n v="1"/>
    <n v="3130"/>
    <s v="ARCHIVO METALICO DE 4 GAVETAS"/>
    <x v="0"/>
    <n v="2014"/>
    <s v="N/A"/>
    <s v="COLOR NEGRO"/>
    <s v="N/A"/>
    <m/>
    <n v="190.5"/>
    <x v="2"/>
    <m/>
    <m/>
    <m/>
    <m/>
    <m/>
    <m/>
    <x v="1"/>
    <s v="JOSE PORTILLO"/>
    <m/>
    <s v="FM/ TECNICOS"/>
    <n v="0.5"/>
    <n v="95.25"/>
    <n v="95.25"/>
    <n v="0"/>
    <m/>
    <m/>
    <m/>
    <n v="0"/>
    <m/>
    <m/>
    <m/>
    <m/>
    <m/>
    <x v="2"/>
  </r>
  <r>
    <n v="1"/>
    <n v="3131"/>
    <s v="FREEZER"/>
    <x v="0"/>
    <n v="2014"/>
    <s v="HAIER"/>
    <s v="HCM-07"/>
    <s v="B30WA3DE0N00WTEGQ0261"/>
    <m/>
    <n v="264.58999999999997"/>
    <x v="2"/>
    <m/>
    <m/>
    <m/>
    <m/>
    <m/>
    <m/>
    <x v="1"/>
    <s v="JOSE PORTILLO"/>
    <m/>
    <s v="FM/ LABORATORIO"/>
    <n v="0.5"/>
    <n v="132.29499999999999"/>
    <n v="132.29499999999999"/>
    <n v="0"/>
    <m/>
    <m/>
    <m/>
    <n v="0"/>
    <m/>
    <m/>
    <m/>
    <m/>
    <m/>
    <x v="2"/>
  </r>
  <r>
    <n v="1"/>
    <n v="3131"/>
    <s v="RELOJ MARCADOR"/>
    <x v="1"/>
    <n v="2014"/>
    <s v="ACROPRINT"/>
    <s v="ES-900"/>
    <n v="3329704900"/>
    <m/>
    <n v="607.5"/>
    <x v="2"/>
    <m/>
    <m/>
    <m/>
    <m/>
    <m/>
    <m/>
    <x v="1"/>
    <s v="DAYANA BRIZUELA"/>
    <m/>
    <s v="FM/ RECEPCION"/>
    <n v="0.5"/>
    <n v="303.75"/>
    <n v="303.75"/>
    <n v="0"/>
    <m/>
    <m/>
    <m/>
    <n v="0"/>
    <m/>
    <m/>
    <m/>
    <m/>
    <m/>
    <x v="2"/>
  </r>
  <r>
    <n v="1"/>
    <n v="3132"/>
    <s v="VITRINA REFRIGERANTE"/>
    <x v="1"/>
    <n v="2014"/>
    <s v="FOGEL"/>
    <s v="VR17RE"/>
    <n v="140412163"/>
    <m/>
    <n v="1007.96"/>
    <x v="2"/>
    <m/>
    <m/>
    <m/>
    <m/>
    <m/>
    <m/>
    <x v="1"/>
    <s v="JOSE PORTILLO"/>
    <m/>
    <s v="FM/ LABORATORIO"/>
    <n v="0.5"/>
    <n v="503.98"/>
    <n v="503.98"/>
    <n v="0"/>
    <m/>
    <m/>
    <m/>
    <n v="0"/>
    <m/>
    <m/>
    <m/>
    <m/>
    <m/>
    <x v="2"/>
  </r>
  <r>
    <n v="1"/>
    <n v="3133"/>
    <s v="AIRE ACONDICIONADO TIPO MII SPLIT"/>
    <x v="1"/>
    <n v="2014"/>
    <s v="CONFORSTAR"/>
    <s v="MINI SPLIT"/>
    <s v="D202248620618715150071"/>
    <m/>
    <n v="975"/>
    <x v="2"/>
    <m/>
    <m/>
    <m/>
    <m/>
    <m/>
    <m/>
    <x v="0"/>
    <s v="MIRIAM HERRERA"/>
    <m/>
    <m/>
    <n v="0.5"/>
    <n v="487.5"/>
    <n v="487.5"/>
    <n v="0"/>
    <m/>
    <m/>
    <m/>
    <n v="0"/>
    <m/>
    <m/>
    <m/>
    <m/>
    <s v="X"/>
    <x v="110"/>
  </r>
  <r>
    <n v="1"/>
    <n v="3134"/>
    <s v="SILLA EJECUTIVA"/>
    <x v="1"/>
    <n v="2014"/>
    <s v="CONFORSTAR"/>
    <s v="MINI SPLIT"/>
    <s v="D202248620314721120035"/>
    <m/>
    <n v="975"/>
    <x v="2"/>
    <m/>
    <m/>
    <m/>
    <m/>
    <m/>
    <m/>
    <x v="0"/>
    <s v="MIRIAM HERRERA"/>
    <m/>
    <s v="BODEGA"/>
    <n v="0.5"/>
    <n v="487.5"/>
    <n v="487.5"/>
    <n v="0"/>
    <m/>
    <m/>
    <m/>
    <n v="0"/>
    <m/>
    <m/>
    <m/>
    <m/>
    <s v="X"/>
    <x v="111"/>
  </r>
  <r>
    <n v="1"/>
    <n v="3135"/>
    <s v="AIRE ACONDICIONADO TIPO MII SPLIT"/>
    <x v="1"/>
    <n v="2014"/>
    <s v="CONFORSTAR"/>
    <s v="MINI SPLIT"/>
    <s v="D202210610814417130262"/>
    <m/>
    <n v="540"/>
    <x v="2"/>
    <m/>
    <m/>
    <m/>
    <m/>
    <m/>
    <m/>
    <x v="0"/>
    <s v="KRYSSIA ALAS"/>
    <m/>
    <s v="BODEGA"/>
    <n v="0.5"/>
    <n v="270"/>
    <n v="270"/>
    <n v="0"/>
    <m/>
    <m/>
    <m/>
    <n v="0"/>
    <m/>
    <m/>
    <m/>
    <m/>
    <s v="X"/>
    <x v="104"/>
  </r>
  <r>
    <m/>
    <n v="3136"/>
    <s v="BOCINA AMPLIFICADA"/>
    <x v="0"/>
    <n v="2014"/>
    <s v="PEAVEY"/>
    <s v="PR-15V"/>
    <m/>
    <m/>
    <n v="544.25"/>
    <x v="2"/>
    <m/>
    <m/>
    <m/>
    <m/>
    <m/>
    <m/>
    <x v="1"/>
    <s v="MIRIAM HERRERA"/>
    <m/>
    <s v="BODEGA"/>
    <n v="0.5"/>
    <n v="272.125"/>
    <n v="272.125"/>
    <n v="0"/>
    <m/>
    <m/>
    <m/>
    <n v="0"/>
    <m/>
    <m/>
    <m/>
    <m/>
    <m/>
    <x v="112"/>
  </r>
  <r>
    <n v="1"/>
    <n v="3139"/>
    <s v="SILLAS EJECUTIVAS COLOR NEGRO CON BRAZO"/>
    <x v="0"/>
    <n v="2014"/>
    <s v="N/A"/>
    <s v="BOMBAY"/>
    <s v="N/A"/>
    <s v="Prevención"/>
    <n v="92.8"/>
    <x v="2"/>
    <m/>
    <m/>
    <m/>
    <m/>
    <m/>
    <m/>
    <x v="0"/>
    <s v="MIRIAM HERRERA"/>
    <m/>
    <s v="BODEGA"/>
    <n v="0.5"/>
    <n v="46.4"/>
    <n v="46.4"/>
    <n v="0"/>
    <m/>
    <m/>
    <m/>
    <n v="0"/>
    <s v="X"/>
    <m/>
    <m/>
    <m/>
    <m/>
    <x v="113"/>
  </r>
  <r>
    <n v="1"/>
    <n v="3141"/>
    <s v="MICROPIPETA AUTOMATICA (YOHANA)"/>
    <x v="1"/>
    <n v="2014"/>
    <s v="EPPENDEDORF"/>
    <s v="MONOCANAL"/>
    <m/>
    <m/>
    <n v="495"/>
    <x v="2"/>
    <m/>
    <m/>
    <m/>
    <m/>
    <m/>
    <m/>
    <x v="0"/>
    <s v="MIRIAM HERRERA"/>
    <m/>
    <s v="FM /ADMON"/>
    <n v="0.5"/>
    <n v="247.5"/>
    <n v="247.5"/>
    <n v="0"/>
    <m/>
    <m/>
    <m/>
    <n v="0"/>
    <m/>
    <m/>
    <m/>
    <s v="X"/>
    <m/>
    <x v="114"/>
  </r>
  <r>
    <n v="1"/>
    <n v="3142"/>
    <s v="MICROPIPETA AUTOMATICA (CONCHY)"/>
    <x v="1"/>
    <n v="2014"/>
    <s v="EPPENDEDORF"/>
    <s v="MONOCANAL"/>
    <m/>
    <m/>
    <n v="495"/>
    <x v="2"/>
    <m/>
    <m/>
    <m/>
    <m/>
    <m/>
    <m/>
    <x v="0"/>
    <s v="MIRIAM HERRERA"/>
    <m/>
    <s v="FM /ADMON"/>
    <n v="0.5"/>
    <n v="247.5"/>
    <n v="247.5"/>
    <n v="0"/>
    <m/>
    <m/>
    <m/>
    <n v="0"/>
    <m/>
    <m/>
    <m/>
    <s v="X"/>
    <m/>
    <x v="115"/>
  </r>
  <r>
    <n v="1"/>
    <n v="3142"/>
    <s v="REGULADOR DE VOLTAJE "/>
    <x v="0"/>
    <n v="2014"/>
    <s v="TRIPPLITE"/>
    <s v="LC1800"/>
    <s v="N/A"/>
    <m/>
    <n v="135.5"/>
    <x v="2"/>
    <m/>
    <m/>
    <m/>
    <m/>
    <m/>
    <m/>
    <x v="0"/>
    <s v="SARA SANDOVAL"/>
    <m/>
    <s v="FM/ UM"/>
    <n v="0.5"/>
    <n v="67.75"/>
    <n v="67.75"/>
    <n v="0"/>
    <m/>
    <m/>
    <m/>
    <n v="0"/>
    <m/>
    <m/>
    <m/>
    <m/>
    <m/>
    <x v="22"/>
  </r>
  <r>
    <n v="1"/>
    <n v="3143"/>
    <s v="ESTANTE METALICO DE 2 CUERPOS "/>
    <x v="0"/>
    <n v="2014"/>
    <s v="N/A"/>
    <s v="N/A"/>
    <s v="N/A"/>
    <m/>
    <n v="173.46"/>
    <x v="2"/>
    <m/>
    <m/>
    <m/>
    <m/>
    <m/>
    <m/>
    <x v="1"/>
    <s v="JOSE PORTILLO"/>
    <m/>
    <s v="FM/ LABORATORIO"/>
    <n v="0.5"/>
    <n v="86.73"/>
    <n v="86.73"/>
    <n v="0"/>
    <m/>
    <m/>
    <m/>
    <n v="0"/>
    <m/>
    <m/>
    <m/>
    <m/>
    <m/>
    <x v="2"/>
  </r>
  <r>
    <n v="1"/>
    <n v="3143"/>
    <s v="MICROBUS HIACE LABORATORIO MOVIL MI-1274 "/>
    <x v="2"/>
    <n v="2014"/>
    <s v="TOYOTA"/>
    <s v="KDH202L-REMDY-05"/>
    <s v="JTFJS02P-200044601"/>
    <m/>
    <n v="43298.59"/>
    <x v="2"/>
    <m/>
    <m/>
    <m/>
    <m/>
    <m/>
    <m/>
    <x v="1"/>
    <s v="MARICELA HERRERA"/>
    <m/>
    <s v="PLAN"/>
    <n v="0.2"/>
    <n v="8659.7179999999989"/>
    <n v="34638.871999999996"/>
    <n v="25979.153999999995"/>
    <n v="17319.435999999994"/>
    <n v="8659.7179999999953"/>
    <n v="0"/>
    <m/>
    <m/>
    <m/>
    <m/>
    <m/>
    <m/>
    <x v="2"/>
  </r>
  <r>
    <n v="1"/>
    <n v="3144"/>
    <s v="DISCO DURO EXTERNO DE 1 TB "/>
    <x v="0"/>
    <n v="2014"/>
    <s v="SAMSUNG"/>
    <s v="EXTERNO"/>
    <m/>
    <m/>
    <n v="89.9"/>
    <x v="2"/>
    <m/>
    <m/>
    <m/>
    <m/>
    <m/>
    <m/>
    <x v="1"/>
    <s v="JOSE PORTILLO"/>
    <m/>
    <s v="FM/ TECNICOS"/>
    <n v="0.5"/>
    <n v="44.95"/>
    <n v="44.95"/>
    <n v="0"/>
    <m/>
    <m/>
    <m/>
    <n v="0"/>
    <m/>
    <m/>
    <m/>
    <m/>
    <m/>
    <x v="2"/>
  </r>
  <r>
    <n v="1"/>
    <n v="3144"/>
    <s v="MICROBUS HIACE LABORATORIO MOVIL MI-1276 "/>
    <x v="2"/>
    <n v="2014"/>
    <s v="TOYOTA"/>
    <s v="KDH202L-REMDY-05"/>
    <s v="JTFJS02P-305022657"/>
    <m/>
    <n v="43298.59"/>
    <x v="2"/>
    <m/>
    <m/>
    <m/>
    <m/>
    <m/>
    <m/>
    <x v="1"/>
    <s v="YOHANA  OLIVAR"/>
    <m/>
    <s v="FM"/>
    <n v="0.2"/>
    <n v="8659.7179999999989"/>
    <n v="34638.871999999996"/>
    <n v="25979.153999999995"/>
    <n v="17319.435999999994"/>
    <n v="8659.7179999999953"/>
    <n v="0"/>
    <m/>
    <m/>
    <m/>
    <m/>
    <m/>
    <m/>
    <x v="2"/>
  </r>
  <r>
    <n v="1"/>
    <n v="3145"/>
    <s v="MICROBUS HIACE LABORATORIO MOVIL MI-1306 "/>
    <x v="2"/>
    <n v="2014"/>
    <s v="TOYOTA"/>
    <s v="KDH202L-REMDY-05"/>
    <s v="JTFJS02P-600044536"/>
    <m/>
    <n v="43298.59"/>
    <x v="2"/>
    <m/>
    <m/>
    <m/>
    <m/>
    <m/>
    <m/>
    <x v="1"/>
    <s v="JOSE PORTILLO"/>
    <m/>
    <s v="FM"/>
    <n v="0.2"/>
    <n v="8659.7179999999989"/>
    <n v="34638.871999999996"/>
    <n v="25979.153999999995"/>
    <n v="17319.435999999994"/>
    <n v="8659.7179999999953"/>
    <n v="0"/>
    <m/>
    <m/>
    <m/>
    <m/>
    <m/>
    <m/>
    <x v="2"/>
  </r>
  <r>
    <n v="1"/>
    <n v="3146"/>
    <s v="TABLET DE 8&quot; + ESTUCHE "/>
    <x v="0"/>
    <n v="2014"/>
    <s v="DELL"/>
    <s v="PRO  "/>
    <s v="FDJOMY1"/>
    <m/>
    <n v="378"/>
    <x v="2"/>
    <m/>
    <m/>
    <m/>
    <m/>
    <m/>
    <m/>
    <x v="0"/>
    <s v="MIRIAM HERRERA"/>
    <m/>
    <m/>
    <n v="0.5"/>
    <n v="189"/>
    <n v="189"/>
    <n v="0"/>
    <m/>
    <m/>
    <m/>
    <n v="0"/>
    <m/>
    <m/>
    <m/>
    <s v="X"/>
    <m/>
    <x v="43"/>
  </r>
  <r>
    <n v="1"/>
    <n v="3147"/>
    <s v="CONMUTADOR (SWITCH)"/>
    <x v="1"/>
    <n v="2014"/>
    <s v="HP"/>
    <s v="1910-24GB POE"/>
    <s v="CN3BBX32PF"/>
    <m/>
    <n v="816.65"/>
    <x v="2"/>
    <m/>
    <m/>
    <m/>
    <m/>
    <m/>
    <m/>
    <x v="1"/>
    <s v="DOUGLAS FLORES"/>
    <m/>
    <s v="FM / IT"/>
    <n v="0.5"/>
    <n v="408.32499999999999"/>
    <n v="408.32499999999999"/>
    <n v="0"/>
    <m/>
    <m/>
    <m/>
    <n v="0"/>
    <m/>
    <m/>
    <m/>
    <m/>
    <m/>
    <x v="2"/>
  </r>
  <r>
    <n v="1"/>
    <n v="3147"/>
    <s v="TABLET DE 8&quot; + ESTUCHE "/>
    <x v="0"/>
    <n v="2014"/>
    <s v="DELL"/>
    <s v="PRO"/>
    <s v="2SGOMY1"/>
    <m/>
    <n v="378"/>
    <x v="2"/>
    <m/>
    <m/>
    <m/>
    <m/>
    <m/>
    <m/>
    <x v="0"/>
    <s v="MIRIAM HERRERA"/>
    <m/>
    <s v="BODEGA"/>
    <n v="0.5"/>
    <n v="189"/>
    <n v="189"/>
    <n v="0"/>
    <m/>
    <m/>
    <m/>
    <n v="0"/>
    <m/>
    <m/>
    <m/>
    <s v="X"/>
    <m/>
    <x v="43"/>
  </r>
  <r>
    <n v="1"/>
    <n v="3148"/>
    <s v="TABLET DE 8&quot; + ESTUCHE "/>
    <x v="0"/>
    <n v="2014"/>
    <s v="DELL"/>
    <s v="PRO  "/>
    <s v="1QFOMY1"/>
    <m/>
    <n v="378"/>
    <x v="2"/>
    <m/>
    <m/>
    <m/>
    <m/>
    <m/>
    <m/>
    <x v="0"/>
    <s v="MIRIAM HERRERA"/>
    <m/>
    <s v="BODEGA"/>
    <n v="0.5"/>
    <n v="189"/>
    <n v="189"/>
    <n v="0"/>
    <m/>
    <m/>
    <m/>
    <n v="0"/>
    <m/>
    <m/>
    <m/>
    <s v="X"/>
    <m/>
    <x v="43"/>
  </r>
  <r>
    <n v="1"/>
    <n v="3149"/>
    <s v="TABLET DE 8&quot; + ESTUCHE "/>
    <x v="0"/>
    <n v="2014"/>
    <s v="DELL"/>
    <s v="PRO"/>
    <s v="H7DOMY1"/>
    <m/>
    <n v="378"/>
    <x v="2"/>
    <m/>
    <m/>
    <m/>
    <m/>
    <m/>
    <m/>
    <x v="0"/>
    <s v="MIRIAM HERRERA"/>
    <m/>
    <s v="BODEGA"/>
    <n v="0.5"/>
    <n v="189"/>
    <n v="189"/>
    <n v="0"/>
    <m/>
    <m/>
    <m/>
    <n v="0"/>
    <m/>
    <m/>
    <m/>
    <s v="X"/>
    <m/>
    <x v="43"/>
  </r>
  <r>
    <n v="1"/>
    <n v="3150"/>
    <s v="TABLET DE 8&quot; + ESTUCHE "/>
    <x v="0"/>
    <n v="2014"/>
    <s v="DELL"/>
    <s v="PRO  "/>
    <s v="C3GOMY1"/>
    <m/>
    <n v="378"/>
    <x v="2"/>
    <m/>
    <m/>
    <m/>
    <m/>
    <m/>
    <m/>
    <x v="0"/>
    <s v="MIRIAM HERRERA"/>
    <m/>
    <s v="BODEGA"/>
    <n v="0.5"/>
    <n v="189"/>
    <n v="189"/>
    <n v="0"/>
    <m/>
    <m/>
    <m/>
    <n v="0"/>
    <m/>
    <m/>
    <m/>
    <s v="X"/>
    <m/>
    <x v="43"/>
  </r>
  <r>
    <n v="1"/>
    <n v="3151"/>
    <s v="MICROFONO INALAMBRICO "/>
    <x v="0"/>
    <n v="2014"/>
    <s v="SHURE"/>
    <s v="SVX24US/P28-P14-J9"/>
    <m/>
    <m/>
    <n v="221.24"/>
    <x v="2"/>
    <m/>
    <m/>
    <m/>
    <m/>
    <m/>
    <m/>
    <x v="1"/>
    <s v="DOUGLAS FLORES"/>
    <m/>
    <s v="FM / IT"/>
    <n v="0.5"/>
    <n v="110.62"/>
    <n v="110.62"/>
    <n v="0"/>
    <m/>
    <m/>
    <m/>
    <n v="0"/>
    <m/>
    <m/>
    <m/>
    <m/>
    <m/>
    <x v="2"/>
  </r>
  <r>
    <n v="1"/>
    <n v="3152"/>
    <s v="MICROFONO INALAMBRICO "/>
    <x v="0"/>
    <n v="2014"/>
    <s v="SHURE"/>
    <s v="SVX24US/P28-P14-J9"/>
    <m/>
    <m/>
    <n v="221.24"/>
    <x v="2"/>
    <m/>
    <m/>
    <m/>
    <m/>
    <m/>
    <m/>
    <x v="1"/>
    <s v="DOUGLAS FLORES"/>
    <m/>
    <s v="FM / IT"/>
    <n v="0.5"/>
    <n v="110.62"/>
    <n v="110.62"/>
    <n v="0"/>
    <m/>
    <m/>
    <m/>
    <n v="0"/>
    <m/>
    <m/>
    <m/>
    <m/>
    <m/>
    <x v="2"/>
  </r>
  <r>
    <n v="1"/>
    <n v="3153"/>
    <s v="BANCO PREI 313"/>
    <x v="0"/>
    <n v="2014"/>
    <s v="PREI"/>
    <n v="313"/>
    <s v="N/A"/>
    <m/>
    <n v="250"/>
    <x v="2"/>
    <m/>
    <m/>
    <m/>
    <m/>
    <m/>
    <m/>
    <x v="1"/>
    <s v="JOSE PORTILLO"/>
    <m/>
    <s v="FM/ LABORATORIO"/>
    <n v="0.5"/>
    <n v="125"/>
    <n v="125"/>
    <n v="0"/>
    <m/>
    <m/>
    <m/>
    <n v="0"/>
    <m/>
    <m/>
    <m/>
    <m/>
    <m/>
    <x v="2"/>
  </r>
  <r>
    <n v="1"/>
    <n v="3155"/>
    <s v="IMPRESOR MATRICIAL"/>
    <x v="0"/>
    <n v="2014"/>
    <s v="EPSON"/>
    <s v="LQ-590"/>
    <s v="PSQY201387"/>
    <s v="Prevención"/>
    <n v="344.15"/>
    <x v="2"/>
    <m/>
    <m/>
    <m/>
    <m/>
    <m/>
    <m/>
    <x v="1"/>
    <s v="RAFAEL GONZALEZ"/>
    <m/>
    <s v="FM/FINANZAS"/>
    <n v="0.5"/>
    <n v="172.07499999999999"/>
    <n v="172.07499999999999"/>
    <n v="0"/>
    <m/>
    <m/>
    <m/>
    <n v="0"/>
    <m/>
    <m/>
    <m/>
    <m/>
    <m/>
    <x v="2"/>
  </r>
  <r>
    <n v="1"/>
    <n v="3159"/>
    <s v="ARMARIO METALICO TIPO PERSIANA 1.96X1.2X0.47 "/>
    <x v="0"/>
    <n v="2014"/>
    <m/>
    <m/>
    <m/>
    <m/>
    <n v="292.04000000000002"/>
    <x v="2"/>
    <m/>
    <m/>
    <m/>
    <m/>
    <m/>
    <m/>
    <x v="1"/>
    <s v="KRYSSIA ALAS"/>
    <m/>
    <s v="FM / ADMINISTRACION"/>
    <n v="0.5"/>
    <n v="146.02000000000001"/>
    <n v="146.02000000000001"/>
    <n v="0"/>
    <m/>
    <m/>
    <m/>
    <n v="0"/>
    <m/>
    <m/>
    <m/>
    <m/>
    <m/>
    <x v="2"/>
  </r>
  <r>
    <n v="1"/>
    <n v="3178"/>
    <s v="SERVIDOR ML310"/>
    <x v="1"/>
    <n v="2014"/>
    <s v="HP"/>
    <m/>
    <s v="MX251701G6"/>
    <m/>
    <n v="2919.6"/>
    <x v="2"/>
    <m/>
    <m/>
    <m/>
    <m/>
    <m/>
    <m/>
    <x v="1"/>
    <s v="DOUGLAS FLORES"/>
    <m/>
    <s v="FM / IT"/>
    <n v="0.5"/>
    <n v="1459.8"/>
    <n v="1459.8"/>
    <n v="0"/>
    <m/>
    <m/>
    <m/>
    <n v="0"/>
    <m/>
    <m/>
    <m/>
    <m/>
    <m/>
    <x v="2"/>
  </r>
  <r>
    <n v="1"/>
    <n v="3186"/>
    <s v="VEHICULO TIPO CAMIONETA / LAND CRUISER  MI-1347"/>
    <x v="2"/>
    <n v="2014"/>
    <s v="TOYOTA"/>
    <s v="LAND CRUISER 4X4"/>
    <s v="#MOTOR:1HZ0722415"/>
    <m/>
    <n v="58900"/>
    <x v="2"/>
    <m/>
    <m/>
    <m/>
    <m/>
    <m/>
    <m/>
    <x v="1"/>
    <s v="NORMA AMAYA"/>
    <m/>
    <s v="FM"/>
    <n v="0.2"/>
    <n v="11780"/>
    <n v="47120"/>
    <n v="35340"/>
    <n v="23560"/>
    <n v="11780"/>
    <n v="0"/>
    <m/>
    <m/>
    <m/>
    <m/>
    <m/>
    <m/>
    <x v="2"/>
  </r>
  <r>
    <n v="1"/>
    <n v="3200"/>
    <s v="AIRE ACONDICIONADO"/>
    <x v="1"/>
    <n v="2014"/>
    <s v="CONFORSTAR"/>
    <m/>
    <m/>
    <m/>
    <n v="870"/>
    <x v="2"/>
    <m/>
    <m/>
    <m/>
    <m/>
    <m/>
    <m/>
    <x v="0"/>
    <s v="MIRIAM HERRERA"/>
    <m/>
    <s v="NO ENCONTRADO"/>
    <n v="0.5"/>
    <n v="435"/>
    <n v="435"/>
    <n v="0"/>
    <m/>
    <m/>
    <m/>
    <n v="0"/>
    <m/>
    <m/>
    <m/>
    <m/>
    <m/>
    <x v="116"/>
  </r>
  <r>
    <n v="1"/>
    <n v="3214"/>
    <s v="TELEVISOR "/>
    <x v="1"/>
    <n v="2014"/>
    <m/>
    <m/>
    <m/>
    <m/>
    <n v="435.05"/>
    <x v="2"/>
    <m/>
    <m/>
    <m/>
    <m/>
    <m/>
    <m/>
    <x v="1"/>
    <s v="MARICELA HERRERA"/>
    <m/>
    <s v="SALA DE DESCANSO"/>
    <n v="0.5"/>
    <n v="217.52500000000001"/>
    <n v="217.52500000000001"/>
    <n v="0"/>
    <m/>
    <m/>
    <m/>
    <n v="0"/>
    <m/>
    <m/>
    <m/>
    <m/>
    <m/>
    <x v="2"/>
  </r>
  <r>
    <n v="1"/>
    <n v="3283"/>
    <s v="Vehiculo Hiace clase microbus No. Motor  2KDA930056 CILINDRAJE MOTOR 2500 CC COLOR AZUL OSCURO  AÑO 2017    MI-1592"/>
    <x v="2"/>
    <n v="2017"/>
    <s v="TOYOTA"/>
    <s v="KDH222L-LEMDY "/>
    <s v="CHASIS GRABADO JTFS522P900163147"/>
    <m/>
    <n v="33958.410000000003"/>
    <x v="2"/>
    <m/>
    <m/>
    <m/>
    <m/>
    <m/>
    <m/>
    <x v="1"/>
    <s v="JOSE PORTILLO"/>
    <m/>
    <s v="FM"/>
    <n v="0.2"/>
    <n v="6791.6820000000007"/>
    <n v="27166.728000000003"/>
    <n v="20375.046000000002"/>
    <n v="13583.364000000001"/>
    <n v="6791.6820000000007"/>
    <n v="0"/>
    <m/>
    <m/>
    <m/>
    <m/>
    <m/>
    <m/>
    <x v="2"/>
  </r>
  <r>
    <n v="1"/>
    <n v="3328"/>
    <s v="OASIS DE AGUA FRIA Y CALIENTE"/>
    <x v="0"/>
    <n v="2014"/>
    <s v="Haier HLM-60"/>
    <m/>
    <m/>
    <s v="Prevención"/>
    <n v="142.08000000000001"/>
    <x v="2"/>
    <m/>
    <m/>
    <m/>
    <m/>
    <m/>
    <m/>
    <x v="0"/>
    <s v="MIRIAM HERRERA"/>
    <m/>
    <s v="BODEGA"/>
    <n v="0.5"/>
    <n v="71.040000000000006"/>
    <n v="71.040000000000006"/>
    <n v="0"/>
    <m/>
    <m/>
    <m/>
    <n v="0"/>
    <m/>
    <m/>
    <m/>
    <m/>
    <s v="X"/>
    <x v="110"/>
  </r>
  <r>
    <n v="1"/>
    <n v="3337"/>
    <s v="OASIS DE AGUA FRIA Y CALIENTE"/>
    <x v="0"/>
    <n v="2014"/>
    <s v="Haier HLM-60"/>
    <m/>
    <s v="FS00T00M0000R9FCM0012"/>
    <s v="Prevención"/>
    <n v="142.08000000000001"/>
    <x v="2"/>
    <m/>
    <m/>
    <m/>
    <m/>
    <m/>
    <m/>
    <x v="0"/>
    <s v="MIRIAM HERRERA"/>
    <m/>
    <m/>
    <n v="0.5"/>
    <n v="71.040000000000006"/>
    <n v="71.040000000000006"/>
    <n v="0"/>
    <m/>
    <m/>
    <m/>
    <n v="0"/>
    <m/>
    <m/>
    <m/>
    <m/>
    <s v="X"/>
    <x v="110"/>
  </r>
  <r>
    <n v="1"/>
    <n v="3361"/>
    <s v="Laptop con licencias procesador INTEL CORE i7 7700HP RAM 8GB DDR4 (2133MHZ) Pantalla LED de 15.6 COMPLETAS INCLUYE MOCHILA "/>
    <x v="1"/>
    <n v="2017"/>
    <m/>
    <s v="DELL Inpiron 157567"/>
    <s v="17567-I781tgbw10 sp"/>
    <s v="Prevención"/>
    <n v="1612"/>
    <x v="2"/>
    <m/>
    <m/>
    <m/>
    <m/>
    <m/>
    <m/>
    <x v="1"/>
    <s v="MARICELA HERRERA"/>
    <m/>
    <s v="FM/ TECNICOS"/>
    <n v="0.5"/>
    <n v="806"/>
    <n v="806"/>
    <n v="0"/>
    <m/>
    <m/>
    <m/>
    <n v="0"/>
    <m/>
    <m/>
    <m/>
    <m/>
    <m/>
    <x v="2"/>
  </r>
  <r>
    <n v="1"/>
    <n v="3363"/>
    <s v="Laptop con licencias procesador INTEL CORE i7 7700HP RAM 8GB DDR4 (2133MHZ) Pantalla LED de 15.6 COMPLETAS INCLUYE MOCHILA "/>
    <x v="1"/>
    <n v="2017"/>
    <m/>
    <s v="DELL Inpiron 157567"/>
    <s v="17567-I781tgbw10 sp"/>
    <s v="Prevención"/>
    <n v="1612"/>
    <x v="2"/>
    <m/>
    <m/>
    <m/>
    <m/>
    <m/>
    <m/>
    <x v="0"/>
    <s v="MIRIAM HERRERA"/>
    <m/>
    <s v="BODEGA"/>
    <n v="0.5"/>
    <n v="806"/>
    <n v="806"/>
    <n v="0"/>
    <m/>
    <m/>
    <m/>
    <n v="0"/>
    <m/>
    <m/>
    <m/>
    <m/>
    <s v="X"/>
    <x v="117"/>
  </r>
  <r>
    <n v="1"/>
    <n v="3364"/>
    <s v="Laptop con licencias procesador INTEL CORE i7 7700HP RAM 8GB DDR4 (2133MHZ) Pantalla LED de 15.6 COMPLETAS INCLUYE MOCHILA "/>
    <x v="1"/>
    <n v="2017"/>
    <m/>
    <s v="DELL Inpiron 157567"/>
    <s v="17567-I781tgbw10 sp"/>
    <m/>
    <n v="1612"/>
    <x v="2"/>
    <m/>
    <m/>
    <m/>
    <m/>
    <m/>
    <m/>
    <x v="1"/>
    <s v="NERY QUEZADA"/>
    <m/>
    <s v="FM/ LABORATORIO"/>
    <n v="0.5"/>
    <n v="806"/>
    <n v="806"/>
    <n v="0"/>
    <m/>
    <m/>
    <m/>
    <n v="0"/>
    <m/>
    <m/>
    <m/>
    <m/>
    <m/>
    <x v="2"/>
  </r>
  <r>
    <n v="1"/>
    <n v="3366"/>
    <s v="LAPTOP / DELL"/>
    <x v="1"/>
    <n v="2019"/>
    <s v="DELL"/>
    <s v=" INSPIRON "/>
    <s v="9VRQX32"/>
    <m/>
    <n v="1612"/>
    <x v="2"/>
    <m/>
    <m/>
    <m/>
    <m/>
    <m/>
    <m/>
    <x v="0"/>
    <s v="DOUGLAS FLORES"/>
    <m/>
    <s v="FM / IT"/>
    <n v="0.5"/>
    <n v="806"/>
    <n v="806"/>
    <n v="0"/>
    <m/>
    <m/>
    <m/>
    <n v="0"/>
    <m/>
    <m/>
    <m/>
    <m/>
    <s v="X"/>
    <x v="1"/>
  </r>
  <r>
    <n v="1"/>
    <n v="3368"/>
    <s v="SILLA ERGONOMICA "/>
    <x v="0"/>
    <n v="2016"/>
    <s v="GLOBAL"/>
    <s v="11631B"/>
    <m/>
    <s v="Prevención"/>
    <n v="195"/>
    <x v="2"/>
    <m/>
    <m/>
    <m/>
    <m/>
    <m/>
    <m/>
    <x v="0"/>
    <s v="MIRIAM HERRERA"/>
    <m/>
    <s v="BODEGA"/>
    <n v="0.5"/>
    <n v="97.5"/>
    <n v="97.5"/>
    <n v="0"/>
    <m/>
    <m/>
    <m/>
    <n v="0"/>
    <s v="X"/>
    <m/>
    <m/>
    <m/>
    <m/>
    <x v="28"/>
  </r>
  <r>
    <n v="1"/>
    <n v="3379"/>
    <s v="TELEVISOR LED PANTALLA PLANA DE 32&quot;"/>
    <x v="1"/>
    <n v="2014"/>
    <s v="LG"/>
    <m/>
    <m/>
    <m/>
    <n v="497.2"/>
    <x v="2"/>
    <m/>
    <m/>
    <m/>
    <m/>
    <m/>
    <m/>
    <x v="1"/>
    <s v="MARICELA HERRERA"/>
    <m/>
    <s v="FM / GERENCIA"/>
    <n v="0.5"/>
    <n v="248.6"/>
    <n v="248.6"/>
    <n v="0"/>
    <m/>
    <m/>
    <m/>
    <n v="0"/>
    <m/>
    <m/>
    <m/>
    <m/>
    <m/>
    <x v="2"/>
  </r>
  <r>
    <n v="1"/>
    <n v="3416"/>
    <s v="Silla Vercelli baja cuero negro "/>
    <x v="0"/>
    <n v="2017"/>
    <s v="Vercelli"/>
    <s v="silla ergonomica"/>
    <s v="vercelli"/>
    <s v="Prevención"/>
    <n v="159.29"/>
    <x v="2"/>
    <m/>
    <m/>
    <m/>
    <m/>
    <m/>
    <m/>
    <x v="1"/>
    <s v="MARICELA HERRERA"/>
    <m/>
    <s v="FM/ TECNICOS"/>
    <n v="0.5"/>
    <n v="79.644999999999996"/>
    <n v="79.644999999999996"/>
    <n v="0"/>
    <m/>
    <m/>
    <m/>
    <n v="0"/>
    <m/>
    <m/>
    <m/>
    <m/>
    <m/>
    <x v="2"/>
  </r>
  <r>
    <n v="1"/>
    <n v="3424"/>
    <s v="Modulo de trabajo de 1.2m de frente x 0.60m de fondo con divisiones de 1.2m alto, incluye pasacables"/>
    <x v="0"/>
    <n v="2017"/>
    <m/>
    <s v="N/A"/>
    <s v="N/A"/>
    <m/>
    <n v="166"/>
    <x v="2"/>
    <m/>
    <m/>
    <m/>
    <m/>
    <m/>
    <m/>
    <x v="0"/>
    <s v="MIRIAM HERRERA"/>
    <m/>
    <m/>
    <n v="0.5"/>
    <n v="83"/>
    <n v="83"/>
    <n v="0"/>
    <m/>
    <m/>
    <m/>
    <n v="0"/>
    <m/>
    <m/>
    <m/>
    <m/>
    <s v="X"/>
    <x v="118"/>
  </r>
  <r>
    <n v="1"/>
    <n v="3425"/>
    <s v="Modulo de trabajo de 1.2m de frente x 0.60m de fondo con divisiones de 1.2m alto, incluye pasacables"/>
    <x v="0"/>
    <n v="2017"/>
    <m/>
    <s v="N/A"/>
    <s v="N/A"/>
    <m/>
    <n v="166"/>
    <x v="2"/>
    <m/>
    <m/>
    <m/>
    <m/>
    <m/>
    <m/>
    <x v="1"/>
    <s v="WENDY HERNANDEZ"/>
    <m/>
    <s v="FM/FINANZAS"/>
    <n v="0.5"/>
    <n v="83"/>
    <n v="83"/>
    <n v="0"/>
    <m/>
    <m/>
    <m/>
    <n v="0"/>
    <m/>
    <m/>
    <m/>
    <m/>
    <m/>
    <x v="2"/>
  </r>
  <r>
    <n v="1"/>
    <n v="3426"/>
    <s v="Modulo de trabajo de 1.2m de frente x 0.60m de fondo con divisiones de 1.2m alto, incluye pasacables"/>
    <x v="0"/>
    <n v="2017"/>
    <m/>
    <s v="N/A"/>
    <s v="N/A"/>
    <m/>
    <n v="166"/>
    <x v="2"/>
    <m/>
    <m/>
    <m/>
    <m/>
    <m/>
    <m/>
    <x v="1"/>
    <s v="RAFAEL GONZALEZ"/>
    <m/>
    <s v="FM/FINANZAS"/>
    <n v="0.5"/>
    <n v="83"/>
    <n v="83"/>
    <n v="0"/>
    <m/>
    <m/>
    <m/>
    <n v="0"/>
    <m/>
    <m/>
    <m/>
    <m/>
    <m/>
    <x v="2"/>
  </r>
  <r>
    <n v="1"/>
    <n v="3427"/>
    <s v="Modulo de trabajo de 1.2m de frente x 0.60m de fondo con divisiones de 1.2m alto, incluye pasacables"/>
    <x v="0"/>
    <n v="2017"/>
    <m/>
    <s v="N/A"/>
    <s v="N/A"/>
    <m/>
    <n v="166"/>
    <x v="2"/>
    <m/>
    <m/>
    <m/>
    <m/>
    <m/>
    <m/>
    <x v="1"/>
    <s v="RAFAEL GONZALEZ"/>
    <m/>
    <s v="FM/FINANZAS"/>
    <n v="0.5"/>
    <n v="83"/>
    <n v="83"/>
    <n v="0"/>
    <m/>
    <m/>
    <m/>
    <n v="0"/>
    <m/>
    <m/>
    <m/>
    <m/>
    <m/>
    <x v="2"/>
  </r>
  <r>
    <n v="1"/>
    <n v="3428"/>
    <s v="Modulo de trabajo de 1.2m de frente x 0.60m de fondo con divisiones de 1.2m alto, incluye pasacables"/>
    <x v="0"/>
    <n v="2017"/>
    <m/>
    <s v="N/A"/>
    <s v="N/A"/>
    <m/>
    <n v="166"/>
    <x v="2"/>
    <m/>
    <m/>
    <m/>
    <m/>
    <m/>
    <m/>
    <x v="1"/>
    <s v="XIOMARA PEREZ"/>
    <m/>
    <s v="FM/FINANZAS"/>
    <n v="0.5"/>
    <n v="83"/>
    <n v="83"/>
    <n v="0"/>
    <m/>
    <m/>
    <m/>
    <n v="0"/>
    <m/>
    <m/>
    <m/>
    <m/>
    <m/>
    <x v="2"/>
  </r>
  <r>
    <n v="1"/>
    <n v="3429"/>
    <s v="Modulo de Melanina compuesta por 4 superficies de 1.2m de largo x 0.60 de fondo "/>
    <x v="0"/>
    <n v="2017"/>
    <m/>
    <s v="N/A"/>
    <s v="N/A"/>
    <m/>
    <n v="150"/>
    <x v="2"/>
    <m/>
    <m/>
    <m/>
    <m/>
    <m/>
    <m/>
    <x v="1"/>
    <s v="ARMANDO REYES"/>
    <m/>
    <s v="FM/ IGC"/>
    <n v="0.5"/>
    <n v="75"/>
    <n v="75"/>
    <n v="0"/>
    <m/>
    <m/>
    <m/>
    <n v="0"/>
    <m/>
    <m/>
    <m/>
    <m/>
    <m/>
    <x v="2"/>
  </r>
  <r>
    <n v="1"/>
    <n v="3430"/>
    <s v="Modulo de Melanina compuesta por 4 superficies de 1.2m de largo x 0.60 de fondo "/>
    <x v="0"/>
    <n v="2017"/>
    <m/>
    <s v="N/A"/>
    <s v="N/A"/>
    <m/>
    <n v="150"/>
    <x v="2"/>
    <m/>
    <m/>
    <m/>
    <m/>
    <m/>
    <m/>
    <x v="1"/>
    <s v="JAIME ROSALES"/>
    <m/>
    <s v="FM / OSC"/>
    <n v="0.5"/>
    <n v="75"/>
    <n v="75"/>
    <n v="0"/>
    <m/>
    <m/>
    <m/>
    <n v="0"/>
    <m/>
    <m/>
    <m/>
    <m/>
    <m/>
    <x v="2"/>
  </r>
  <r>
    <n v="1"/>
    <n v="3432"/>
    <s v="Modulo de Melanina compuesta por 4 superficies de 1.2m de largo x 0.60 de fondo "/>
    <x v="0"/>
    <n v="2017"/>
    <m/>
    <s v="N/A"/>
    <s v="N/A"/>
    <m/>
    <n v="150"/>
    <x v="2"/>
    <m/>
    <m/>
    <m/>
    <m/>
    <m/>
    <m/>
    <x v="1"/>
    <s v="DANIEL CORNEJO"/>
    <m/>
    <s v="FM/ TECNICOS"/>
    <n v="0.5"/>
    <n v="75"/>
    <n v="75"/>
    <n v="0"/>
    <m/>
    <m/>
    <m/>
    <n v="0"/>
    <m/>
    <m/>
    <m/>
    <m/>
    <m/>
    <x v="2"/>
  </r>
  <r>
    <n v="1"/>
    <n v="3434"/>
    <s v="Modulo de trabajo de 1. m de frente x 0.60m de fondos con divisiones de 1.2m de alto, incluye pasacables"/>
    <x v="0"/>
    <n v="2017"/>
    <m/>
    <s v="N/A"/>
    <s v="N/A"/>
    <m/>
    <n v="155"/>
    <x v="2"/>
    <m/>
    <m/>
    <m/>
    <m/>
    <m/>
    <m/>
    <x v="1"/>
    <s v="ANA SOFIA ALVAREZ"/>
    <m/>
    <s v="FM/ IGC"/>
    <n v="0.5"/>
    <n v="77.5"/>
    <n v="77.5"/>
    <n v="0"/>
    <m/>
    <m/>
    <m/>
    <n v="0"/>
    <m/>
    <m/>
    <m/>
    <m/>
    <m/>
    <x v="2"/>
  </r>
  <r>
    <n v="1"/>
    <n v="3435"/>
    <s v="Modulo de trabajo de 1. m de frente x 0.60m de fondos con divisiones de 1.2m de alto, incluye pasacables"/>
    <x v="0"/>
    <n v="2017"/>
    <m/>
    <s v="N/A"/>
    <s v="N/A"/>
    <m/>
    <n v="155"/>
    <x v="2"/>
    <m/>
    <m/>
    <m/>
    <m/>
    <m/>
    <m/>
    <x v="1"/>
    <s v="SERGIO MIRANDA"/>
    <m/>
    <s v="FM / UM"/>
    <n v="0.5"/>
    <n v="77.5"/>
    <n v="77.5"/>
    <n v="0"/>
    <m/>
    <m/>
    <m/>
    <n v="0"/>
    <m/>
    <m/>
    <m/>
    <m/>
    <m/>
    <x v="2"/>
  </r>
  <r>
    <n v="1"/>
    <n v="3436"/>
    <s v="Modulo de trabajo de 1. m de frente x 0.60m de fondos con divisiones de 1.2m de alto, incluye pasacables"/>
    <x v="0"/>
    <n v="2017"/>
    <m/>
    <s v="N/A"/>
    <s v="N/A"/>
    <m/>
    <n v="155"/>
    <x v="2"/>
    <m/>
    <m/>
    <m/>
    <m/>
    <m/>
    <m/>
    <x v="1"/>
    <s v="NERY QUEZADA"/>
    <m/>
    <s v="FM/ LABORATORIO"/>
    <n v="0.5"/>
    <n v="77.5"/>
    <n v="77.5"/>
    <n v="0"/>
    <m/>
    <m/>
    <m/>
    <n v="0"/>
    <m/>
    <m/>
    <m/>
    <m/>
    <m/>
    <x v="2"/>
  </r>
  <r>
    <n v="1"/>
    <n v="3437"/>
    <s v="Modulo de trabajo de 1. m de frente x 0.60m de fondos con divisiones de 1.2m de alto, incluye pasacables"/>
    <x v="0"/>
    <n v="2017"/>
    <m/>
    <s v="N/A"/>
    <s v="N/A"/>
    <m/>
    <n v="155"/>
    <x v="2"/>
    <m/>
    <m/>
    <m/>
    <m/>
    <m/>
    <m/>
    <x v="1"/>
    <s v="KRYSSIA ALAS"/>
    <m/>
    <s v="FM / ADMINISTRACION"/>
    <n v="0.5"/>
    <n v="77.5"/>
    <n v="77.5"/>
    <n v="0"/>
    <m/>
    <m/>
    <m/>
    <n v="0"/>
    <m/>
    <m/>
    <m/>
    <m/>
    <m/>
    <x v="2"/>
  </r>
  <r>
    <n v="1"/>
    <n v="3600"/>
    <s v="LAPTOP"/>
    <x v="1"/>
    <n v="2019"/>
    <s v="HP"/>
    <s v="PROBOOK 645 G4"/>
    <s v="5CG8441Z7W"/>
    <m/>
    <n v="1050"/>
    <x v="2"/>
    <m/>
    <m/>
    <m/>
    <m/>
    <m/>
    <m/>
    <x v="1"/>
    <s v="DOUGLAS FLORES"/>
    <m/>
    <s v="FM / IT"/>
    <n v="0.5"/>
    <n v="525"/>
    <n v="525"/>
    <n v="0"/>
    <m/>
    <m/>
    <m/>
    <n v="0"/>
    <m/>
    <m/>
    <m/>
    <m/>
    <m/>
    <x v="2"/>
  </r>
  <r>
    <n v="1"/>
    <n v="3601"/>
    <s v="LAPTOP"/>
    <x v="1"/>
    <n v="2019"/>
    <s v="HP"/>
    <s v="PROBOOK 645 G4"/>
    <s v="5CG8441Z88"/>
    <m/>
    <n v="1050"/>
    <x v="2"/>
    <m/>
    <m/>
    <m/>
    <m/>
    <m/>
    <m/>
    <x v="1"/>
    <s v="ARMANDO REYES"/>
    <m/>
    <s v="FM/ IGC"/>
    <n v="0.5"/>
    <n v="525"/>
    <n v="525"/>
    <n v="0"/>
    <m/>
    <m/>
    <m/>
    <n v="0"/>
    <m/>
    <m/>
    <m/>
    <m/>
    <m/>
    <x v="2"/>
  </r>
  <r>
    <n v="1"/>
    <n v="3602"/>
    <s v="LAPTOP"/>
    <x v="1"/>
    <n v="2019"/>
    <s v="HP"/>
    <s v="PROBOOK 645 G4"/>
    <s v="5CG8441Z3W"/>
    <m/>
    <n v="1050"/>
    <x v="2"/>
    <m/>
    <m/>
    <m/>
    <m/>
    <m/>
    <m/>
    <x v="1"/>
    <s v="BLADIMIR MANCIA"/>
    <m/>
    <s v="FM/ TECNICOS"/>
    <n v="0.5"/>
    <n v="525"/>
    <n v="525"/>
    <n v="0"/>
    <m/>
    <m/>
    <m/>
    <n v="0"/>
    <m/>
    <m/>
    <m/>
    <m/>
    <m/>
    <x v="2"/>
  </r>
  <r>
    <n v="1"/>
    <n v="3603"/>
    <s v="LAPTOP"/>
    <x v="1"/>
    <n v="2019"/>
    <s v="HP"/>
    <s v="PROBOOK 645 G4"/>
    <s v="5CG8442074"/>
    <m/>
    <n v="1050"/>
    <x v="2"/>
    <m/>
    <m/>
    <m/>
    <m/>
    <m/>
    <m/>
    <x v="1"/>
    <s v="ANA SOFIA ALVAREZ"/>
    <m/>
    <s v="FM/ IGC"/>
    <n v="0.5"/>
    <n v="525"/>
    <n v="525"/>
    <n v="0"/>
    <m/>
    <m/>
    <m/>
    <n v="0"/>
    <m/>
    <m/>
    <m/>
    <m/>
    <m/>
    <x v="2"/>
  </r>
  <r>
    <n v="1"/>
    <n v="3604"/>
    <s v="LAPTOP"/>
    <x v="1"/>
    <n v="2019"/>
    <s v="HP"/>
    <s v="PROBOOK 645 G4"/>
    <s v="5CG844205R"/>
    <m/>
    <n v="1050"/>
    <x v="2"/>
    <m/>
    <m/>
    <m/>
    <m/>
    <m/>
    <m/>
    <x v="1"/>
    <s v="DOUGLAS FLORES"/>
    <m/>
    <s v="FM / IT"/>
    <n v="0.5"/>
    <n v="525"/>
    <n v="525"/>
    <n v="0"/>
    <m/>
    <m/>
    <m/>
    <n v="0"/>
    <m/>
    <m/>
    <m/>
    <m/>
    <m/>
    <x v="2"/>
  </r>
  <r>
    <n v="1"/>
    <n v="3605"/>
    <s v="LAPTOP"/>
    <x v="1"/>
    <n v="2019"/>
    <s v="HP"/>
    <s v="PROBOOK 645 G4"/>
    <s v="5CG8441ZYG"/>
    <m/>
    <n v="1050"/>
    <x v="2"/>
    <m/>
    <m/>
    <m/>
    <m/>
    <m/>
    <m/>
    <x v="1"/>
    <s v="SAMUEL RAMOS"/>
    <m/>
    <s v="FM/ UM"/>
    <n v="0.5"/>
    <n v="525"/>
    <n v="525"/>
    <n v="0"/>
    <m/>
    <m/>
    <m/>
    <n v="0"/>
    <m/>
    <m/>
    <m/>
    <m/>
    <m/>
    <x v="2"/>
  </r>
  <r>
    <n v="1"/>
    <n v="3606"/>
    <s v="LAPTOP"/>
    <x v="1"/>
    <n v="2019"/>
    <s v="HP"/>
    <s v="PROBOOK 645 G4"/>
    <s v="5CG8441ZW6"/>
    <m/>
    <n v="1050"/>
    <x v="2"/>
    <m/>
    <m/>
    <m/>
    <m/>
    <m/>
    <m/>
    <x v="1"/>
    <s v="DOUGLAS FLORES"/>
    <m/>
    <s v="FM / IT"/>
    <n v="0.5"/>
    <n v="525"/>
    <n v="525"/>
    <n v="0"/>
    <m/>
    <m/>
    <m/>
    <n v="0"/>
    <m/>
    <m/>
    <m/>
    <m/>
    <m/>
    <x v="2"/>
  </r>
  <r>
    <n v="1"/>
    <n v="3607"/>
    <s v="LAPTOP"/>
    <x v="1"/>
    <n v="2019"/>
    <s v="HP"/>
    <s v="PROBOOK 645 G4"/>
    <s v="5CG8441Z4Z"/>
    <m/>
    <n v="1050"/>
    <x v="2"/>
    <m/>
    <m/>
    <m/>
    <m/>
    <m/>
    <m/>
    <x v="1"/>
    <s v="DOUGLAS FLORES"/>
    <m/>
    <s v="FM / IT"/>
    <n v="0.5"/>
    <n v="525"/>
    <n v="525"/>
    <n v="0"/>
    <m/>
    <m/>
    <m/>
    <n v="0"/>
    <m/>
    <m/>
    <m/>
    <m/>
    <m/>
    <x v="2"/>
  </r>
  <r>
    <n v="1"/>
    <n v="3631"/>
    <s v="UPS"/>
    <x v="1"/>
    <n v="2019"/>
    <s v="APC"/>
    <s v="SMART 2200 VA"/>
    <s v="AS1929350332"/>
    <s v="Prevención"/>
    <n v="663.65"/>
    <x v="2"/>
    <m/>
    <m/>
    <m/>
    <m/>
    <m/>
    <m/>
    <x v="1"/>
    <s v="DOUGLAS FLORES"/>
    <m/>
    <s v="FM / IT"/>
    <n v="0.2"/>
    <n v="132.72999999999999"/>
    <n v="530.91999999999996"/>
    <n v="398.18999999999994"/>
    <m/>
    <m/>
    <m/>
    <n v="0"/>
    <m/>
    <m/>
    <m/>
    <m/>
    <m/>
    <x v="2"/>
  </r>
  <r>
    <n v="1"/>
    <n v="3737"/>
    <s v="LAPTOP"/>
    <x v="1"/>
    <n v="2021"/>
    <s v="HP"/>
    <s v="PROBOOK 450 G7"/>
    <s v="5CD0386WYF"/>
    <m/>
    <n v="1350"/>
    <x v="2"/>
    <m/>
    <m/>
    <m/>
    <m/>
    <m/>
    <m/>
    <x v="1"/>
    <s v="DOUGLAS FLORES"/>
    <m/>
    <s v="FM / IT"/>
    <n v="0.5"/>
    <n v="675"/>
    <n v="675"/>
    <n v="0"/>
    <m/>
    <m/>
    <m/>
    <n v="0"/>
    <m/>
    <m/>
    <m/>
    <m/>
    <m/>
    <x v="2"/>
  </r>
  <r>
    <n v="1"/>
    <n v="3738"/>
    <s v="LAPTOP"/>
    <x v="1"/>
    <n v="2021"/>
    <s v="HP"/>
    <s v="PROBOOK 440 G70"/>
    <s v="5CD00382V1"/>
    <m/>
    <n v="1350"/>
    <x v="2"/>
    <m/>
    <m/>
    <m/>
    <m/>
    <m/>
    <m/>
    <x v="1"/>
    <s v="DOUGLAS FLORES"/>
    <m/>
    <s v="FM / IT"/>
    <n v="0.5"/>
    <n v="675"/>
    <n v="675"/>
    <n v="0"/>
    <m/>
    <m/>
    <m/>
    <n v="0"/>
    <m/>
    <m/>
    <m/>
    <m/>
    <m/>
    <x v="2"/>
  </r>
  <r>
    <n v="1"/>
    <n v="3739"/>
    <s v="LAPTOP"/>
    <x v="1"/>
    <n v="2021"/>
    <s v="HP"/>
    <s v="PROBOOK 440 G7"/>
    <s v="5CD00382VW"/>
    <m/>
    <n v="1350"/>
    <x v="2"/>
    <m/>
    <m/>
    <m/>
    <m/>
    <m/>
    <m/>
    <x v="1"/>
    <s v="SARA SANDOVAL"/>
    <m/>
    <s v="FM/ UM"/>
    <n v="0.5"/>
    <n v="675"/>
    <n v="675"/>
    <n v="0"/>
    <m/>
    <m/>
    <m/>
    <n v="0"/>
    <m/>
    <m/>
    <m/>
    <m/>
    <m/>
    <x v="2"/>
  </r>
  <r>
    <n v="1"/>
    <n v="3740"/>
    <s v="LAPTOP"/>
    <x v="1"/>
    <n v="2021"/>
    <s v="HP"/>
    <s v="PROBOOK 440 G7"/>
    <s v="5CD00382Y1"/>
    <m/>
    <n v="1350"/>
    <x v="2"/>
    <m/>
    <m/>
    <m/>
    <m/>
    <m/>
    <m/>
    <x v="1"/>
    <s v="JOSUE VELASQUEZ"/>
    <m/>
    <s v="FM / UM"/>
    <n v="0.5"/>
    <n v="675"/>
    <n v="675"/>
    <n v="0"/>
    <m/>
    <m/>
    <m/>
    <n v="0"/>
    <m/>
    <m/>
    <m/>
    <m/>
    <m/>
    <x v="2"/>
  </r>
  <r>
    <n v="1"/>
    <n v="3798"/>
    <s v="UPS"/>
    <x v="1"/>
    <d v="2021-07-16T00:00:00"/>
    <s v="APC"/>
    <s v="SMART-UPS 2200VA"/>
    <s v="AS2050251361"/>
    <s v="Prevención"/>
    <n v="795"/>
    <x v="2"/>
    <m/>
    <m/>
    <m/>
    <m/>
    <m/>
    <m/>
    <x v="1"/>
    <s v="JOSE PORTILLO"/>
    <m/>
    <s v="FM/ LABORATORIO"/>
    <n v="0.5"/>
    <n v="397.5"/>
    <n v="397.5"/>
    <n v="0"/>
    <m/>
    <m/>
    <m/>
    <n v="0"/>
    <m/>
    <m/>
    <m/>
    <m/>
    <m/>
    <x v="2"/>
  </r>
  <r>
    <n v="1"/>
    <n v="3899"/>
    <s v="LAPTOP"/>
    <x v="1"/>
    <d v="2021-07-08T00:00:00"/>
    <s v="HP"/>
    <s v="PROBOOK 450 G7"/>
    <s v="5CD1180LG7"/>
    <m/>
    <n v="1300"/>
    <x v="2"/>
    <m/>
    <m/>
    <m/>
    <m/>
    <m/>
    <m/>
    <x v="1"/>
    <s v="JAIME ROSALES"/>
    <m/>
    <s v="FM / OSC"/>
    <n v="0.5"/>
    <n v="650"/>
    <n v="650"/>
    <n v="0"/>
    <m/>
    <m/>
    <m/>
    <n v="0"/>
    <m/>
    <m/>
    <m/>
    <m/>
    <m/>
    <x v="2"/>
  </r>
  <r>
    <n v="1"/>
    <n v="3900"/>
    <s v="LAPTOP"/>
    <x v="1"/>
    <d v="2021-07-08T00:00:00"/>
    <s v="HP"/>
    <s v="PROBOOK 450 G7"/>
    <s v="5CD1180LF8"/>
    <m/>
    <n v="1300"/>
    <x v="2"/>
    <m/>
    <m/>
    <m/>
    <m/>
    <m/>
    <m/>
    <x v="1"/>
    <s v="RAFAEL GONZALEZ"/>
    <m/>
    <s v="FM/FINANZAS"/>
    <n v="0.5"/>
    <n v="650"/>
    <n v="650"/>
    <n v="0"/>
    <m/>
    <m/>
    <m/>
    <n v="0"/>
    <m/>
    <m/>
    <m/>
    <m/>
    <m/>
    <x v="2"/>
  </r>
  <r>
    <n v="1"/>
    <n v="3901"/>
    <s v="LAPTOP"/>
    <x v="1"/>
    <d v="2021-07-08T00:00:00"/>
    <s v="HP"/>
    <s v="PROBOOK 450 G7"/>
    <s v="5CD1180LG4"/>
    <m/>
    <n v="1300"/>
    <x v="2"/>
    <m/>
    <m/>
    <m/>
    <m/>
    <m/>
    <m/>
    <x v="1"/>
    <s v="ERICK FUENTES"/>
    <m/>
    <s v="FM/ TECNICOS"/>
    <n v="0.5"/>
    <n v="650"/>
    <n v="650"/>
    <n v="0"/>
    <m/>
    <m/>
    <m/>
    <n v="0"/>
    <m/>
    <m/>
    <m/>
    <m/>
    <m/>
    <x v="2"/>
  </r>
  <r>
    <n v="1"/>
    <n v="3907"/>
    <s v="CELULAR"/>
    <x v="1"/>
    <d v="2022-05-11T00:00:00"/>
    <s v="SAMSUNG"/>
    <s v="GALAXY S21+"/>
    <s v="RFCRC0MGMHL/ IMEI: 352454782197555"/>
    <m/>
    <n v="686.88"/>
    <x v="2"/>
    <m/>
    <m/>
    <m/>
    <m/>
    <m/>
    <m/>
    <x v="1"/>
    <s v="KERLIN BELLOSO"/>
    <m/>
    <s v="FM/ OSC"/>
    <n v="0.5"/>
    <n v="343.44"/>
    <n v="343.44"/>
    <n v="0"/>
    <m/>
    <m/>
    <m/>
    <n v="0"/>
    <m/>
    <m/>
    <m/>
    <m/>
    <m/>
    <x v="2"/>
  </r>
  <r>
    <n v="1"/>
    <n v="3908"/>
    <s v="CELULAR"/>
    <x v="1"/>
    <d v="2022-05-11T00:00:00"/>
    <s v="SAMSUNG"/>
    <s v="GALAXY S21+"/>
    <s v="RFCRC13Y48W/ IMEI: 352454782216868"/>
    <m/>
    <n v="686.88"/>
    <x v="2"/>
    <m/>
    <m/>
    <m/>
    <m/>
    <m/>
    <m/>
    <x v="1"/>
    <s v="KERLIN BELLOSO"/>
    <m/>
    <s v="FM/ OSC"/>
    <n v="0.5"/>
    <n v="343.44"/>
    <n v="343.44"/>
    <n v="0"/>
    <m/>
    <m/>
    <m/>
    <n v="0"/>
    <m/>
    <m/>
    <m/>
    <m/>
    <m/>
    <x v="2"/>
  </r>
  <r>
    <n v="1"/>
    <n v="3938"/>
    <s v="LAPTOP (Con Mochila yMouse) "/>
    <x v="1"/>
    <d v="2022-10-31T00:00:00"/>
    <s v="HP"/>
    <s v="ELITEBOOK 840 G8"/>
    <s v="5CG2071WGH"/>
    <m/>
    <n v="1410"/>
    <x v="2"/>
    <m/>
    <m/>
    <m/>
    <m/>
    <m/>
    <m/>
    <x v="1"/>
    <s v="COMPRAS"/>
    <m/>
    <s v="FM / COMPRAS"/>
    <n v="0.5"/>
    <n v="705"/>
    <n v="705"/>
    <n v="0"/>
    <m/>
    <m/>
    <m/>
    <n v="0"/>
    <m/>
    <m/>
    <m/>
    <m/>
    <m/>
    <x v="2"/>
  </r>
  <r>
    <n v="1"/>
    <n v="3939"/>
    <s v="LAPTOP (Con Mochila yMouse) "/>
    <x v="1"/>
    <d v="2022-10-31T00:00:00"/>
    <s v="HP"/>
    <s v="ELITEBOOK 840 G8"/>
    <s v="5CG2071WJ3"/>
    <m/>
    <n v="1410"/>
    <x v="2"/>
    <m/>
    <m/>
    <m/>
    <m/>
    <m/>
    <m/>
    <x v="1"/>
    <s v="WENDY HERNANDEZ"/>
    <m/>
    <s v="FM/FINANZAS"/>
    <n v="0.5"/>
    <n v="705"/>
    <n v="705"/>
    <n v="0"/>
    <m/>
    <m/>
    <m/>
    <n v="0"/>
    <m/>
    <m/>
    <m/>
    <m/>
    <m/>
    <x v="2"/>
  </r>
  <r>
    <n v="1"/>
    <n v="3940"/>
    <s v="LAPTOP (Con Mochila yMouse) "/>
    <x v="1"/>
    <d v="2022-10-31T00:00:00"/>
    <s v="HP"/>
    <s v="ELITEBOOK 840 G8"/>
    <s v="5CG2071WH9"/>
    <m/>
    <n v="1410"/>
    <x v="2"/>
    <m/>
    <m/>
    <m/>
    <m/>
    <m/>
    <m/>
    <x v="1"/>
    <s v="XIOMARA PEREZ"/>
    <m/>
    <s v="FM/FINANZAS"/>
    <n v="0.5"/>
    <n v="705"/>
    <n v="705"/>
    <n v="0"/>
    <m/>
    <m/>
    <m/>
    <n v="0"/>
    <m/>
    <m/>
    <m/>
    <m/>
    <m/>
    <x v="2"/>
  </r>
  <r>
    <n v="1"/>
    <n v="3941"/>
    <s v="LAPTOP (Con Mochila yMouse) "/>
    <x v="1"/>
    <d v="2022-10-31T00:00:00"/>
    <s v="HP"/>
    <s v="ELITEBOOK 840 G8"/>
    <s v="5CG2071WDG"/>
    <m/>
    <n v="1410"/>
    <x v="2"/>
    <m/>
    <m/>
    <m/>
    <m/>
    <m/>
    <m/>
    <x v="1"/>
    <s v="JOSE PORTILLO"/>
    <m/>
    <s v="FM/ TECNICOS"/>
    <n v="0.5"/>
    <n v="705"/>
    <n v="705"/>
    <n v="0"/>
    <m/>
    <m/>
    <m/>
    <n v="0"/>
    <m/>
    <m/>
    <m/>
    <m/>
    <m/>
    <x v="2"/>
  </r>
  <r>
    <n v="1"/>
    <n v="3943"/>
    <s v="MICROPIPETA AUTOMATICA YOHANA"/>
    <x v="1"/>
    <d v="2022-11-09T00:00:00"/>
    <s v="EPPENDEDORF"/>
    <s v="MONOCANAL 10-100UL"/>
    <s v="N/A"/>
    <m/>
    <n v="718.5"/>
    <x v="2"/>
    <m/>
    <m/>
    <m/>
    <m/>
    <m/>
    <m/>
    <x v="1"/>
    <s v="YOHANA  OLIVAR"/>
    <m/>
    <s v="FM / LABORATORIO"/>
    <n v="0.5"/>
    <n v="359.25"/>
    <n v="359.25"/>
    <n v="0"/>
    <m/>
    <m/>
    <m/>
    <n v="0"/>
    <m/>
    <m/>
    <m/>
    <m/>
    <m/>
    <x v="2"/>
  </r>
  <r>
    <n v="1"/>
    <n v="3944"/>
    <s v="MICROPIPETA AUTOMATICA SANDRA "/>
    <x v="1"/>
    <d v="2022-11-09T00:00:00"/>
    <s v="EPPENDEDORF"/>
    <s v="MONOCANAL 10-100UL"/>
    <s v="N/A"/>
    <m/>
    <n v="718.5"/>
    <x v="2"/>
    <m/>
    <m/>
    <m/>
    <m/>
    <m/>
    <m/>
    <x v="1"/>
    <s v="SANDRA SORIANO"/>
    <m/>
    <s v="FM / LABORATORIO"/>
    <n v="0.5"/>
    <n v="359.25"/>
    <n v="359.25"/>
    <n v="0"/>
    <m/>
    <m/>
    <m/>
    <n v="0"/>
    <m/>
    <m/>
    <m/>
    <m/>
    <m/>
    <x v="2"/>
  </r>
  <r>
    <n v="1"/>
    <n v="3945"/>
    <s v="MICROPIPETA AUTOMATICA KEVIN"/>
    <x v="1"/>
    <d v="2022-11-09T00:00:00"/>
    <s v="EPPENDEDORF"/>
    <s v="MONOCANAL 10-100UL"/>
    <s v="N/A"/>
    <m/>
    <n v="718.5"/>
    <x v="2"/>
    <m/>
    <m/>
    <m/>
    <m/>
    <m/>
    <m/>
    <x v="1"/>
    <s v="KEVIN GUTIERREZ"/>
    <m/>
    <s v="FM / LABORATORIO"/>
    <n v="0.5"/>
    <n v="359.25"/>
    <n v="359.25"/>
    <n v="0"/>
    <m/>
    <m/>
    <m/>
    <n v="0"/>
    <m/>
    <m/>
    <m/>
    <m/>
    <m/>
    <x v="2"/>
  </r>
  <r>
    <n v="1"/>
    <n v="3946"/>
    <s v="MICROPIPETA AUTOMATICA MANUEL"/>
    <x v="1"/>
    <d v="2022-11-09T00:00:00"/>
    <s v="EPPENDEDORF"/>
    <s v="MONOCANAL 10-100UL"/>
    <s v="N/A"/>
    <m/>
    <n v="718.5"/>
    <x v="2"/>
    <m/>
    <m/>
    <m/>
    <m/>
    <m/>
    <m/>
    <x v="1"/>
    <s v="JOSE PORTILLO"/>
    <m/>
    <s v="FM/ LABORATORIO"/>
    <n v="0.5"/>
    <n v="359.25"/>
    <n v="359.25"/>
    <n v="0"/>
    <m/>
    <m/>
    <m/>
    <n v="0"/>
    <m/>
    <m/>
    <m/>
    <m/>
    <m/>
    <x v="2"/>
  </r>
  <r>
    <n v="1"/>
    <n v="3947"/>
    <s v="MICROPIPETA AUTOMATICA MANUEL"/>
    <x v="1"/>
    <d v="2022-11-09T00:00:00"/>
    <s v="EPPENDEDORF"/>
    <s v="MONOCANAL 10-100UL"/>
    <s v="N/A"/>
    <m/>
    <n v="718.5"/>
    <x v="2"/>
    <m/>
    <m/>
    <m/>
    <m/>
    <m/>
    <m/>
    <x v="1"/>
    <s v="JOSE PORTILLO"/>
    <m/>
    <s v="PRESTAMO ODM"/>
    <n v="0.5"/>
    <n v="359.25"/>
    <n v="359.25"/>
    <n v="0"/>
    <m/>
    <m/>
    <m/>
    <n v="0"/>
    <m/>
    <m/>
    <m/>
    <m/>
    <m/>
    <x v="2"/>
  </r>
  <r>
    <n v="1"/>
    <n v="3948"/>
    <s v="MICROPIPETA AUTOMATICA MANUEL"/>
    <x v="1"/>
    <d v="2022-11-09T00:00:00"/>
    <s v="EPPENDEDORF"/>
    <s v="MONOCANAL 10-100UL"/>
    <s v="N/A"/>
    <m/>
    <n v="718.5"/>
    <x v="2"/>
    <m/>
    <m/>
    <m/>
    <m/>
    <m/>
    <m/>
    <x v="1"/>
    <s v="JOSE PORTILLO"/>
    <m/>
    <s v="FM/ LABORATORIO"/>
    <n v="0.5"/>
    <n v="359.25"/>
    <n v="359.25"/>
    <n v="0"/>
    <m/>
    <m/>
    <m/>
    <n v="0"/>
    <m/>
    <m/>
    <m/>
    <m/>
    <m/>
    <x v="2"/>
  </r>
  <r>
    <n v="1"/>
    <n v="3950"/>
    <s v="UPS 1LVA 2000VA 1600WATS "/>
    <x v="1"/>
    <d v="2023-01-04T00:00:00"/>
    <s v="APC"/>
    <s v="EASY SRV2KA"/>
    <s v="9S2152A02196"/>
    <s v="Prevención"/>
    <n v="592.25"/>
    <x v="2"/>
    <m/>
    <m/>
    <m/>
    <m/>
    <m/>
    <m/>
    <x v="1"/>
    <s v="JOSE PORTILLO"/>
    <m/>
    <s v="FM/ LABORATORIO"/>
    <n v="0.5"/>
    <n v="296.125"/>
    <n v="296.125"/>
    <n v="0"/>
    <m/>
    <m/>
    <m/>
    <n v="0"/>
    <m/>
    <m/>
    <m/>
    <m/>
    <m/>
    <x v="2"/>
  </r>
  <r>
    <n v="1"/>
    <n v="3952"/>
    <s v="LAPTOP (MAS TECLADO &amp; MOUSE) "/>
    <x v="1"/>
    <d v="2022-12-05T00:00:00"/>
    <s v="HP"/>
    <s v="ELITEBOOK 840 G8"/>
    <s v="5CG226018F"/>
    <m/>
    <n v="1592.36"/>
    <x v="2"/>
    <m/>
    <m/>
    <m/>
    <m/>
    <m/>
    <m/>
    <x v="1"/>
    <s v="KRYSSIA ALAS"/>
    <m/>
    <s v="FM / ADMINISTRACION"/>
    <n v="0.5"/>
    <n v="796.18"/>
    <n v="796.18"/>
    <n v="0"/>
    <m/>
    <m/>
    <m/>
    <n v="0"/>
    <m/>
    <m/>
    <m/>
    <m/>
    <m/>
    <x v="2"/>
  </r>
  <r>
    <n v="1"/>
    <n v="3956"/>
    <s v="FIREWALL + LICENCIA MODALIDAD UTP"/>
    <x v="1"/>
    <d v="2022-11-15T00:00:00"/>
    <s v="FORTINET "/>
    <s v="FORTIGATE "/>
    <s v="FGT80FTK22016093"/>
    <m/>
    <n v="3400"/>
    <x v="2"/>
    <m/>
    <m/>
    <m/>
    <m/>
    <m/>
    <m/>
    <x v="1"/>
    <s v="DOUGLAS FLORES"/>
    <m/>
    <s v="FM / IT"/>
    <n v="0.5"/>
    <n v="1700"/>
    <n v="1700"/>
    <n v="0"/>
    <m/>
    <m/>
    <m/>
    <n v="0"/>
    <m/>
    <m/>
    <m/>
    <m/>
    <m/>
    <x v="2"/>
  </r>
  <r>
    <n v="1"/>
    <n v="3957"/>
    <s v="SERVIDOR "/>
    <x v="2"/>
    <d v="2022-11-21T00:00:00"/>
    <s v="DELL"/>
    <s v="POWERWDGE T140"/>
    <s v="56LNWM3"/>
    <m/>
    <n v="7450"/>
    <x v="2"/>
    <m/>
    <m/>
    <m/>
    <m/>
    <m/>
    <m/>
    <x v="1"/>
    <s v="DOUGLAS FLORES"/>
    <m/>
    <s v="FM/ SERVIDORES"/>
    <n v="0.5"/>
    <n v="3725"/>
    <n v="3725"/>
    <n v="0"/>
    <m/>
    <m/>
    <m/>
    <n v="0"/>
    <m/>
    <m/>
    <m/>
    <m/>
    <m/>
    <x v="2"/>
  </r>
  <r>
    <n v="1"/>
    <n v="4282"/>
    <s v="MONITOR"/>
    <x v="0"/>
    <n v="2019"/>
    <s v="SAMSUNG"/>
    <s v="CF390"/>
    <s v="BZT3H4ZM300296"/>
    <s v="Prevención"/>
    <n v="183.65"/>
    <x v="2"/>
    <m/>
    <m/>
    <m/>
    <m/>
    <m/>
    <m/>
    <x v="1"/>
    <s v="LUIS CRUZ"/>
    <m/>
    <s v="FM / IGC"/>
    <n v="0.5"/>
    <n v="91.825000000000003"/>
    <n v="91.825000000000003"/>
    <n v="0"/>
    <m/>
    <m/>
    <m/>
    <n v="0"/>
    <m/>
    <m/>
    <m/>
    <m/>
    <m/>
    <x v="2"/>
  </r>
  <r>
    <n v="1"/>
    <n v="4283"/>
    <s v="MONITOR"/>
    <x v="0"/>
    <n v="2019"/>
    <s v="SAMSUNG"/>
    <s v="CF390"/>
    <s v="BZT3H4ZM300645"/>
    <s v="Prevención"/>
    <n v="183.65"/>
    <x v="2"/>
    <m/>
    <m/>
    <m/>
    <m/>
    <m/>
    <m/>
    <x v="1"/>
    <s v="JOSE PORTILLO"/>
    <m/>
    <s v="FM/ TECNICOS"/>
    <n v="0.5"/>
    <n v="91.825000000000003"/>
    <n v="91.825000000000003"/>
    <n v="0"/>
    <m/>
    <m/>
    <m/>
    <n v="0"/>
    <m/>
    <m/>
    <m/>
    <m/>
    <m/>
    <x v="2"/>
  </r>
  <r>
    <n v="1"/>
    <n v="4284"/>
    <s v="MONITOR"/>
    <x v="0"/>
    <n v="2019"/>
    <s v="SAMSUNG"/>
    <s v="CF390"/>
    <s v="BZT3H4ZM300562"/>
    <m/>
    <n v="183.65"/>
    <x v="2"/>
    <m/>
    <m/>
    <m/>
    <m/>
    <m/>
    <m/>
    <x v="1"/>
    <s v="KRYSSIA ALAS"/>
    <m/>
    <s v="FM / ADMINISTRACION"/>
    <n v="0.5"/>
    <n v="91.825000000000003"/>
    <n v="91.825000000000003"/>
    <n v="0"/>
    <m/>
    <m/>
    <m/>
    <n v="0"/>
    <m/>
    <m/>
    <m/>
    <m/>
    <m/>
    <x v="2"/>
  </r>
  <r>
    <n v="1"/>
    <n v="4285"/>
    <s v="MONITOR"/>
    <x v="0"/>
    <n v="2019"/>
    <s v="SAMSUNG"/>
    <s v="CF390"/>
    <s v="BZT3H4ZM300381"/>
    <m/>
    <n v="183.65"/>
    <x v="2"/>
    <m/>
    <m/>
    <m/>
    <m/>
    <m/>
    <m/>
    <x v="1"/>
    <s v="KERLIN BELLOSO"/>
    <m/>
    <s v="FM/ OSC"/>
    <n v="0.5"/>
    <n v="91.825000000000003"/>
    <n v="91.825000000000003"/>
    <n v="0"/>
    <m/>
    <m/>
    <m/>
    <n v="0"/>
    <m/>
    <m/>
    <m/>
    <m/>
    <m/>
    <x v="2"/>
  </r>
  <r>
    <n v="1"/>
    <n v="4286"/>
    <s v="MONITOR"/>
    <x v="0"/>
    <n v="2019"/>
    <s v="SAMSUNG"/>
    <s v="CF390"/>
    <s v="BZT3H4ZM300799"/>
    <m/>
    <n v="183.65"/>
    <x v="2"/>
    <m/>
    <m/>
    <m/>
    <m/>
    <m/>
    <m/>
    <x v="1"/>
    <s v="MARISOL ALVARADO"/>
    <m/>
    <s v="FM / COMPRAS"/>
    <n v="0.5"/>
    <n v="91.825000000000003"/>
    <n v="91.825000000000003"/>
    <n v="0"/>
    <m/>
    <m/>
    <m/>
    <n v="0"/>
    <m/>
    <m/>
    <m/>
    <m/>
    <m/>
    <x v="2"/>
  </r>
  <r>
    <n v="1"/>
    <n v="4287"/>
    <s v="MONITOR"/>
    <x v="0"/>
    <n v="2019"/>
    <s v="SAMSUNG"/>
    <s v="CF390"/>
    <s v="BZT3H4ZM300768"/>
    <m/>
    <n v="183.65"/>
    <x v="2"/>
    <m/>
    <m/>
    <m/>
    <m/>
    <m/>
    <m/>
    <x v="1"/>
    <s v="COMPRAS"/>
    <m/>
    <s v="FM / COMPRAS"/>
    <n v="0.5"/>
    <n v="91.825000000000003"/>
    <n v="91.825000000000003"/>
    <n v="0"/>
    <m/>
    <m/>
    <m/>
    <n v="0"/>
    <m/>
    <m/>
    <m/>
    <m/>
    <m/>
    <x v="2"/>
  </r>
  <r>
    <n v="1"/>
    <n v="4288"/>
    <s v="MONITOR"/>
    <x v="0"/>
    <n v="2019"/>
    <s v="SAMSUNG"/>
    <s v="CF390"/>
    <s v="BZT3H4ZM300885"/>
    <m/>
    <n v="183.65"/>
    <x v="2"/>
    <m/>
    <m/>
    <m/>
    <m/>
    <m/>
    <m/>
    <x v="1"/>
    <s v="RAFAEL GONZALEZ"/>
    <m/>
    <s v="FM/FINANZAS"/>
    <n v="0.5"/>
    <n v="91.825000000000003"/>
    <n v="91.825000000000003"/>
    <n v="0"/>
    <m/>
    <m/>
    <m/>
    <n v="0"/>
    <m/>
    <m/>
    <m/>
    <m/>
    <m/>
    <x v="2"/>
  </r>
  <r>
    <n v="1"/>
    <n v="4289"/>
    <s v="MONITOR"/>
    <x v="0"/>
    <n v="2019"/>
    <s v="SAMSUNG"/>
    <s v="CF390"/>
    <s v="BZT3H4ZM300627"/>
    <m/>
    <n v="183.65"/>
    <x v="2"/>
    <m/>
    <m/>
    <m/>
    <m/>
    <m/>
    <m/>
    <x v="1"/>
    <s v="XIOMARA PEREZ"/>
    <m/>
    <s v="FM/FINANZAS"/>
    <n v="0.5"/>
    <n v="91.825000000000003"/>
    <n v="91.825000000000003"/>
    <n v="0"/>
    <m/>
    <m/>
    <m/>
    <n v="0"/>
    <m/>
    <m/>
    <m/>
    <m/>
    <m/>
    <x v="2"/>
  </r>
  <r>
    <n v="1"/>
    <n v="4290"/>
    <s v="MONITOR"/>
    <x v="0"/>
    <n v="2019"/>
    <s v="SAMSUNG"/>
    <s v="CF390"/>
    <s v="BZT3H4ZM300089"/>
    <m/>
    <n v="183.65"/>
    <x v="2"/>
    <m/>
    <m/>
    <m/>
    <m/>
    <m/>
    <m/>
    <x v="1"/>
    <s v="WENDY HERNANDEZ"/>
    <m/>
    <s v="FM/FINANZAS"/>
    <n v="0.5"/>
    <n v="91.825000000000003"/>
    <n v="91.825000000000003"/>
    <n v="0"/>
    <m/>
    <m/>
    <m/>
    <n v="0"/>
    <m/>
    <m/>
    <m/>
    <m/>
    <m/>
    <x v="2"/>
  </r>
  <r>
    <n v="1"/>
    <n v="4291"/>
    <s v="MONITOR"/>
    <x v="0"/>
    <n v="2019"/>
    <s v="SAMSUNG"/>
    <s v="CF390"/>
    <s v="BZT3H4ZM300626"/>
    <m/>
    <n v="183.65"/>
    <x v="2"/>
    <m/>
    <m/>
    <m/>
    <m/>
    <m/>
    <m/>
    <x v="1"/>
    <s v="MARICELA HERRERA"/>
    <m/>
    <s v="FM / GERENCIA"/>
    <n v="0.5"/>
    <n v="91.825000000000003"/>
    <n v="91.825000000000003"/>
    <n v="0"/>
    <m/>
    <m/>
    <m/>
    <n v="0"/>
    <m/>
    <m/>
    <m/>
    <m/>
    <m/>
    <x v="2"/>
  </r>
  <r>
    <n v="1"/>
    <n v="4292"/>
    <s v="MONITOR"/>
    <x v="0"/>
    <n v="2019"/>
    <s v="SAMSUNG"/>
    <s v="CF390"/>
    <s v="BZT3H4ZM300363"/>
    <m/>
    <n v="183.65"/>
    <x v="2"/>
    <m/>
    <m/>
    <m/>
    <m/>
    <m/>
    <m/>
    <x v="1"/>
    <s v="DOUGLAS FLORES"/>
    <m/>
    <s v="FM / IT"/>
    <n v="0.5"/>
    <n v="91.825000000000003"/>
    <n v="91.825000000000003"/>
    <n v="0"/>
    <m/>
    <m/>
    <m/>
    <n v="0"/>
    <m/>
    <m/>
    <m/>
    <m/>
    <m/>
    <x v="2"/>
  </r>
  <r>
    <n v="1"/>
    <n v="4293"/>
    <s v="MONITOR"/>
    <x v="0"/>
    <n v="2019"/>
    <s v="SAMSUNG"/>
    <s v="CF390"/>
    <s v="BZT3H4ZM300628"/>
    <m/>
    <n v="183.65"/>
    <x v="2"/>
    <m/>
    <m/>
    <m/>
    <m/>
    <m/>
    <m/>
    <x v="1"/>
    <s v="ANA SOFIA ALVAREZ"/>
    <m/>
    <s v="FM/ IGC"/>
    <n v="0.5"/>
    <n v="91.825000000000003"/>
    <n v="91.825000000000003"/>
    <n v="0"/>
    <m/>
    <m/>
    <m/>
    <n v="0"/>
    <m/>
    <m/>
    <m/>
    <m/>
    <m/>
    <x v="2"/>
  </r>
  <r>
    <n v="1"/>
    <n v="4294"/>
    <s v="MONITOR"/>
    <x v="0"/>
    <n v="2019"/>
    <s v="SAMSUNG"/>
    <s v="CF390"/>
    <s v="BZT3H4ZM300361"/>
    <m/>
    <n v="183.65"/>
    <x v="2"/>
    <m/>
    <m/>
    <m/>
    <m/>
    <m/>
    <m/>
    <x v="1"/>
    <s v="SARA SANDOVAL"/>
    <m/>
    <s v="FM/ UM"/>
    <n v="0.5"/>
    <n v="91.825000000000003"/>
    <n v="91.825000000000003"/>
    <n v="0"/>
    <m/>
    <m/>
    <m/>
    <n v="0"/>
    <m/>
    <m/>
    <m/>
    <m/>
    <m/>
    <x v="2"/>
  </r>
  <r>
    <n v="1"/>
    <n v="4295"/>
    <s v="MONITOR"/>
    <x v="0"/>
    <n v="2019"/>
    <s v="SAMSUNG"/>
    <s v="CF390"/>
    <s v="BZT3H4ZM300090"/>
    <m/>
    <n v="183.65"/>
    <x v="2"/>
    <m/>
    <m/>
    <m/>
    <m/>
    <m/>
    <m/>
    <x v="1"/>
    <s v="ARMANDO REYES"/>
    <m/>
    <s v="FM/ IGC"/>
    <n v="0.5"/>
    <n v="91.825000000000003"/>
    <n v="91.825000000000003"/>
    <n v="0"/>
    <m/>
    <m/>
    <m/>
    <n v="0"/>
    <m/>
    <m/>
    <m/>
    <m/>
    <m/>
    <x v="2"/>
  </r>
  <r>
    <n v="1"/>
    <n v="4296"/>
    <s v="IMPRESOR MULTIFUNCION"/>
    <x v="0"/>
    <n v="2019"/>
    <s v="HP"/>
    <s v="OFFICE JET PRO 9020"/>
    <s v="TH95M461GK"/>
    <s v="Prevención"/>
    <n v="175.99"/>
    <x v="2"/>
    <m/>
    <m/>
    <m/>
    <m/>
    <m/>
    <m/>
    <x v="1"/>
    <s v="DAYANA BRIZUELA"/>
    <m/>
    <s v="FM/ RECEPCION"/>
    <n v="0.5"/>
    <n v="87.995000000000005"/>
    <n v="87.995000000000005"/>
    <n v="0"/>
    <m/>
    <m/>
    <m/>
    <n v="0"/>
    <m/>
    <m/>
    <m/>
    <m/>
    <m/>
    <x v="2"/>
  </r>
  <r>
    <n v="1"/>
    <n v="4297"/>
    <s v="DISCO DURO DE ESTADO SOLIDO"/>
    <x v="0"/>
    <n v="2019"/>
    <s v="KINGSTON"/>
    <s v="KC2000"/>
    <s v="DH500KNG01"/>
    <m/>
    <n v="111.3"/>
    <x v="2"/>
    <m/>
    <m/>
    <m/>
    <m/>
    <m/>
    <m/>
    <x v="0"/>
    <s v="MIRIAM HERRERA"/>
    <m/>
    <m/>
    <n v="0.5"/>
    <n v="55.65"/>
    <n v="55.65"/>
    <n v="0"/>
    <m/>
    <m/>
    <m/>
    <n v="0"/>
    <m/>
    <m/>
    <m/>
    <m/>
    <s v="X"/>
    <x v="119"/>
  </r>
  <r>
    <n v="1"/>
    <n v="4298"/>
    <s v="SCANER"/>
    <x v="0"/>
    <n v="2019"/>
    <s v="EPSON"/>
    <s v="WORKFORCE DS-5360"/>
    <s v="X2HJ124304"/>
    <m/>
    <n v="361"/>
    <x v="2"/>
    <m/>
    <m/>
    <m/>
    <m/>
    <m/>
    <m/>
    <x v="1"/>
    <s v="XIOMARA PEREZ"/>
    <m/>
    <s v="FM/FINANZAS"/>
    <n v="0.5"/>
    <n v="180.5"/>
    <n v="180.5"/>
    <n v="0"/>
    <m/>
    <m/>
    <m/>
    <n v="0"/>
    <m/>
    <m/>
    <m/>
    <m/>
    <m/>
    <x v="2"/>
  </r>
  <r>
    <n v="1"/>
    <n v="4299"/>
    <s v="SCANER"/>
    <x v="0"/>
    <n v="2019"/>
    <s v="EPSON"/>
    <s v="WORKFORCE DS-5360"/>
    <s v="X2HJ124305"/>
    <m/>
    <n v="361"/>
    <x v="2"/>
    <m/>
    <m/>
    <m/>
    <m/>
    <m/>
    <m/>
    <x v="1"/>
    <s v="COMPRAS"/>
    <m/>
    <s v="FM / COMPRAS"/>
    <n v="0.5"/>
    <n v="180.5"/>
    <n v="180.5"/>
    <n v="0"/>
    <m/>
    <m/>
    <m/>
    <n v="0"/>
    <m/>
    <m/>
    <m/>
    <m/>
    <m/>
    <x v="2"/>
  </r>
  <r>
    <n v="1"/>
    <n v="4300"/>
    <s v="IMPRESOR"/>
    <x v="0"/>
    <n v="2019"/>
    <s v="HP"/>
    <s v="LASERJET PRO M404N"/>
    <s v="PHBC204613"/>
    <s v="Prevención"/>
    <n v="261"/>
    <x v="2"/>
    <m/>
    <m/>
    <m/>
    <m/>
    <m/>
    <m/>
    <x v="1"/>
    <s v="XIOMARA PEREZ"/>
    <m/>
    <s v="FM/FINANZAS"/>
    <n v="0.5"/>
    <n v="130.5"/>
    <n v="130.5"/>
    <n v="0"/>
    <m/>
    <m/>
    <m/>
    <n v="0"/>
    <m/>
    <m/>
    <m/>
    <m/>
    <m/>
    <x v="2"/>
  </r>
  <r>
    <n v="1"/>
    <n v="4315"/>
    <s v="UPS"/>
    <x v="0"/>
    <n v="2020"/>
    <s v="APC  "/>
    <s v="BR100M2"/>
    <s v="3B1924X23277"/>
    <s v="Prevención"/>
    <n v="145"/>
    <x v="2"/>
    <m/>
    <m/>
    <m/>
    <m/>
    <m/>
    <m/>
    <x v="0"/>
    <s v="MARICELA HERRERA"/>
    <m/>
    <s v="FM / GERENCIA"/>
    <n v="0.5"/>
    <n v="72.5"/>
    <n v="72.5"/>
    <n v="0"/>
    <m/>
    <m/>
    <m/>
    <n v="0"/>
    <m/>
    <m/>
    <m/>
    <m/>
    <s v="X"/>
    <x v="16"/>
  </r>
  <r>
    <n v="1"/>
    <n v="4316"/>
    <s v="UPS/APC  "/>
    <x v="0"/>
    <d v="2020-02-26T00:00:00"/>
    <s v="APC  "/>
    <s v="BR100M2"/>
    <s v="3B1924X23271"/>
    <s v="Prevención"/>
    <n v="145"/>
    <x v="2"/>
    <m/>
    <m/>
    <m/>
    <m/>
    <m/>
    <m/>
    <x v="1"/>
    <s v="XIOMARA PEREZ"/>
    <m/>
    <s v="FM/FINANZAS"/>
    <n v="0.5"/>
    <n v="72.5"/>
    <n v="72.5"/>
    <n v="0"/>
    <m/>
    <m/>
    <m/>
    <n v="0"/>
    <m/>
    <m/>
    <m/>
    <m/>
    <m/>
    <x v="2"/>
  </r>
  <r>
    <n v="1"/>
    <n v="4317"/>
    <s v="UPS"/>
    <x v="0"/>
    <n v="2020"/>
    <s v="APC  "/>
    <s v="BR100M2"/>
    <s v="3B1924X23277"/>
    <s v="Prevención"/>
    <n v="145"/>
    <x v="2"/>
    <m/>
    <m/>
    <m/>
    <m/>
    <m/>
    <m/>
    <x v="1"/>
    <s v="COMPRAS"/>
    <m/>
    <s v="FM / COMPRAS"/>
    <n v="0.5"/>
    <n v="72.5"/>
    <n v="72.5"/>
    <n v="0"/>
    <m/>
    <m/>
    <m/>
    <n v="0"/>
    <m/>
    <m/>
    <m/>
    <m/>
    <m/>
    <x v="2"/>
  </r>
  <r>
    <n v="1"/>
    <n v="4400"/>
    <s v="IMPRESOR "/>
    <x v="0"/>
    <n v="2020"/>
    <s v="HP"/>
    <s v="DESKJET INK ADVANTAGE 6475"/>
    <s v="TH05J390V2"/>
    <s v="Prevención"/>
    <n v="97.1"/>
    <x v="2"/>
    <m/>
    <m/>
    <m/>
    <m/>
    <m/>
    <m/>
    <x v="1"/>
    <s v="KRYSSIA ALAS"/>
    <m/>
    <s v="FM / ADMINISTRACION"/>
    <n v="0.5"/>
    <n v="48.55"/>
    <n v="48.55"/>
    <n v="0"/>
    <m/>
    <m/>
    <m/>
    <n v="0"/>
    <m/>
    <m/>
    <m/>
    <m/>
    <m/>
    <x v="2"/>
  </r>
  <r>
    <n v="1"/>
    <n v="4418"/>
    <s v="OASIS AGUA FRIA/CALIENTE"/>
    <x v="0"/>
    <d v="2020-02-24T00:00:00"/>
    <s v="KONIX"/>
    <s v="KWD-1000"/>
    <n v="1903000373"/>
    <m/>
    <n v="114.16"/>
    <x v="2"/>
    <m/>
    <m/>
    <m/>
    <m/>
    <m/>
    <m/>
    <x v="1"/>
    <s v="JOSE PORTILLO"/>
    <m/>
    <s v="FM/ TECNICOS"/>
    <n v="0.5"/>
    <n v="57.08"/>
    <n v="57.08"/>
    <n v="0"/>
    <m/>
    <m/>
    <m/>
    <n v="0"/>
    <m/>
    <m/>
    <m/>
    <m/>
    <m/>
    <x v="2"/>
  </r>
  <r>
    <n v="1"/>
    <n v="4730"/>
    <s v="OASIS AGUA FRIA/CALIENTE"/>
    <x v="0"/>
    <d v="2021-02-02T00:00:00"/>
    <s v="KONIK"/>
    <s v="KWD-1000"/>
    <n v="2104000062"/>
    <m/>
    <n v="140.72"/>
    <x v="2"/>
    <m/>
    <m/>
    <m/>
    <m/>
    <m/>
    <m/>
    <x v="1"/>
    <s v="WENDY HERNANDEZ"/>
    <m/>
    <s v="FM/FINANZAS"/>
    <n v="0.5"/>
    <n v="70.36"/>
    <n v="70.36"/>
    <n v="0"/>
    <m/>
    <m/>
    <m/>
    <n v="0"/>
    <m/>
    <m/>
    <m/>
    <m/>
    <m/>
    <x v="2"/>
  </r>
  <r>
    <n v="1"/>
    <n v="4779"/>
    <s v="DISCO DURO EXTERNO 4TB"/>
    <x v="0"/>
    <d v="2022-02-28T00:00:00"/>
    <s v="SEAGATE"/>
    <s v="SRD0NF1"/>
    <s v="NAC5P54X"/>
    <m/>
    <n v="117"/>
    <x v="2"/>
    <m/>
    <m/>
    <m/>
    <m/>
    <m/>
    <m/>
    <x v="1"/>
    <s v="COMPRAS"/>
    <m/>
    <s v="FM / COMPRAS"/>
    <n v="0.5"/>
    <n v="58.5"/>
    <n v="58.5"/>
    <n v="0"/>
    <m/>
    <m/>
    <m/>
    <n v="0"/>
    <m/>
    <m/>
    <m/>
    <m/>
    <m/>
    <x v="2"/>
  </r>
  <r>
    <n v="1"/>
    <n v="4780"/>
    <s v="DISCO DURO EXTERNO 4TB"/>
    <x v="0"/>
    <d v="2022-02-28T00:00:00"/>
    <s v="SEAGATE"/>
    <s v="SRD0NF1"/>
    <s v="NAC5P58G"/>
    <m/>
    <n v="117"/>
    <x v="2"/>
    <m/>
    <m/>
    <m/>
    <m/>
    <m/>
    <m/>
    <x v="1"/>
    <s v="XIOMARA PEREZ"/>
    <m/>
    <s v="FM/FINANZAS"/>
    <n v="0.5"/>
    <n v="58.5"/>
    <n v="58.5"/>
    <n v="0"/>
    <m/>
    <m/>
    <m/>
    <n v="0"/>
    <m/>
    <m/>
    <m/>
    <m/>
    <m/>
    <x v="2"/>
  </r>
  <r>
    <n v="1"/>
    <n v="4781"/>
    <s v="DISCO DURO EXTERNO 4TB"/>
    <x v="0"/>
    <d v="2022-02-28T00:00:00"/>
    <s v="SEAGATE"/>
    <s v="SRD0NF1"/>
    <s v="NAC5P4HJ"/>
    <m/>
    <n v="117"/>
    <x v="2"/>
    <m/>
    <m/>
    <m/>
    <m/>
    <m/>
    <m/>
    <x v="1"/>
    <s v="LUIS CRUZ"/>
    <m/>
    <s v="FM / IGC"/>
    <n v="0.5"/>
    <n v="58.5"/>
    <n v="58.5"/>
    <n v="0"/>
    <m/>
    <m/>
    <m/>
    <n v="0"/>
    <m/>
    <m/>
    <m/>
    <m/>
    <m/>
    <x v="2"/>
  </r>
  <r>
    <n v="1"/>
    <n v="4782"/>
    <s v="DISCO DURO EXTERNO 4TB"/>
    <x v="0"/>
    <d v="2022-02-28T00:00:00"/>
    <s v="SEAGATE"/>
    <s v="SRD0NF1"/>
    <m/>
    <m/>
    <n v="160"/>
    <x v="2"/>
    <m/>
    <m/>
    <m/>
    <m/>
    <m/>
    <m/>
    <x v="1"/>
    <s v="MARICELA HERRERA"/>
    <m/>
    <s v="FM / GERENCIA"/>
    <n v="0.5"/>
    <n v="80"/>
    <n v="80"/>
    <n v="0"/>
    <m/>
    <m/>
    <m/>
    <n v="0"/>
    <m/>
    <m/>
    <m/>
    <m/>
    <m/>
    <x v="2"/>
  </r>
  <r>
    <n v="1"/>
    <n v="4897"/>
    <s v="UPS 1LVA 1000VA"/>
    <x v="0"/>
    <d v="2023-01-04T00:00:00"/>
    <s v="APC  "/>
    <s v="PRO BX1000M-LM60 AVR LCDF"/>
    <s v="0B2225N11591"/>
    <s v="Prevención"/>
    <n v="161"/>
    <x v="2"/>
    <m/>
    <m/>
    <m/>
    <m/>
    <m/>
    <m/>
    <x v="1"/>
    <s v="DOUGLAS FLORES"/>
    <m/>
    <s v="FM / IT"/>
    <n v="0.5"/>
    <n v="80.5"/>
    <n v="80.5"/>
    <n v="0"/>
    <m/>
    <m/>
    <m/>
    <n v="0"/>
    <m/>
    <m/>
    <m/>
    <m/>
    <m/>
    <x v="2"/>
  </r>
  <r>
    <n v="1"/>
    <n v="4898"/>
    <s v="UPS 1LVA 1000VA"/>
    <x v="0"/>
    <d v="2023-01-04T00:00:00"/>
    <s v="APC  "/>
    <s v="PRO BX1000M-LM60 AVR LCDF"/>
    <s v="0B2225N11772"/>
    <s v="Prevención"/>
    <n v="161"/>
    <x v="2"/>
    <m/>
    <m/>
    <m/>
    <m/>
    <m/>
    <m/>
    <x v="1"/>
    <s v="DOUGLAS FLORES"/>
    <m/>
    <s v="FM / IT"/>
    <n v="0.5"/>
    <n v="80.5"/>
    <n v="80.5"/>
    <n v="0"/>
    <m/>
    <m/>
    <m/>
    <n v="0"/>
    <m/>
    <m/>
    <m/>
    <m/>
    <m/>
    <x v="2"/>
  </r>
  <r>
    <n v="1"/>
    <n v="4899"/>
    <s v="UPS 1LVA 1000VA"/>
    <x v="0"/>
    <d v="2023-01-04T00:00:00"/>
    <s v="APC  "/>
    <s v="PRO BX1000M-LM60 AVR LCDF"/>
    <s v="0B2225N11775"/>
    <s v="Prevención"/>
    <n v="161"/>
    <x v="2"/>
    <m/>
    <m/>
    <m/>
    <m/>
    <m/>
    <m/>
    <x v="1"/>
    <s v="MARICELA HERRERA"/>
    <m/>
    <s v="FM/ TECNICOS"/>
    <n v="0.5"/>
    <n v="80.5"/>
    <n v="80.5"/>
    <n v="0"/>
    <m/>
    <m/>
    <m/>
    <n v="0"/>
    <m/>
    <m/>
    <m/>
    <m/>
    <m/>
    <x v="2"/>
  </r>
  <r>
    <n v="1"/>
    <n v="4913"/>
    <s v="DISPENSADOR DE AGUA 3 TEMP"/>
    <x v="0"/>
    <d v="2022-10-19T00:00:00"/>
    <s v="FRIGIDAIRE "/>
    <s v="FS10W"/>
    <n v="22201192"/>
    <m/>
    <n v="158.41"/>
    <x v="2"/>
    <m/>
    <m/>
    <m/>
    <m/>
    <m/>
    <m/>
    <x v="1"/>
    <s v="KRYSSIA ALAS"/>
    <m/>
    <s v="FM/ RECEPCION"/>
    <n v="0.5"/>
    <n v="79.204999999999998"/>
    <n v="79.204999999999998"/>
    <n v="0"/>
    <m/>
    <m/>
    <m/>
    <n v="0"/>
    <m/>
    <m/>
    <m/>
    <m/>
    <m/>
    <x v="2"/>
  </r>
  <r>
    <n v="1"/>
    <n v="4914"/>
    <s v="DISPENSADOR DE AGUA 3 TEMP"/>
    <x v="0"/>
    <d v="2022-10-19T00:00:00"/>
    <s v="FRIGIDAIRE "/>
    <s v="FS10W"/>
    <n v="22201158"/>
    <m/>
    <n v="158.41"/>
    <x v="2"/>
    <m/>
    <m/>
    <m/>
    <m/>
    <m/>
    <m/>
    <x v="1"/>
    <s v="KRYSSIA ALAS"/>
    <m/>
    <s v="FM/ RECEPCION"/>
    <n v="0.5"/>
    <n v="79.204999999999998"/>
    <n v="79.204999999999998"/>
    <n v="0"/>
    <m/>
    <m/>
    <m/>
    <n v="0"/>
    <m/>
    <m/>
    <m/>
    <m/>
    <m/>
    <x v="2"/>
  </r>
  <r>
    <n v="1"/>
    <n v="4915"/>
    <s v="DISPENSADOR DE AGUA 3 TEMP"/>
    <x v="0"/>
    <d v="2022-10-19T00:00:00"/>
    <s v="FRIGIDAIRE "/>
    <s v="FS10W"/>
    <n v="22600037"/>
    <m/>
    <n v="158.41"/>
    <x v="2"/>
    <m/>
    <m/>
    <m/>
    <m/>
    <m/>
    <m/>
    <x v="1"/>
    <s v="KRYSSIA ALAS"/>
    <m/>
    <s v="FM / COCINA"/>
    <n v="0.5"/>
    <n v="79.204999999999998"/>
    <n v="79.204999999999998"/>
    <n v="0"/>
    <m/>
    <m/>
    <m/>
    <n v="0"/>
    <m/>
    <m/>
    <m/>
    <m/>
    <m/>
    <x v="2"/>
  </r>
  <r>
    <n v="1"/>
    <s v="CFO0018"/>
    <s v="Cámara fotográfica, 20.1 megapixeles. Lens – 18 mm – 55 y 55 – 200 mm."/>
    <x v="1"/>
    <n v="2014"/>
    <m/>
    <m/>
    <m/>
    <m/>
    <n v="704"/>
    <x v="2"/>
    <m/>
    <m/>
    <m/>
    <m/>
    <m/>
    <m/>
    <x v="0"/>
    <s v="MIRIAM HERRERA"/>
    <m/>
    <m/>
    <n v="0.5"/>
    <n v="352"/>
    <n v="352"/>
    <n v="0"/>
    <m/>
    <m/>
    <m/>
    <n v="0"/>
    <m/>
    <m/>
    <m/>
    <s v="X"/>
    <m/>
    <x v="5"/>
  </r>
  <r>
    <n v="1"/>
    <s v="CHE01085"/>
    <s v="Caja de Herramientas, con herramientas"/>
    <x v="0"/>
    <n v="2014"/>
    <m/>
    <m/>
    <m/>
    <m/>
    <n v="152.46"/>
    <x v="2"/>
    <m/>
    <m/>
    <m/>
    <m/>
    <m/>
    <m/>
    <x v="1"/>
    <s v="NORMA AMAYA"/>
    <m/>
    <s v="FM"/>
    <n v="0.5"/>
    <n v="76.23"/>
    <n v="76.23"/>
    <n v="0"/>
    <m/>
    <m/>
    <m/>
    <n v="0"/>
    <m/>
    <m/>
    <m/>
    <m/>
    <m/>
    <x v="2"/>
  </r>
  <r>
    <n v="1"/>
    <s v="CI51002"/>
    <s v="Computadora procesador Core i5,disco duro de 1 TB, Memoria RAM 8 GB,UPS eco trend"/>
    <x v="1"/>
    <n v="2014"/>
    <m/>
    <m/>
    <m/>
    <m/>
    <n v="876.83"/>
    <x v="2"/>
    <m/>
    <m/>
    <m/>
    <m/>
    <m/>
    <m/>
    <x v="0"/>
    <s v="MIRIAM HERRERA"/>
    <m/>
    <s v="BODEGA "/>
    <n v="0.5"/>
    <n v="438.41500000000002"/>
    <n v="438.41500000000002"/>
    <n v="0"/>
    <m/>
    <m/>
    <m/>
    <n v="0"/>
    <m/>
    <m/>
    <m/>
    <s v="X"/>
    <m/>
    <x v="5"/>
  </r>
  <r>
    <n v="1"/>
    <s v="CI53004"/>
    <s v="Computadora procesador Core i5,disco duro de 1 TB, Memoria RAM 8 GB"/>
    <x v="1"/>
    <n v="2014"/>
    <m/>
    <m/>
    <m/>
    <m/>
    <n v="876.83"/>
    <x v="2"/>
    <m/>
    <m/>
    <m/>
    <m/>
    <m/>
    <m/>
    <x v="0"/>
    <s v="MIRIAM HERRERA"/>
    <m/>
    <m/>
    <n v="0.5"/>
    <n v="438.41500000000002"/>
    <n v="438.41500000000002"/>
    <n v="0"/>
    <m/>
    <m/>
    <m/>
    <n v="0"/>
    <m/>
    <m/>
    <m/>
    <s v="X"/>
    <m/>
    <x v="5"/>
  </r>
  <r>
    <n v="1"/>
    <s v="CI70001"/>
    <s v="Computadora procesador Core i7,disco duro de 1 TB, Memoria RAM de 12 GB,UPS eco trend"/>
    <x v="1"/>
    <n v="2014"/>
    <s v="BODEGA PLAN"/>
    <m/>
    <m/>
    <m/>
    <n v="1164.98"/>
    <x v="2"/>
    <m/>
    <m/>
    <m/>
    <m/>
    <m/>
    <m/>
    <x v="0"/>
    <s v="MIRIAM HERRERA"/>
    <m/>
    <s v="BODEGA"/>
    <n v="0.5"/>
    <n v="582.49"/>
    <n v="582.49"/>
    <n v="0"/>
    <m/>
    <m/>
    <m/>
    <n v="0"/>
    <m/>
    <m/>
    <m/>
    <s v="X"/>
    <m/>
    <x v="5"/>
  </r>
  <r>
    <n v="1"/>
    <s v="CON0007"/>
    <s v="Consola 6 canales XLR, USB        300 watts"/>
    <x v="0"/>
    <n v="2014"/>
    <s v="UBICACIÓN"/>
    <m/>
    <m/>
    <m/>
    <n v="368.06"/>
    <x v="2"/>
    <m/>
    <m/>
    <m/>
    <m/>
    <m/>
    <m/>
    <x v="1"/>
    <s v="ERICK FUENTES"/>
    <m/>
    <s v="FM/ TECNICOS"/>
    <n v="0.5"/>
    <n v="184.03"/>
    <n v="184.03"/>
    <n v="0"/>
    <m/>
    <m/>
    <m/>
    <n v="0"/>
    <m/>
    <m/>
    <m/>
    <m/>
    <m/>
    <x v="2"/>
  </r>
  <r>
    <n v="1"/>
    <s v="CVI0017"/>
    <s v="Cámara de video, memoria interna  32 GB"/>
    <x v="1"/>
    <n v="2014"/>
    <s v="UBICACIÓN"/>
    <m/>
    <m/>
    <m/>
    <n v="827.19"/>
    <x v="2"/>
    <m/>
    <m/>
    <m/>
    <m/>
    <m/>
    <m/>
    <x v="0"/>
    <s v="MIRIAM HERRERA"/>
    <m/>
    <s v="FM/ ADMINISTRACION"/>
    <n v="0.5"/>
    <n v="413.59500000000003"/>
    <n v="413.59500000000003"/>
    <n v="0"/>
    <m/>
    <m/>
    <m/>
    <n v="0"/>
    <m/>
    <m/>
    <m/>
    <s v="X"/>
    <m/>
    <x v="5"/>
  </r>
  <r>
    <n v="1"/>
    <s v="ENTRE/HSH/ SM/68"/>
    <s v="MUEBLE PARA COMPUTADORA COLOR CAFÉ"/>
    <x v="0"/>
    <n v="2014"/>
    <s v="MULTILINE"/>
    <m/>
    <m/>
    <m/>
    <n v="95"/>
    <x v="2"/>
    <m/>
    <m/>
    <m/>
    <m/>
    <m/>
    <m/>
    <x v="0"/>
    <s v="MIRIAM HERRERA"/>
    <m/>
    <m/>
    <n v="0.5"/>
    <n v="47.5"/>
    <n v="47.5"/>
    <n v="0"/>
    <m/>
    <m/>
    <m/>
    <n v="0"/>
    <m/>
    <m/>
    <m/>
    <m/>
    <s v="X"/>
    <x v="120"/>
  </r>
  <r>
    <n v="1"/>
    <s v="Entre/sos/027"/>
    <s v="Biombo de tela color celeste "/>
    <x v="0"/>
    <n v="2018"/>
    <m/>
    <m/>
    <m/>
    <m/>
    <n v="91.85"/>
    <x v="2"/>
    <m/>
    <m/>
    <m/>
    <m/>
    <m/>
    <m/>
    <x v="0"/>
    <s v="JOSE PORTILLO"/>
    <m/>
    <s v="BODEGA"/>
    <n v="0.5"/>
    <n v="45.924999999999997"/>
    <n v="45.924999999999997"/>
    <n v="0"/>
    <m/>
    <m/>
    <m/>
    <n v="0"/>
    <m/>
    <m/>
    <m/>
    <m/>
    <s v="X"/>
    <x v="121"/>
  </r>
  <r>
    <n v="1"/>
    <s v="Entre/sos/028"/>
    <s v="Biombo de tela color celeste "/>
    <x v="0"/>
    <n v="2018"/>
    <m/>
    <m/>
    <m/>
    <m/>
    <n v="91.85"/>
    <x v="2"/>
    <m/>
    <m/>
    <m/>
    <m/>
    <m/>
    <m/>
    <x v="0"/>
    <s v="JOSE PORTILLO"/>
    <m/>
    <s v="BODEGA"/>
    <n v="0.5"/>
    <n v="45.924999999999997"/>
    <n v="45.924999999999997"/>
    <n v="0"/>
    <m/>
    <m/>
    <m/>
    <n v="0"/>
    <m/>
    <m/>
    <m/>
    <m/>
    <s v="X"/>
    <x v="121"/>
  </r>
  <r>
    <n v="1"/>
    <s v="Entre/sos/029"/>
    <s v="Biombo de tela color celeste "/>
    <x v="0"/>
    <n v="2018"/>
    <m/>
    <m/>
    <m/>
    <m/>
    <n v="91.85"/>
    <x v="2"/>
    <m/>
    <m/>
    <m/>
    <m/>
    <m/>
    <m/>
    <x v="0"/>
    <s v="JOSE PORTILLO"/>
    <m/>
    <s v="BODEGA"/>
    <n v="0.5"/>
    <n v="45.924999999999997"/>
    <n v="45.924999999999997"/>
    <n v="0"/>
    <m/>
    <m/>
    <m/>
    <n v="0"/>
    <m/>
    <m/>
    <m/>
    <m/>
    <s v="X"/>
    <x v="121"/>
  </r>
  <r>
    <n v="1"/>
    <s v="Entre/sos/030"/>
    <s v="Biombo de tela color celeste "/>
    <x v="0"/>
    <n v="2018"/>
    <m/>
    <m/>
    <m/>
    <m/>
    <n v="91.85"/>
    <x v="2"/>
    <m/>
    <m/>
    <m/>
    <m/>
    <m/>
    <m/>
    <x v="0"/>
    <s v="JOSE PORTILLO"/>
    <m/>
    <s v="BODEGA"/>
    <n v="0.5"/>
    <n v="45.924999999999997"/>
    <n v="45.924999999999997"/>
    <n v="0"/>
    <m/>
    <m/>
    <m/>
    <n v="0"/>
    <m/>
    <m/>
    <m/>
    <m/>
    <s v="X"/>
    <x v="121"/>
  </r>
  <r>
    <n v="1"/>
    <s v="Entre/sos/031"/>
    <s v="Biombo de tela color celeste "/>
    <x v="0"/>
    <n v="2018"/>
    <m/>
    <m/>
    <m/>
    <m/>
    <n v="91.85"/>
    <x v="2"/>
    <m/>
    <m/>
    <m/>
    <m/>
    <m/>
    <m/>
    <x v="0"/>
    <s v="JOSE PORTILLO"/>
    <m/>
    <s v="BODEGA"/>
    <n v="0.5"/>
    <n v="45.924999999999997"/>
    <n v="45.924999999999997"/>
    <n v="0"/>
    <m/>
    <m/>
    <m/>
    <n v="0"/>
    <m/>
    <m/>
    <m/>
    <m/>
    <s v="X"/>
    <x v="121"/>
  </r>
  <r>
    <n v="1"/>
    <s v="Entre/sos/032"/>
    <s v="Biombo de tela color celeste "/>
    <x v="0"/>
    <n v="2018"/>
    <m/>
    <m/>
    <m/>
    <m/>
    <n v="91.85"/>
    <x v="2"/>
    <m/>
    <m/>
    <m/>
    <m/>
    <m/>
    <m/>
    <x v="0"/>
    <s v="JOSE PORTILLO"/>
    <m/>
    <s v="BODEGA"/>
    <n v="0.5"/>
    <n v="45.924999999999997"/>
    <n v="45.924999999999997"/>
    <n v="0"/>
    <m/>
    <m/>
    <m/>
    <n v="0"/>
    <m/>
    <m/>
    <m/>
    <m/>
    <s v="X"/>
    <x v="121"/>
  </r>
  <r>
    <n v="1"/>
    <s v="Entre/ss/174"/>
    <s v="Silla semiejecutiva con brazo, con respaldo de maya"/>
    <x v="0"/>
    <n v="2018"/>
    <m/>
    <m/>
    <m/>
    <s v="Prevención"/>
    <n v="95"/>
    <x v="2"/>
    <m/>
    <m/>
    <m/>
    <m/>
    <m/>
    <m/>
    <x v="0"/>
    <s v="MIRIAM HERRERA"/>
    <m/>
    <m/>
    <n v="0.5"/>
    <n v="47.5"/>
    <n v="47.5"/>
    <n v="0"/>
    <m/>
    <m/>
    <m/>
    <n v="0"/>
    <m/>
    <m/>
    <m/>
    <m/>
    <s v="X"/>
    <x v="122"/>
  </r>
  <r>
    <n v="1"/>
    <s v="Entre/ss/181"/>
    <s v="Silla semiejecutiva con brazo, con respaldo de maya"/>
    <x v="0"/>
    <n v="2018"/>
    <m/>
    <m/>
    <m/>
    <s v="Prevención"/>
    <n v="95"/>
    <x v="2"/>
    <m/>
    <m/>
    <m/>
    <m/>
    <m/>
    <m/>
    <x v="0"/>
    <s v="MIRIAM HERRERA"/>
    <m/>
    <m/>
    <n v="0.5"/>
    <n v="47.5"/>
    <n v="47.5"/>
    <n v="0"/>
    <m/>
    <m/>
    <m/>
    <n v="0"/>
    <m/>
    <m/>
    <m/>
    <m/>
    <s v="X"/>
    <x v="123"/>
  </r>
  <r>
    <n v="1"/>
    <s v="Entre/ss/182"/>
    <s v="Silla semiejecutiva con brazo, con respaldo de maya"/>
    <x v="0"/>
    <n v="2018"/>
    <m/>
    <m/>
    <m/>
    <s v="Prevención"/>
    <n v="95"/>
    <x v="2"/>
    <m/>
    <m/>
    <m/>
    <m/>
    <m/>
    <m/>
    <x v="0"/>
    <s v="MIRIAM HERRERA"/>
    <m/>
    <m/>
    <n v="0.5"/>
    <n v="47.5"/>
    <n v="47.5"/>
    <n v="0"/>
    <m/>
    <m/>
    <m/>
    <n v="0"/>
    <m/>
    <m/>
    <m/>
    <m/>
    <s v="X"/>
    <x v="28"/>
  </r>
  <r>
    <n v="1"/>
    <s v="Entre/ss/185"/>
    <s v="Escalera aluminio multiuso"/>
    <x v="0"/>
    <n v="2018"/>
    <m/>
    <m/>
    <m/>
    <m/>
    <n v="80.819999999999993"/>
    <x v="2"/>
    <m/>
    <m/>
    <m/>
    <m/>
    <m/>
    <m/>
    <x v="1"/>
    <s v="NORMA AMAYA"/>
    <m/>
    <s v="FM"/>
    <n v="0.2"/>
    <n v="16.163999999999998"/>
    <n v="64.655999999999992"/>
    <n v="48.49199999999999"/>
    <m/>
    <m/>
    <m/>
    <n v="0"/>
    <m/>
    <m/>
    <m/>
    <m/>
    <m/>
    <x v="2"/>
  </r>
  <r>
    <n v="1"/>
    <s v="Entre/ss/186"/>
    <s v="Ventilador de pared KAWAKI de 18&quot;"/>
    <x v="0"/>
    <n v="2018"/>
    <m/>
    <m/>
    <m/>
    <m/>
    <n v="43.58"/>
    <x v="2"/>
    <m/>
    <m/>
    <m/>
    <m/>
    <m/>
    <m/>
    <x v="0"/>
    <s v="MIRIAM HERRERA"/>
    <m/>
    <m/>
    <n v="0.5"/>
    <n v="21.79"/>
    <n v="21.79"/>
    <n v="0"/>
    <m/>
    <m/>
    <m/>
    <n v="0"/>
    <s v="X"/>
    <m/>
    <m/>
    <m/>
    <m/>
    <x v="124"/>
  </r>
  <r>
    <n v="1"/>
    <s v="Entre/ss/190"/>
    <s v="Ventilador de pared KAWAKI de 18&quot;"/>
    <x v="0"/>
    <n v="2018"/>
    <m/>
    <m/>
    <m/>
    <m/>
    <n v="43.58"/>
    <x v="2"/>
    <m/>
    <m/>
    <m/>
    <m/>
    <m/>
    <m/>
    <x v="0"/>
    <s v="MIRIAM HERRERA"/>
    <m/>
    <m/>
    <n v="0.5"/>
    <n v="21.79"/>
    <n v="21.79"/>
    <n v="0"/>
    <m/>
    <m/>
    <m/>
    <n v="0"/>
    <m/>
    <s v="X"/>
    <m/>
    <m/>
    <m/>
    <x v="16"/>
  </r>
  <r>
    <n v="1"/>
    <s v="ENTREA/SS/112"/>
    <s v="Silla secretarial negra "/>
    <x v="0"/>
    <n v="2014"/>
    <m/>
    <m/>
    <m/>
    <s v="Prevención"/>
    <n v="60"/>
    <x v="2"/>
    <m/>
    <m/>
    <m/>
    <m/>
    <m/>
    <m/>
    <x v="0"/>
    <s v="MIRIAM HERRERA"/>
    <m/>
    <s v="BODEGA"/>
    <n v="0.5"/>
    <n v="30"/>
    <n v="30"/>
    <n v="0"/>
    <m/>
    <m/>
    <m/>
    <n v="0"/>
    <s v="X"/>
    <m/>
    <m/>
    <m/>
    <s v="X"/>
    <x v="125"/>
  </r>
  <r>
    <n v="1"/>
    <s v="ENTREA/SS/116"/>
    <s v="Mesas blancas plegables marca life time de 1.80 de largo por 75 de ancho"/>
    <x v="0"/>
    <n v="2014"/>
    <s v="LIFE TIME"/>
    <m/>
    <m/>
    <s v="Prevención"/>
    <n v="74.5"/>
    <x v="2"/>
    <m/>
    <m/>
    <m/>
    <m/>
    <m/>
    <m/>
    <x v="1"/>
    <s v="MIRIAM HERRERA"/>
    <m/>
    <s v="FM"/>
    <n v="0.5"/>
    <n v="37.25"/>
    <n v="37.25"/>
    <n v="0"/>
    <m/>
    <m/>
    <m/>
    <n v="0"/>
    <m/>
    <m/>
    <m/>
    <m/>
    <m/>
    <x v="2"/>
  </r>
  <r>
    <n v="1"/>
    <s v="ENTREA/SS/117"/>
    <s v="MESAS PLEGABLES  1 X 0.50 MT. Color gris"/>
    <x v="0"/>
    <n v="2014"/>
    <m/>
    <m/>
    <m/>
    <s v="Prevención"/>
    <n v="47.92"/>
    <x v="2"/>
    <m/>
    <m/>
    <m/>
    <m/>
    <m/>
    <m/>
    <x v="1"/>
    <s v="MIRIAM HERRERA"/>
    <m/>
    <s v="FM"/>
    <n v="0.5"/>
    <n v="23.96"/>
    <n v="23.96"/>
    <n v="0"/>
    <m/>
    <m/>
    <m/>
    <n v="0"/>
    <m/>
    <m/>
    <m/>
    <m/>
    <m/>
    <x v="2"/>
  </r>
  <r>
    <n v="1"/>
    <s v="ENTREA/SS/120"/>
    <s v="Silla metálica plegable"/>
    <x v="0"/>
    <n v="2014"/>
    <m/>
    <m/>
    <m/>
    <s v="Prevención"/>
    <n v="15.93"/>
    <x v="2"/>
    <m/>
    <m/>
    <m/>
    <m/>
    <m/>
    <m/>
    <x v="0"/>
    <s v="MIRIAM HERRERA"/>
    <m/>
    <m/>
    <n v="0.5"/>
    <n v="7.9649999999999999"/>
    <n v="7.9649999999999999"/>
    <n v="0"/>
    <m/>
    <m/>
    <m/>
    <n v="0"/>
    <m/>
    <m/>
    <m/>
    <m/>
    <m/>
    <x v="126"/>
  </r>
  <r>
    <n v="1"/>
    <s v="ENTREA/SS/142"/>
    <s v="Mesa de conferencia 4/6"/>
    <x v="1"/>
    <n v="2014"/>
    <m/>
    <m/>
    <m/>
    <s v="Prevención"/>
    <n v="500"/>
    <x v="2"/>
    <m/>
    <m/>
    <m/>
    <m/>
    <m/>
    <m/>
    <x v="1"/>
    <s v="MIRIAM HERRERA"/>
    <m/>
    <s v="FM / SALA"/>
    <n v="0.5"/>
    <n v="250"/>
    <n v="250"/>
    <n v="0"/>
    <m/>
    <m/>
    <m/>
    <n v="0"/>
    <m/>
    <m/>
    <m/>
    <m/>
    <m/>
    <x v="2"/>
  </r>
  <r>
    <n v="1"/>
    <s v="ENTREA/SS/152"/>
    <s v="MESAS PLEGABLES  1 X 0.50 MT. Color gris"/>
    <x v="0"/>
    <n v="2014"/>
    <m/>
    <m/>
    <m/>
    <s v="Prevención"/>
    <n v="47.92"/>
    <x v="2"/>
    <m/>
    <m/>
    <m/>
    <m/>
    <m/>
    <m/>
    <x v="0"/>
    <s v="MIRIAM HERRERA"/>
    <m/>
    <s v="BODEGA"/>
    <n v="0.5"/>
    <n v="23.96"/>
    <n v="23.96"/>
    <n v="0"/>
    <m/>
    <m/>
    <m/>
    <n v="0"/>
    <m/>
    <m/>
    <m/>
    <m/>
    <s v="X"/>
    <x v="127"/>
  </r>
  <r>
    <n v="1"/>
    <s v="ENTREA/SS/153"/>
    <s v="MESAS PLEGABLES  1 X 0.50 MT. Color gris"/>
    <x v="0"/>
    <n v="2014"/>
    <m/>
    <m/>
    <m/>
    <s v="Prevención"/>
    <n v="47.92"/>
    <x v="2"/>
    <m/>
    <m/>
    <m/>
    <m/>
    <m/>
    <m/>
    <x v="0"/>
    <s v="MIRIAM HERRERA"/>
    <m/>
    <s v="BODEGA"/>
    <n v="0.5"/>
    <n v="23.96"/>
    <n v="23.96"/>
    <n v="0"/>
    <m/>
    <m/>
    <m/>
    <n v="0"/>
    <m/>
    <m/>
    <m/>
    <m/>
    <s v="X"/>
    <x v="127"/>
  </r>
  <r>
    <n v="1"/>
    <s v="ENTREA/SS/154"/>
    <s v="MESAS PLEGABLES  1 X 0.50 MT. Color gris"/>
    <x v="0"/>
    <n v="2014"/>
    <m/>
    <m/>
    <m/>
    <s v="Prevención"/>
    <n v="47.92"/>
    <x v="2"/>
    <m/>
    <m/>
    <m/>
    <m/>
    <m/>
    <m/>
    <x v="1"/>
    <s v="MIRIAM HERRERA"/>
    <m/>
    <s v="FM"/>
    <n v="0.5"/>
    <n v="23.96"/>
    <n v="23.96"/>
    <n v="0"/>
    <m/>
    <m/>
    <m/>
    <n v="0"/>
    <m/>
    <m/>
    <m/>
    <m/>
    <m/>
    <x v="2"/>
  </r>
  <r>
    <n v="1"/>
    <s v="ENTREA/SS/156"/>
    <s v="Ventlador de pedestal 16&quot;3 en 1"/>
    <x v="0"/>
    <n v="2014"/>
    <m/>
    <m/>
    <m/>
    <m/>
    <n v="32.566000000000003"/>
    <x v="2"/>
    <m/>
    <m/>
    <m/>
    <m/>
    <m/>
    <m/>
    <x v="0"/>
    <s v="MIRIAM HERRERA"/>
    <m/>
    <m/>
    <n v="0.5"/>
    <n v="16.283000000000001"/>
    <n v="16.283000000000001"/>
    <n v="0"/>
    <m/>
    <m/>
    <m/>
    <n v="0"/>
    <s v="X"/>
    <m/>
    <m/>
    <m/>
    <m/>
    <x v="128"/>
  </r>
  <r>
    <n v="1"/>
    <s v="ENTREA/SS/161"/>
    <s v="Mesas blancas plegables marca life time de 1.80 de largo por 75 de ancho"/>
    <x v="0"/>
    <n v="2014"/>
    <s v="LIFE TIME"/>
    <m/>
    <m/>
    <m/>
    <n v="74.5"/>
    <x v="2"/>
    <m/>
    <m/>
    <m/>
    <m/>
    <m/>
    <m/>
    <x v="1"/>
    <s v="MIRIAM HERRERA"/>
    <m/>
    <s v="FM"/>
    <n v="0.5"/>
    <n v="37.25"/>
    <n v="37.25"/>
    <n v="0"/>
    <m/>
    <m/>
    <m/>
    <n v="0"/>
    <m/>
    <m/>
    <m/>
    <m/>
    <m/>
    <x v="2"/>
  </r>
  <r>
    <n v="1"/>
    <s v="ENTREA/SS/163"/>
    <s v="MESAS PLEGABLES  1 X 0.50 MT. Color gris"/>
    <x v="0"/>
    <n v="2014"/>
    <m/>
    <m/>
    <m/>
    <m/>
    <n v="47.92"/>
    <x v="2"/>
    <m/>
    <m/>
    <m/>
    <m/>
    <m/>
    <m/>
    <x v="0"/>
    <s v="MIRIAM HERRERA"/>
    <m/>
    <s v="BODEGA"/>
    <n v="0.5"/>
    <n v="23.96"/>
    <n v="23.96"/>
    <n v="0"/>
    <m/>
    <m/>
    <m/>
    <n v="0"/>
    <m/>
    <m/>
    <m/>
    <m/>
    <s v="X"/>
    <x v="127"/>
  </r>
  <r>
    <n v="1"/>
    <s v="ENTREA/SS/170"/>
    <s v="Dispensador de agua PEQUEÑO"/>
    <x v="0"/>
    <n v="2014"/>
    <m/>
    <m/>
    <m/>
    <m/>
    <n v="70"/>
    <x v="2"/>
    <m/>
    <m/>
    <m/>
    <m/>
    <m/>
    <m/>
    <x v="0"/>
    <s v="MIRIAM HERRERA"/>
    <m/>
    <s v="BODEGA"/>
    <n v="0.5"/>
    <n v="35"/>
    <n v="35"/>
    <n v="0"/>
    <m/>
    <m/>
    <m/>
    <n v="0"/>
    <m/>
    <m/>
    <s v="X"/>
    <m/>
    <m/>
    <x v="16"/>
  </r>
  <r>
    <n v="1"/>
    <s v="ENTREA/SS/192"/>
    <s v="Mesas blancas plegables marca life time de 1.80 de largo por 75 de ancho"/>
    <x v="0"/>
    <n v="2014"/>
    <s v="LIFE TIME"/>
    <m/>
    <m/>
    <m/>
    <n v="74.5"/>
    <x v="2"/>
    <m/>
    <m/>
    <m/>
    <m/>
    <m/>
    <m/>
    <x v="1"/>
    <s v="MIRIAM HERRERA"/>
    <m/>
    <s v="FM"/>
    <n v="0.5"/>
    <n v="37.25"/>
    <n v="37.25"/>
    <n v="0"/>
    <m/>
    <m/>
    <m/>
    <n v="0"/>
    <m/>
    <m/>
    <m/>
    <m/>
    <m/>
    <x v="2"/>
  </r>
  <r>
    <n v="1"/>
    <s v="ENTREA/SS/20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21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22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23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24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25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26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29"/>
  </r>
  <r>
    <n v="1"/>
    <s v="ENTREA/SS/35"/>
    <s v="Sillas secretariales color negro con brazos"/>
    <x v="0"/>
    <n v="2014"/>
    <m/>
    <m/>
    <m/>
    <s v="Prevención"/>
    <n v="60"/>
    <x v="2"/>
    <m/>
    <m/>
    <m/>
    <m/>
    <m/>
    <m/>
    <x v="0"/>
    <s v="NORMA AMAYA"/>
    <m/>
    <s v="BODEGA"/>
    <n v="0.5"/>
    <n v="30"/>
    <n v="30"/>
    <n v="0"/>
    <m/>
    <m/>
    <m/>
    <n v="0"/>
    <s v="X"/>
    <m/>
    <m/>
    <m/>
    <m/>
    <x v="130"/>
  </r>
  <r>
    <n v="1"/>
    <s v="ENTREA/SS/36"/>
    <s v="Sillas secretariales color negro con brazos"/>
    <x v="0"/>
    <n v="2014"/>
    <m/>
    <m/>
    <m/>
    <s v="Prevención"/>
    <n v="60"/>
    <x v="2"/>
    <m/>
    <m/>
    <m/>
    <m/>
    <m/>
    <m/>
    <x v="0"/>
    <s v="NORMA AMAYA"/>
    <m/>
    <s v="BODEGA"/>
    <n v="0.5"/>
    <n v="30"/>
    <n v="30"/>
    <n v="0"/>
    <m/>
    <m/>
    <m/>
    <n v="0"/>
    <m/>
    <m/>
    <m/>
    <m/>
    <s v="X"/>
    <x v="94"/>
  </r>
  <r>
    <n v="1"/>
    <s v="ENTREA/SS/42"/>
    <s v="Sillas secretariales color negro con brazos"/>
    <x v="0"/>
    <n v="2014"/>
    <m/>
    <m/>
    <m/>
    <s v="Prevención"/>
    <n v="60"/>
    <x v="2"/>
    <m/>
    <m/>
    <m/>
    <m/>
    <m/>
    <m/>
    <x v="0"/>
    <s v="MIRIAM HERRERA"/>
    <m/>
    <m/>
    <n v="0.5"/>
    <n v="30"/>
    <n v="30"/>
    <n v="0"/>
    <m/>
    <m/>
    <m/>
    <n v="0"/>
    <m/>
    <m/>
    <m/>
    <m/>
    <s v="X"/>
    <x v="122"/>
  </r>
  <r>
    <n v="1"/>
    <s v="ENTREA/SS/61"/>
    <s v="SILLA SECRETARIAL CON BRAZOS COLOR NEGRO"/>
    <x v="0"/>
    <n v="2014"/>
    <m/>
    <s v="HX-525"/>
    <m/>
    <s v="Prevención"/>
    <n v="56"/>
    <x v="2"/>
    <m/>
    <m/>
    <m/>
    <m/>
    <m/>
    <m/>
    <x v="0"/>
    <s v="MIRIAM HERRERA"/>
    <m/>
    <s v="BODEGA"/>
    <n v="0.5"/>
    <n v="28"/>
    <n v="28"/>
    <n v="0"/>
    <m/>
    <m/>
    <m/>
    <n v="0"/>
    <m/>
    <m/>
    <m/>
    <m/>
    <s v="X"/>
    <x v="131"/>
  </r>
  <r>
    <n v="1"/>
    <s v="ENTREA/SS/63"/>
    <s v="Silla secretarial negra "/>
    <x v="0"/>
    <n v="2014"/>
    <m/>
    <m/>
    <m/>
    <s v="Prevención"/>
    <n v="60"/>
    <x v="2"/>
    <m/>
    <m/>
    <m/>
    <m/>
    <m/>
    <m/>
    <x v="0"/>
    <s v="MIRIAM HERRERA"/>
    <m/>
    <m/>
    <n v="0.5"/>
    <n v="30"/>
    <n v="30"/>
    <n v="0"/>
    <m/>
    <m/>
    <m/>
    <n v="0"/>
    <m/>
    <m/>
    <m/>
    <m/>
    <s v="X"/>
    <x v="122"/>
  </r>
  <r>
    <n v="1"/>
    <s v="ENTREA/SS/64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65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66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68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69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1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2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4"/>
    <s v="Sillas plásticas con brazo"/>
    <x v="0"/>
    <n v="2014"/>
    <m/>
    <m/>
    <s v="esoooo"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5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6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7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8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79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80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81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85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86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87"/>
    <s v="Sillas plásticas con brazo"/>
    <x v="0"/>
    <n v="2014"/>
    <m/>
    <m/>
    <m/>
    <s v="Prevención"/>
    <n v="6.67"/>
    <x v="2"/>
    <m/>
    <m/>
    <m/>
    <m/>
    <m/>
    <m/>
    <x v="0"/>
    <s v="NORMA AMAYA"/>
    <m/>
    <s v="BODEGA"/>
    <n v="0.5"/>
    <n v="3.335"/>
    <n v="3.335"/>
    <n v="0"/>
    <m/>
    <m/>
    <m/>
    <n v="0"/>
    <s v="X"/>
    <m/>
    <m/>
    <m/>
    <m/>
    <x v="132"/>
  </r>
  <r>
    <n v="1"/>
    <s v="ENTREA/SS/88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89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0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1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2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3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4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5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6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A/SS/97"/>
    <s v="Sillas plasticas color blanco con brazos "/>
    <x v="0"/>
    <n v="2014"/>
    <s v="PETALILLO"/>
    <m/>
    <m/>
    <s v="Prevención"/>
    <n v="8.0530000000000008"/>
    <x v="2"/>
    <m/>
    <m/>
    <m/>
    <m/>
    <m/>
    <m/>
    <x v="0"/>
    <s v="NORMA AMAYA"/>
    <m/>
    <s v="BODEGA"/>
    <n v="0.5"/>
    <n v="4.0265000000000004"/>
    <n v="4.0265000000000004"/>
    <n v="0"/>
    <m/>
    <m/>
    <m/>
    <n v="0"/>
    <s v="X"/>
    <m/>
    <m/>
    <m/>
    <m/>
    <x v="132"/>
  </r>
  <r>
    <n v="1"/>
    <s v="ENTRE-S.S-0037"/>
    <s v="Mesas blancas plegables marca life time de 1.80 de largo por 75 de ancho"/>
    <x v="0"/>
    <n v="2014"/>
    <s v="LIFE TIME"/>
    <m/>
    <m/>
    <m/>
    <n v="74.5"/>
    <x v="2"/>
    <m/>
    <m/>
    <m/>
    <m/>
    <m/>
    <m/>
    <x v="1"/>
    <s v="MIRIAM HERRERA"/>
    <m/>
    <s v="FM"/>
    <n v="0.5"/>
    <n v="37.25"/>
    <n v="37.25"/>
    <n v="0"/>
    <m/>
    <m/>
    <m/>
    <n v="0"/>
    <m/>
    <m/>
    <m/>
    <m/>
    <m/>
    <x v="2"/>
  </r>
  <r>
    <n v="1"/>
    <s v="ENTRE-SS-0040"/>
    <s v="Ventlador de pedestal 16&quot;3 en 1"/>
    <x v="0"/>
    <n v="2014"/>
    <m/>
    <m/>
    <m/>
    <m/>
    <n v="31.57"/>
    <x v="2"/>
    <m/>
    <m/>
    <m/>
    <m/>
    <m/>
    <m/>
    <x v="0"/>
    <s v="MIRIAM HERRERA"/>
    <m/>
    <m/>
    <n v="0.5"/>
    <n v="15.785"/>
    <n v="15.785"/>
    <n v="0"/>
    <m/>
    <m/>
    <m/>
    <n v="0"/>
    <s v="X"/>
    <m/>
    <m/>
    <m/>
    <m/>
    <x v="128"/>
  </r>
  <r>
    <n v="1"/>
    <s v="ESC1021"/>
    <s v="Escritorio en L individual, medidas 1.20X0.60 ala de 0.80X0.40, con porta teclado y una gaveta con llaves."/>
    <x v="0"/>
    <n v="2014"/>
    <m/>
    <m/>
    <m/>
    <m/>
    <n v="290"/>
    <x v="2"/>
    <m/>
    <m/>
    <m/>
    <m/>
    <m/>
    <m/>
    <x v="0"/>
    <s v="MIRIAM HERRERA"/>
    <m/>
    <m/>
    <n v="0.5"/>
    <n v="145"/>
    <n v="145"/>
    <n v="0"/>
    <m/>
    <m/>
    <m/>
    <n v="0"/>
    <m/>
    <m/>
    <m/>
    <m/>
    <s v="X"/>
    <x v="133"/>
  </r>
  <r>
    <n v="1"/>
    <s v="ESC2022"/>
    <s v="Escritorio en L individual, medidas 1.20X0.60 ala de 0.80X0.40, con porta teclado y una gaveta con llaves."/>
    <x v="0"/>
    <n v="2014"/>
    <m/>
    <m/>
    <m/>
    <m/>
    <n v="290"/>
    <x v="2"/>
    <m/>
    <m/>
    <m/>
    <m/>
    <m/>
    <m/>
    <x v="0"/>
    <s v="MIRIAM HERRERA"/>
    <m/>
    <m/>
    <n v="0.5"/>
    <n v="145"/>
    <n v="145"/>
    <n v="0"/>
    <m/>
    <m/>
    <m/>
    <n v="0"/>
    <m/>
    <m/>
    <m/>
    <m/>
    <s v="X"/>
    <x v="133"/>
  </r>
  <r>
    <n v="1"/>
    <s v="FM 01"/>
    <s v="SILLA CON BRAZOS COLOR NEGRO (UBICADO EN UNIDADES MOVILES) "/>
    <x v="0"/>
    <d v="2021-02-04T00:00:00"/>
    <m/>
    <m/>
    <m/>
    <s v="Prevención"/>
    <n v="80"/>
    <x v="2"/>
    <m/>
    <m/>
    <m/>
    <m/>
    <m/>
    <m/>
    <x v="1"/>
    <s v="MIRIAM HERRERA"/>
    <s v="FM 01"/>
    <m/>
    <n v="0.5"/>
    <n v="40"/>
    <n v="40"/>
    <n v="0"/>
    <m/>
    <m/>
    <m/>
    <n v="0"/>
    <m/>
    <m/>
    <m/>
    <m/>
    <m/>
    <x v="2"/>
  </r>
  <r>
    <n v="1"/>
    <s v="FM 02"/>
    <s v="SILLA CON BRAZOS COLOR NEGRO"/>
    <x v="0"/>
    <d v="2021-07-08T00:00:00"/>
    <m/>
    <m/>
    <m/>
    <s v="Prevención"/>
    <n v="80"/>
    <x v="2"/>
    <m/>
    <m/>
    <m/>
    <m/>
    <m/>
    <m/>
    <x v="1"/>
    <s v="MIRIAM HERRERA"/>
    <s v="FM 02"/>
    <m/>
    <n v="0.5"/>
    <n v="40"/>
    <n v="40"/>
    <n v="0"/>
    <m/>
    <m/>
    <m/>
    <n v="0"/>
    <m/>
    <m/>
    <m/>
    <m/>
    <m/>
    <x v="2"/>
  </r>
  <r>
    <n v="1"/>
    <s v="FM 07"/>
    <s v="SILLA CON BRAZOS COLOR NEGRO"/>
    <x v="0"/>
    <d v="2021-07-08T00:00:00"/>
    <m/>
    <m/>
    <m/>
    <s v="Prevención"/>
    <n v="80"/>
    <x v="2"/>
    <m/>
    <m/>
    <m/>
    <m/>
    <m/>
    <m/>
    <x v="1"/>
    <s v="MIRIAM HERRERA"/>
    <s v="FM 07"/>
    <m/>
    <n v="0.5"/>
    <n v="40"/>
    <n v="40"/>
    <n v="0"/>
    <m/>
    <m/>
    <m/>
    <n v="0"/>
    <m/>
    <m/>
    <m/>
    <m/>
    <m/>
    <x v="2"/>
  </r>
  <r>
    <n v="1"/>
    <s v="FM 10"/>
    <s v="SILLA DE ESPERA COLOR NEGRO"/>
    <x v="0"/>
    <n v="2014"/>
    <m/>
    <m/>
    <m/>
    <s v="Prevención"/>
    <n v="23.01"/>
    <x v="2"/>
    <m/>
    <m/>
    <m/>
    <m/>
    <m/>
    <m/>
    <x v="1"/>
    <s v="MIRIAM HERRERA"/>
    <s v="ENTREA/SS/11"/>
    <m/>
    <n v="0.5"/>
    <n v="11.505000000000001"/>
    <n v="11.505000000000001"/>
    <n v="0"/>
    <m/>
    <m/>
    <m/>
    <n v="0"/>
    <m/>
    <m/>
    <m/>
    <m/>
    <m/>
    <x v="2"/>
  </r>
  <r>
    <n v="1"/>
    <s v="FM 11"/>
    <s v="SILLA DE ESPERA COLOR NEGRO"/>
    <x v="0"/>
    <n v="2014"/>
    <m/>
    <m/>
    <m/>
    <s v="Prevención"/>
    <n v="23.01"/>
    <x v="2"/>
    <m/>
    <m/>
    <m/>
    <m/>
    <m/>
    <m/>
    <x v="1"/>
    <s v="MIRIAM HERRERA"/>
    <s v="ENTREA/SS/13"/>
    <m/>
    <n v="0.5"/>
    <n v="11.505000000000001"/>
    <n v="11.505000000000001"/>
    <n v="0"/>
    <m/>
    <m/>
    <m/>
    <n v="0"/>
    <m/>
    <m/>
    <m/>
    <m/>
    <m/>
    <x v="2"/>
  </r>
  <r>
    <n v="1"/>
    <s v="FM 12"/>
    <s v="SILLA DE ESPERA COLOR NEGRO"/>
    <x v="0"/>
    <n v="2014"/>
    <m/>
    <m/>
    <m/>
    <s v="Prevención"/>
    <n v="23.01"/>
    <x v="2"/>
    <m/>
    <m/>
    <m/>
    <m/>
    <m/>
    <m/>
    <x v="1"/>
    <s v="MIRIAM HERRERA"/>
    <s v="ENTREA/SS/139"/>
    <m/>
    <n v="0.5"/>
    <n v="11.505000000000001"/>
    <n v="11.505000000000001"/>
    <n v="0"/>
    <m/>
    <m/>
    <m/>
    <n v="0"/>
    <m/>
    <m/>
    <m/>
    <m/>
    <m/>
    <x v="2"/>
  </r>
  <r>
    <n v="1"/>
    <s v="FM 13"/>
    <s v="SILLA DE ESPERA COLOR NEGRO"/>
    <x v="0"/>
    <n v="2014"/>
    <m/>
    <m/>
    <m/>
    <s v="Prevención"/>
    <n v="23.01"/>
    <x v="2"/>
    <m/>
    <m/>
    <m/>
    <m/>
    <m/>
    <m/>
    <x v="1"/>
    <s v="MIRIAM HERRERA"/>
    <s v="ENTREA/SS/52"/>
    <m/>
    <n v="0.5"/>
    <n v="11.505000000000001"/>
    <n v="11.505000000000001"/>
    <n v="0"/>
    <m/>
    <m/>
    <m/>
    <n v="0"/>
    <m/>
    <m/>
    <m/>
    <m/>
    <m/>
    <x v="2"/>
  </r>
  <r>
    <n v="1"/>
    <s v="FM 14 "/>
    <s v="SILLA DE ESPERA COLOR NEGRO"/>
    <x v="0"/>
    <n v="2014"/>
    <m/>
    <m/>
    <m/>
    <s v="Prevención"/>
    <n v="23.01"/>
    <x v="2"/>
    <m/>
    <m/>
    <m/>
    <m/>
    <m/>
    <m/>
    <x v="1"/>
    <s v="MIRIAM HERRERA"/>
    <s v="ENTREA/SS/53"/>
    <m/>
    <n v="0.5"/>
    <n v="11.505000000000001"/>
    <n v="11.505000000000001"/>
    <n v="0"/>
    <m/>
    <m/>
    <m/>
    <n v="0"/>
    <m/>
    <m/>
    <m/>
    <m/>
    <m/>
    <x v="2"/>
  </r>
  <r>
    <n v="1"/>
    <s v="FM 15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2042"/>
    <m/>
    <n v="0.5"/>
    <n v="22.5"/>
    <n v="22.5"/>
    <n v="0"/>
    <m/>
    <m/>
    <m/>
    <n v="0"/>
    <m/>
    <m/>
    <m/>
    <m/>
    <s v="X"/>
    <x v="134"/>
  </r>
  <r>
    <n v="1"/>
    <s v="FM 16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3043"/>
    <m/>
    <n v="0.5"/>
    <n v="22.5"/>
    <n v="22.5"/>
    <n v="0"/>
    <m/>
    <m/>
    <m/>
    <n v="0"/>
    <m/>
    <m/>
    <m/>
    <m/>
    <s v="X"/>
    <x v="134"/>
  </r>
  <r>
    <n v="1"/>
    <s v="FM 17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4044"/>
    <m/>
    <n v="0.5"/>
    <n v="22.5"/>
    <n v="22.5"/>
    <n v="0"/>
    <m/>
    <m/>
    <m/>
    <n v="0"/>
    <m/>
    <m/>
    <m/>
    <m/>
    <s v="X"/>
    <x v="134"/>
  </r>
  <r>
    <n v="1"/>
    <s v="FM 18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8048"/>
    <m/>
    <n v="0.5"/>
    <n v="22.5"/>
    <n v="22.5"/>
    <n v="0"/>
    <m/>
    <m/>
    <m/>
    <n v="0"/>
    <m/>
    <m/>
    <m/>
    <m/>
    <s v="X"/>
    <x v="134"/>
  </r>
  <r>
    <n v="1"/>
    <s v="FM 19"/>
    <s v="SILLA CON BRAZOS COLOR NEGRO"/>
    <x v="0"/>
    <n v="2014"/>
    <m/>
    <m/>
    <m/>
    <m/>
    <n v="80"/>
    <x v="2"/>
    <m/>
    <m/>
    <m/>
    <m/>
    <m/>
    <m/>
    <x v="1"/>
    <s v="MIRIAM HERRERA"/>
    <m/>
    <m/>
    <n v="0.5"/>
    <n v="40"/>
    <n v="40"/>
    <n v="0"/>
    <m/>
    <m/>
    <m/>
    <n v="0"/>
    <m/>
    <m/>
    <m/>
    <m/>
    <m/>
    <x v="2"/>
  </r>
  <r>
    <n v="1"/>
    <s v="FM 20"/>
    <s v="SILLA CON BRAZOS COLOR NEGRO"/>
    <x v="0"/>
    <n v="2014"/>
    <m/>
    <m/>
    <m/>
    <m/>
    <n v="80"/>
    <x v="2"/>
    <m/>
    <m/>
    <m/>
    <m/>
    <m/>
    <m/>
    <x v="1"/>
    <s v="MIRIAM HERRERA"/>
    <m/>
    <m/>
    <n v="0.5"/>
    <n v="40"/>
    <n v="40"/>
    <n v="0"/>
    <m/>
    <m/>
    <m/>
    <n v="0"/>
    <m/>
    <m/>
    <m/>
    <m/>
    <m/>
    <x v="2"/>
  </r>
  <r>
    <n v="1"/>
    <s v="FM 21"/>
    <s v="SILLA CON BRAZOS COLOR NEGRO"/>
    <x v="0"/>
    <n v="2014"/>
    <m/>
    <m/>
    <m/>
    <m/>
    <n v="80"/>
    <x v="2"/>
    <m/>
    <m/>
    <m/>
    <m/>
    <m/>
    <m/>
    <x v="1"/>
    <s v="MIRIAM HERRERA"/>
    <m/>
    <m/>
    <n v="0.5"/>
    <n v="40"/>
    <n v="40"/>
    <n v="0"/>
    <m/>
    <m/>
    <m/>
    <n v="0"/>
    <m/>
    <m/>
    <m/>
    <m/>
    <m/>
    <x v="2"/>
  </r>
  <r>
    <n v="1"/>
    <s v="FM 22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1041"/>
    <s v="BODEGA"/>
    <n v="0.5"/>
    <n v="22.5"/>
    <n v="22.5"/>
    <n v="0"/>
    <m/>
    <m/>
    <m/>
    <n v="0"/>
    <m/>
    <m/>
    <m/>
    <m/>
    <s v="X"/>
    <x v="134"/>
  </r>
  <r>
    <n v="1"/>
    <s v="FM 23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1050"/>
    <s v="BODEGA"/>
    <n v="0.5"/>
    <n v="22.5"/>
    <n v="22.5"/>
    <n v="0"/>
    <m/>
    <m/>
    <m/>
    <n v="0"/>
    <m/>
    <m/>
    <m/>
    <m/>
    <s v="X"/>
    <x v="134"/>
  </r>
  <r>
    <n v="1"/>
    <s v="FM 24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5045"/>
    <s v="BODEGA"/>
    <n v="0.5"/>
    <n v="22.5"/>
    <n v="22.5"/>
    <n v="0"/>
    <m/>
    <m/>
    <m/>
    <n v="0"/>
    <m/>
    <m/>
    <m/>
    <m/>
    <s v="X"/>
    <x v="134"/>
  </r>
  <r>
    <n v="1"/>
    <s v="FM 25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6046"/>
    <s v="BODEGA"/>
    <n v="0.5"/>
    <n v="22.5"/>
    <n v="22.5"/>
    <n v="0"/>
    <m/>
    <m/>
    <m/>
    <n v="0"/>
    <m/>
    <m/>
    <m/>
    <m/>
    <s v="X"/>
    <x v="134"/>
  </r>
  <r>
    <n v="1"/>
    <s v="FM 26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7047"/>
    <s v="BODEGA"/>
    <n v="0.5"/>
    <n v="22.5"/>
    <n v="22.5"/>
    <n v="0"/>
    <m/>
    <m/>
    <m/>
    <n v="0"/>
    <m/>
    <m/>
    <m/>
    <m/>
    <s v="X"/>
    <x v="134"/>
  </r>
  <r>
    <n v="1"/>
    <s v="FM 27"/>
    <s v="Silla de Espera tapizada en tela, concha plástica en el asiento y respaldo, asiento 0.47X0.43;Respaldo 0.48X0.34"/>
    <x v="0"/>
    <n v="2014"/>
    <m/>
    <m/>
    <m/>
    <m/>
    <n v="45"/>
    <x v="2"/>
    <m/>
    <m/>
    <m/>
    <m/>
    <m/>
    <m/>
    <x v="0"/>
    <s v="MIRIAM HERRERA"/>
    <s v="SES9049"/>
    <s v="BODEGA"/>
    <n v="0.5"/>
    <n v="22.5"/>
    <n v="22.5"/>
    <n v="0"/>
    <m/>
    <m/>
    <m/>
    <n v="0"/>
    <m/>
    <m/>
    <m/>
    <m/>
    <s v="X"/>
    <x v="134"/>
  </r>
  <r>
    <n v="1"/>
    <s v="FM 28"/>
    <s v="SILLA CON BRAZOS COLOR NEGRO"/>
    <x v="0"/>
    <n v="2014"/>
    <m/>
    <m/>
    <m/>
    <m/>
    <n v="80"/>
    <x v="2"/>
    <m/>
    <m/>
    <m/>
    <m/>
    <m/>
    <m/>
    <x v="1"/>
    <s v="MIRIAM HERRERA"/>
    <s v="SLV10/0188"/>
    <m/>
    <n v="0.5"/>
    <n v="40"/>
    <n v="40"/>
    <n v="0"/>
    <m/>
    <m/>
    <m/>
    <n v="0"/>
    <m/>
    <m/>
    <m/>
    <m/>
    <m/>
    <x v="2"/>
  </r>
  <r>
    <n v="1"/>
    <s v="GRA0016"/>
    <s v="Grabadora Tipo Periodista"/>
    <x v="0"/>
    <n v="2014"/>
    <m/>
    <m/>
    <m/>
    <m/>
    <n v="118"/>
    <x v="2"/>
    <m/>
    <m/>
    <m/>
    <m/>
    <m/>
    <m/>
    <x v="0"/>
    <s v="MIRIAM HERRERA"/>
    <m/>
    <m/>
    <n v="0.5"/>
    <n v="59"/>
    <n v="59"/>
    <n v="0"/>
    <m/>
    <m/>
    <m/>
    <n v="0"/>
    <m/>
    <m/>
    <m/>
    <s v="X"/>
    <m/>
    <x v="5"/>
  </r>
  <r>
    <n v="1"/>
    <s v="IMP01071"/>
    <s v="Impresora para tarjetas PVC"/>
    <x v="1"/>
    <n v="2014"/>
    <s v="BODEGA PLAN "/>
    <m/>
    <m/>
    <m/>
    <n v="2097.7800000000002"/>
    <x v="2"/>
    <m/>
    <m/>
    <m/>
    <m/>
    <m/>
    <m/>
    <x v="0"/>
    <s v="MIRIAM HERRERA"/>
    <m/>
    <s v="BODEGA"/>
    <n v="0.5"/>
    <n v="1048.8900000000001"/>
    <n v="1048.8900000000001"/>
    <n v="0"/>
    <m/>
    <m/>
    <m/>
    <n v="0"/>
    <m/>
    <m/>
    <m/>
    <s v="X"/>
    <m/>
    <x v="135"/>
  </r>
  <r>
    <n v="1"/>
    <s v="IT-0004"/>
    <s v="Disco duro externo de 3.5&quot; de 3TB SEAGATE "/>
    <x v="0"/>
    <n v="2018"/>
    <s v="SEAGATE"/>
    <s v="3 TB"/>
    <m/>
    <m/>
    <n v="130"/>
    <x v="2"/>
    <m/>
    <m/>
    <m/>
    <m/>
    <m/>
    <m/>
    <x v="1"/>
    <s v="DOUGLAS FLORES"/>
    <m/>
    <s v="FM / IT"/>
    <n v="0.5"/>
    <n v="65"/>
    <n v="65"/>
    <n v="0"/>
    <m/>
    <m/>
    <m/>
    <n v="0"/>
    <m/>
    <m/>
    <m/>
    <m/>
    <m/>
    <x v="2"/>
  </r>
  <r>
    <n v="1"/>
    <s v="IT-0005"/>
    <s v="Disco duro externo de 3.5&quot; de 3TB SEAGATE "/>
    <x v="0"/>
    <n v="2018"/>
    <s v="SEAGATE"/>
    <s v="3 TB"/>
    <m/>
    <m/>
    <n v="130"/>
    <x v="2"/>
    <m/>
    <m/>
    <m/>
    <m/>
    <m/>
    <m/>
    <x v="1"/>
    <s v="DOUGLAS FLORES"/>
    <m/>
    <s v="FM / IT"/>
    <n v="0.5"/>
    <n v="65"/>
    <n v="65"/>
    <n v="0"/>
    <m/>
    <m/>
    <m/>
    <n v="0"/>
    <m/>
    <m/>
    <m/>
    <m/>
    <m/>
    <x v="2"/>
  </r>
  <r>
    <n v="1"/>
    <s v="IT-0010"/>
    <s v="Sistema de videoconferencia marca LOGITECH modelo CONNET "/>
    <x v="1"/>
    <n v="2018"/>
    <s v="LOGITECH"/>
    <s v="CONNECT"/>
    <s v="18003LZ0E49T8"/>
    <m/>
    <n v="619.79"/>
    <x v="2"/>
    <m/>
    <m/>
    <m/>
    <m/>
    <m/>
    <m/>
    <x v="1"/>
    <s v="DOUGLAS FLORES"/>
    <m/>
    <s v="FM / IT"/>
    <n v="0.5"/>
    <n v="309.89499999999998"/>
    <n v="309.89499999999998"/>
    <n v="0"/>
    <m/>
    <m/>
    <m/>
    <n v="0"/>
    <m/>
    <m/>
    <m/>
    <m/>
    <m/>
    <x v="2"/>
  </r>
  <r>
    <n v="1"/>
    <s v="MCA0020"/>
    <s v="Mesa rectangular medidas 0.90X0.60X0.80 Alto para cabina de radio."/>
    <x v="0"/>
    <n v="2014"/>
    <m/>
    <m/>
    <m/>
    <m/>
    <n v="120"/>
    <x v="2"/>
    <m/>
    <m/>
    <m/>
    <m/>
    <m/>
    <m/>
    <x v="0"/>
    <s v="MIRIAM HERRERA"/>
    <m/>
    <m/>
    <n v="0.5"/>
    <n v="60"/>
    <n v="60"/>
    <n v="0"/>
    <m/>
    <m/>
    <m/>
    <n v="0"/>
    <s v="X"/>
    <m/>
    <m/>
    <m/>
    <m/>
    <x v="80"/>
  </r>
  <r>
    <n v="1"/>
    <s v="MES01067"/>
    <s v="Mesa Rectangular 49”X35”X42”, Acero Inoxidable"/>
    <x v="0"/>
    <n v="2014"/>
    <m/>
    <m/>
    <m/>
    <m/>
    <n v="159.99"/>
    <x v="2"/>
    <m/>
    <m/>
    <m/>
    <m/>
    <m/>
    <m/>
    <x v="0"/>
    <s v="MIRIAM HERRERA"/>
    <m/>
    <m/>
    <n v="0.5"/>
    <n v="79.995000000000005"/>
    <n v="79.995000000000005"/>
    <n v="0"/>
    <m/>
    <m/>
    <m/>
    <n v="0"/>
    <m/>
    <m/>
    <m/>
    <m/>
    <s v="X"/>
    <x v="136"/>
  </r>
  <r>
    <n v="1"/>
    <s v="MIC1008"/>
    <s v="Micrófono dinámico alámbrico con pedestal par mesa."/>
    <x v="0"/>
    <n v="2014"/>
    <m/>
    <m/>
    <m/>
    <m/>
    <n v="57.86"/>
    <x v="2"/>
    <m/>
    <m/>
    <m/>
    <m/>
    <m/>
    <m/>
    <x v="1"/>
    <s v="ERICK FUENTES"/>
    <m/>
    <s v="FM/ TECNICOS"/>
    <n v="0.5"/>
    <n v="28.93"/>
    <n v="28.93"/>
    <n v="0"/>
    <m/>
    <m/>
    <m/>
    <n v="0"/>
    <m/>
    <m/>
    <m/>
    <m/>
    <m/>
    <x v="2"/>
  </r>
  <r>
    <n v="1"/>
    <s v="MIC2009"/>
    <s v="Micrófono dinámico alámbrico con pedestal par mesa."/>
    <x v="0"/>
    <n v="2014"/>
    <m/>
    <m/>
    <m/>
    <m/>
    <n v="57.86"/>
    <x v="2"/>
    <m/>
    <m/>
    <m/>
    <m/>
    <m/>
    <m/>
    <x v="1"/>
    <s v="ERICK FUENTES"/>
    <m/>
    <s v="FM/ TECNICOS"/>
    <n v="0.5"/>
    <n v="28.93"/>
    <n v="28.93"/>
    <n v="0"/>
    <m/>
    <m/>
    <m/>
    <n v="0"/>
    <m/>
    <m/>
    <m/>
    <m/>
    <m/>
    <x v="2"/>
  </r>
  <r>
    <n v="1"/>
    <s v="MIC3010"/>
    <s v="Micrófono dinámico alámbrico con pedestal par mesa."/>
    <x v="0"/>
    <n v="2014"/>
    <m/>
    <m/>
    <m/>
    <m/>
    <n v="57.86"/>
    <x v="2"/>
    <m/>
    <m/>
    <m/>
    <m/>
    <m/>
    <m/>
    <x v="1"/>
    <s v="ERICK FUENTES"/>
    <m/>
    <s v="FM/ TECNICOS"/>
    <n v="0.5"/>
    <n v="28.93"/>
    <n v="28.93"/>
    <n v="0"/>
    <m/>
    <m/>
    <m/>
    <n v="0"/>
    <m/>
    <m/>
    <m/>
    <m/>
    <m/>
    <x v="2"/>
  </r>
  <r>
    <n v="1"/>
    <s v="MIC4011"/>
    <s v="Micrófono dinámico alámbrico con pedestal par mesa."/>
    <x v="0"/>
    <n v="2014"/>
    <m/>
    <m/>
    <m/>
    <m/>
    <n v="57.86"/>
    <x v="2"/>
    <m/>
    <m/>
    <m/>
    <m/>
    <m/>
    <m/>
    <x v="1"/>
    <s v="ERICK FUENTES"/>
    <m/>
    <s v="FM/ TECNICOS"/>
    <n v="0.5"/>
    <n v="28.93"/>
    <n v="28.93"/>
    <n v="0"/>
    <m/>
    <m/>
    <m/>
    <n v="0"/>
    <m/>
    <m/>
    <m/>
    <m/>
    <m/>
    <x v="2"/>
  </r>
  <r>
    <n v="1"/>
    <s v="MIC5012"/>
    <s v="Micrófono dinámico alámbrico con pedestal par mesa."/>
    <x v="0"/>
    <n v="2014"/>
    <m/>
    <m/>
    <m/>
    <m/>
    <n v="57.86"/>
    <x v="2"/>
    <m/>
    <m/>
    <m/>
    <m/>
    <m/>
    <m/>
    <x v="1"/>
    <s v="ERICK FUENTES"/>
    <m/>
    <s v="FM/ TECNICOS"/>
    <n v="0.5"/>
    <n v="28.93"/>
    <n v="28.93"/>
    <n v="0"/>
    <m/>
    <m/>
    <m/>
    <n v="0"/>
    <m/>
    <m/>
    <m/>
    <m/>
    <m/>
    <x v="2"/>
  </r>
  <r>
    <n v="1"/>
    <s v="MIC6013"/>
    <s v="Micrófono dinámico alámbrico con pedestal par mesa."/>
    <x v="0"/>
    <n v="2014"/>
    <m/>
    <m/>
    <m/>
    <m/>
    <n v="57.86"/>
    <x v="2"/>
    <m/>
    <m/>
    <m/>
    <m/>
    <m/>
    <m/>
    <x v="1"/>
    <s v="ERICK FUENTES"/>
    <m/>
    <s v="FM/ TECNICOS"/>
    <n v="0.5"/>
    <n v="28.93"/>
    <n v="28.93"/>
    <n v="0"/>
    <m/>
    <m/>
    <m/>
    <n v="0"/>
    <m/>
    <m/>
    <m/>
    <m/>
    <m/>
    <x v="2"/>
  </r>
  <r>
    <n v="1"/>
    <s v="MON1064"/>
    <s v="Montacargas 3 in one Convertible"/>
    <x v="0"/>
    <n v="2014"/>
    <m/>
    <m/>
    <m/>
    <m/>
    <n v="179.99"/>
    <x v="2"/>
    <m/>
    <m/>
    <m/>
    <m/>
    <m/>
    <m/>
    <x v="1"/>
    <s v="NORMA AMAYA"/>
    <m/>
    <s v="FM "/>
    <n v="0.5"/>
    <n v="89.995000000000005"/>
    <n v="89.995000000000005"/>
    <n v="0"/>
    <m/>
    <m/>
    <m/>
    <n v="0"/>
    <m/>
    <m/>
    <m/>
    <m/>
    <m/>
    <x v="2"/>
  </r>
  <r>
    <n v="1"/>
    <s v="PIZ3057"/>
    <s v="Pizarra de 1.00 X 1.00 mts. Para usar con plumón"/>
    <x v="0"/>
    <n v="2014"/>
    <m/>
    <m/>
    <m/>
    <m/>
    <n v="37"/>
    <x v="2"/>
    <m/>
    <m/>
    <m/>
    <m/>
    <m/>
    <m/>
    <x v="1"/>
    <s v="MIRIAM HERRERA"/>
    <m/>
    <s v="BODEGA"/>
    <n v="0.5"/>
    <n v="18.5"/>
    <n v="18.5"/>
    <n v="0"/>
    <m/>
    <m/>
    <m/>
    <n v="0"/>
    <m/>
    <m/>
    <m/>
    <m/>
    <m/>
    <x v="2"/>
  </r>
  <r>
    <n v="1"/>
    <s v="PLA04100"/>
    <s v="Patch Panel, Tablero Planta telefónica y red"/>
    <x v="0"/>
    <n v="2014"/>
    <m/>
    <m/>
    <m/>
    <m/>
    <n v="136.18"/>
    <x v="2"/>
    <m/>
    <m/>
    <m/>
    <m/>
    <m/>
    <m/>
    <x v="0"/>
    <s v="MIRIAM HERRERA"/>
    <m/>
    <m/>
    <n v="0.5"/>
    <n v="68.09"/>
    <n v="68.09"/>
    <n v="0"/>
    <m/>
    <m/>
    <m/>
    <n v="0"/>
    <m/>
    <m/>
    <m/>
    <m/>
    <m/>
    <x v="137"/>
  </r>
  <r>
    <n v="1"/>
    <s v="PLAN/FM20"/>
    <s v="Horno microondas 1.4&quot; GENERAL ELECTRIC"/>
    <x v="0"/>
    <n v="2018"/>
    <m/>
    <m/>
    <m/>
    <m/>
    <n v="121.95"/>
    <x v="2"/>
    <m/>
    <m/>
    <m/>
    <m/>
    <m/>
    <m/>
    <x v="1"/>
    <s v="NORMA AMAYA"/>
    <m/>
    <s v="FM / COCINA"/>
    <n v="0.5"/>
    <n v="60.975000000000001"/>
    <n v="60.975000000000001"/>
    <n v="0"/>
    <m/>
    <m/>
    <m/>
    <n v="0"/>
    <m/>
    <m/>
    <m/>
    <m/>
    <m/>
    <x v="2"/>
  </r>
  <r>
    <n v="1"/>
    <s v="PLAN/FM21"/>
    <s v="Aire acondicionado 18,000 BTU AREA SERVIDORES"/>
    <x v="1"/>
    <n v="2018"/>
    <s v="CONFORSTAR"/>
    <m/>
    <s v="copiar serie"/>
    <m/>
    <n v="695"/>
    <x v="2"/>
    <m/>
    <m/>
    <m/>
    <m/>
    <m/>
    <m/>
    <x v="0"/>
    <s v="MIRIAM HERRERA"/>
    <m/>
    <s v="BODEGA"/>
    <n v="0.5"/>
    <n v="347.5"/>
    <n v="347.5"/>
    <n v="0"/>
    <m/>
    <m/>
    <m/>
    <n v="0"/>
    <m/>
    <m/>
    <m/>
    <m/>
    <s v="X"/>
    <x v="138"/>
  </r>
  <r>
    <n v="1"/>
    <s v="RDG01102"/>
    <s v="Registro por huella digital"/>
    <x v="0"/>
    <n v="2014"/>
    <m/>
    <m/>
    <m/>
    <m/>
    <n v="246.79"/>
    <x v="2"/>
    <m/>
    <m/>
    <m/>
    <m/>
    <m/>
    <m/>
    <x v="0"/>
    <s v="MIRIAM HERRERA"/>
    <m/>
    <s v="BODEGA"/>
    <n v="0.5"/>
    <n v="123.395"/>
    <n v="123.395"/>
    <n v="0"/>
    <m/>
    <m/>
    <m/>
    <n v="0"/>
    <m/>
    <m/>
    <m/>
    <s v="X"/>
    <m/>
    <x v="5"/>
  </r>
  <r>
    <n v="1"/>
    <s v="S/N"/>
    <s v="ARMARIO METALICO HORIZONTAL TIPO PERSIANA 1.20X0.47 (RECEPCION)"/>
    <x v="0"/>
    <n v="2014"/>
    <m/>
    <m/>
    <m/>
    <m/>
    <n v="292.04000000000002"/>
    <x v="2"/>
    <m/>
    <m/>
    <m/>
    <m/>
    <m/>
    <m/>
    <x v="1"/>
    <s v="MIRIAM HERRERA"/>
    <m/>
    <s v="BODEGA"/>
    <n v="0.5"/>
    <n v="146.02000000000001"/>
    <n v="146.02000000000001"/>
    <n v="0"/>
    <m/>
    <m/>
    <m/>
    <n v="0"/>
    <m/>
    <m/>
    <m/>
    <m/>
    <m/>
    <x v="2"/>
  </r>
  <r>
    <n v="1"/>
    <s v="S/N"/>
    <s v="MESA RECTANGULAR PLEGABLE"/>
    <x v="0"/>
    <n v="2014"/>
    <s v="LIFTIME"/>
    <s v="N/A"/>
    <s v="N/A"/>
    <m/>
    <n v="102.35"/>
    <x v="2"/>
    <m/>
    <m/>
    <m/>
    <m/>
    <m/>
    <m/>
    <x v="1"/>
    <s v="MIRIAM HERRERA"/>
    <m/>
    <m/>
    <n v="0.5"/>
    <n v="51.174999999999997"/>
    <n v="51.174999999999997"/>
    <n v="0"/>
    <m/>
    <m/>
    <m/>
    <n v="0"/>
    <m/>
    <m/>
    <m/>
    <m/>
    <m/>
    <x v="2"/>
  </r>
  <r>
    <n v="1"/>
    <s v="SER11077"/>
    <s v="Silla Secretarial Ergonómica"/>
    <x v="0"/>
    <n v="2014"/>
    <m/>
    <m/>
    <m/>
    <m/>
    <n v="72.31"/>
    <x v="2"/>
    <m/>
    <m/>
    <m/>
    <m/>
    <m/>
    <m/>
    <x v="0"/>
    <s v="MIRIAM HERRERA"/>
    <m/>
    <s v="BODEGA"/>
    <n v="0.5"/>
    <n v="36.155000000000001"/>
    <n v="36.155000000000001"/>
    <n v="0"/>
    <m/>
    <m/>
    <m/>
    <n v="0"/>
    <m/>
    <m/>
    <m/>
    <m/>
    <s v="X"/>
    <x v="139"/>
  </r>
  <r>
    <n v="1"/>
    <s v="SER12078"/>
    <s v="Silla Secretarial Ergonómica"/>
    <x v="0"/>
    <n v="2014"/>
    <m/>
    <m/>
    <m/>
    <m/>
    <n v="72.31"/>
    <x v="2"/>
    <m/>
    <m/>
    <m/>
    <m/>
    <m/>
    <m/>
    <x v="0"/>
    <s v="MIRIAM HERRERA"/>
    <m/>
    <s v="BODEGA"/>
    <n v="0.5"/>
    <n v="36.155000000000001"/>
    <n v="36.155000000000001"/>
    <n v="0"/>
    <m/>
    <m/>
    <m/>
    <n v="0"/>
    <m/>
    <m/>
    <m/>
    <m/>
    <s v="X"/>
    <x v="122"/>
  </r>
  <r>
    <n v="1"/>
    <s v="SER13079"/>
    <s v="Silla Secretarial Ergonómica"/>
    <x v="0"/>
    <n v="2014"/>
    <m/>
    <m/>
    <m/>
    <m/>
    <n v="72.31"/>
    <x v="2"/>
    <m/>
    <m/>
    <m/>
    <m/>
    <m/>
    <m/>
    <x v="0"/>
    <s v="MIRIAM HERRERA"/>
    <m/>
    <s v="BODEGA"/>
    <n v="0.5"/>
    <n v="36.155000000000001"/>
    <n v="36.155000000000001"/>
    <n v="0"/>
    <m/>
    <m/>
    <m/>
    <n v="0"/>
    <m/>
    <m/>
    <m/>
    <m/>
    <s v="X"/>
    <x v="28"/>
  </r>
  <r>
    <n v="1"/>
    <s v="SER14080"/>
    <s v="Silla Secretarial Ergonómica"/>
    <x v="0"/>
    <n v="2014"/>
    <m/>
    <m/>
    <m/>
    <m/>
    <n v="72.31"/>
    <x v="2"/>
    <m/>
    <m/>
    <m/>
    <m/>
    <m/>
    <m/>
    <x v="0"/>
    <s v="MIRIAM HERRERA"/>
    <m/>
    <s v="BODEGA"/>
    <n v="0.5"/>
    <n v="36.155000000000001"/>
    <n v="36.155000000000001"/>
    <n v="0"/>
    <m/>
    <m/>
    <m/>
    <n v="0"/>
    <m/>
    <m/>
    <m/>
    <m/>
    <s v="X"/>
    <x v="94"/>
  </r>
  <r>
    <n v="1"/>
    <s v="SER15081"/>
    <s v="Silla Secretarial Ergonómica"/>
    <x v="0"/>
    <n v="2014"/>
    <m/>
    <m/>
    <m/>
    <m/>
    <n v="72.31"/>
    <x v="2"/>
    <m/>
    <m/>
    <m/>
    <m/>
    <m/>
    <m/>
    <x v="0"/>
    <s v="MIRIAM HERRERA"/>
    <m/>
    <s v="BODEGA"/>
    <n v="0.5"/>
    <n v="36.155000000000001"/>
    <n v="36.155000000000001"/>
    <n v="0"/>
    <m/>
    <m/>
    <m/>
    <n v="0"/>
    <m/>
    <m/>
    <m/>
    <m/>
    <s v="X"/>
    <x v="94"/>
  </r>
  <r>
    <n v="1"/>
    <s v="SER7037"/>
    <s v="Sillas Secretariales Ergonómicas, modelo CM-012, con sistema de gas presurizado."/>
    <x v="0"/>
    <n v="2014"/>
    <m/>
    <m/>
    <m/>
    <m/>
    <n v="58"/>
    <x v="2"/>
    <m/>
    <m/>
    <m/>
    <m/>
    <m/>
    <m/>
    <x v="0"/>
    <s v="MIRIAM HERRERA"/>
    <m/>
    <m/>
    <n v="0.5"/>
    <n v="29"/>
    <n v="29"/>
    <n v="0"/>
    <m/>
    <m/>
    <m/>
    <n v="0"/>
    <m/>
    <m/>
    <m/>
    <m/>
    <s v="X"/>
    <x v="28"/>
  </r>
  <r>
    <n v="1"/>
    <s v="TRI01074"/>
    <s v="Trípode para cámara fotográfica/video"/>
    <x v="0"/>
    <n v="2014"/>
    <m/>
    <m/>
    <m/>
    <m/>
    <n v="39.99"/>
    <x v="2"/>
    <m/>
    <m/>
    <m/>
    <m/>
    <m/>
    <m/>
    <x v="1"/>
    <s v="ERICK FUENTES"/>
    <m/>
    <s v="FM/ TECNICOS"/>
    <n v="0.5"/>
    <n v="19.995000000000001"/>
    <n v="19.995000000000001"/>
    <n v="0"/>
    <m/>
    <m/>
    <m/>
    <n v="0"/>
    <m/>
    <m/>
    <m/>
    <m/>
    <m/>
    <x v="2"/>
  </r>
  <r>
    <n v="1"/>
    <s v="TRI02075"/>
    <s v="Trípode para cámara fotográfica/video"/>
    <x v="0"/>
    <n v="2014"/>
    <m/>
    <m/>
    <m/>
    <m/>
    <n v="39.99"/>
    <x v="2"/>
    <m/>
    <m/>
    <m/>
    <m/>
    <m/>
    <m/>
    <x v="1"/>
    <s v="ERICK FUENTES"/>
    <m/>
    <s v="FM/ TECNICOS"/>
    <n v="0.5"/>
    <n v="19.995000000000001"/>
    <n v="19.995000000000001"/>
    <n v="0"/>
    <m/>
    <m/>
    <m/>
    <n v="0"/>
    <m/>
    <m/>
    <m/>
    <m/>
    <m/>
    <x v="2"/>
  </r>
  <r>
    <n v="1"/>
    <s v="S/N"/>
    <s v="Aspiradora anitestática "/>
    <x v="1"/>
    <n v="2018"/>
    <m/>
    <m/>
    <m/>
    <m/>
    <n v="680.29"/>
    <x v="2"/>
    <m/>
    <m/>
    <m/>
    <m/>
    <m/>
    <m/>
    <x v="1"/>
    <s v="NORMA AMAYA"/>
    <m/>
    <s v="FM"/>
    <n v="0.5"/>
    <n v="340.14499999999998"/>
    <n v="340.14499999999998"/>
    <n v="0"/>
    <m/>
    <m/>
    <m/>
    <n v="0"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0C845A-ABEE-4537-8D07-E742E839AD46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RESPONSABLE">
  <location ref="B14:F20" firstHeaderRow="1" firstDataRow="2" firstDataCol="1"/>
  <pivotFields count="35"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dataField="1" numFmtId="44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numFmtId="44" showAll="0"/>
    <pivotField numFmtId="44" showAll="0"/>
    <pivotField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Valor" fld="9" baseField="0" baseItem="0" numFmtId="44"/>
  </dataFields>
  <formats count="15">
    <format dxfId="65">
      <pivotArea outline="0" collapsedLevelsAreSubtotals="1" fieldPosition="0"/>
    </format>
    <format dxfId="64">
      <pivotArea field="10" type="button" dataOnly="0" labelOnly="1" outline="0" axis="axisRow" fieldPosition="0"/>
    </format>
    <format dxfId="63">
      <pivotArea dataOnly="0" labelOnly="1" fieldPosition="0">
        <references count="1">
          <reference field="10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Col="1" outline="0" fieldPosition="0"/>
    </format>
    <format dxfId="59">
      <pivotArea outline="0" collapsedLevelsAreSubtotals="1" fieldPosition="0"/>
    </format>
    <format dxfId="58">
      <pivotArea dataOnly="0" labelOnly="1" fieldPosition="0">
        <references count="1">
          <reference field="3" count="0"/>
        </references>
      </pivotArea>
    </format>
    <format dxfId="57">
      <pivotArea field="10" type="button" dataOnly="0" labelOnly="1" outline="0" axis="axisRow" fieldPosition="0"/>
    </format>
    <format dxfId="56">
      <pivotArea dataOnly="0" labelOnly="1" fieldPosition="0">
        <references count="1">
          <reference field="3" count="1">
            <x v="0"/>
          </reference>
        </references>
      </pivotArea>
    </format>
    <format dxfId="55">
      <pivotArea type="origin" dataOnly="0" labelOnly="1" outline="0" fieldPosition="0"/>
    </format>
    <format dxfId="54">
      <pivotArea field="3" type="button" dataOnly="0" labelOnly="1" outline="0" axis="axisCol" fieldPosition="0"/>
    </format>
    <format dxfId="53">
      <pivotArea type="origin" dataOnly="0" labelOnly="1" outline="0" fieldPosition="0"/>
    </format>
    <format dxfId="52">
      <pivotArea field="3" type="button" dataOnly="0" labelOnly="1" outline="0" axis="axisCol" fieldPosition="0"/>
    </format>
    <format dxfId="51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1C63F7-4FA7-40D5-BE1A-937396C29019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RESPONSABLE">
  <location ref="C5:D10" firstHeaderRow="1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4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numFmtId="44" showAll="0"/>
    <pivotField numFmtId="44" showAll="0"/>
    <pivotField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Valor" fld="9" baseField="0" baseItem="0" numFmtId="44"/>
  </dataFields>
  <formats count="9">
    <format dxfId="74">
      <pivotArea outline="0" collapsedLevelsAreSubtotals="1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10" type="button" dataOnly="0" labelOnly="1" outline="0" axis="axisRow" fieldPosition="0"/>
    </format>
    <format dxfId="70">
      <pivotArea dataOnly="0" labelOnly="1" fieldPosition="0">
        <references count="1">
          <reference field="10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field="10" type="button" dataOnly="0" labelOnly="1" outline="0" axis="axisRow" fieldPosition="0"/>
    </format>
    <format dxfId="6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943E17-843B-4EEE-95A8-4761D6608F3D}" name="TablaDiná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RESPONSABLE">
  <location ref="B24:E30" firstHeaderRow="1" firstDataRow="2" firstDataCol="1"/>
  <pivotFields count="35">
    <pivotField showAll="0"/>
    <pivotField showAll="0"/>
    <pivotField showAll="0"/>
    <pivotField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dataField="1" numFmtId="44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numFmtId="9" showAll="0"/>
    <pivotField numFmtId="44" showAll="0"/>
    <pivotField numFmtId="44" showAll="0"/>
    <pivotField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a de Valor" fld="9" baseField="0" baseItem="0" numFmtId="44"/>
  </dataFields>
  <formats count="15">
    <format dxfId="89">
      <pivotArea outline="0" collapsedLevelsAreSubtotals="1" fieldPosition="0"/>
    </format>
    <format dxfId="88">
      <pivotArea field="10" type="button" dataOnly="0" labelOnly="1" outline="0" axis="axisRow" fieldPosition="0"/>
    </format>
    <format dxfId="87">
      <pivotArea dataOnly="0" labelOnly="1" fieldPosition="0">
        <references count="1">
          <reference field="10" count="0"/>
        </references>
      </pivotArea>
    </format>
    <format dxfId="86">
      <pivotArea dataOnly="0" labelOnly="1" grandRow="1" outline="0" fieldPosition="0"/>
    </format>
    <format dxfId="85">
      <pivotArea dataOnly="0" labelOnly="1" grandCol="1" outline="0" fieldPosition="0"/>
    </format>
    <format dxfId="84">
      <pivotArea outline="0" collapsedLevelsAreSubtotals="1" fieldPosition="0"/>
    </format>
    <format dxfId="83">
      <pivotArea field="10" type="button" dataOnly="0" labelOnly="1" outline="0" axis="axisRow" fieldPosition="0"/>
    </format>
    <format dxfId="82">
      <pivotArea dataOnly="0" labelOnly="1" fieldPosition="0">
        <references count="1">
          <reference field="17" count="0"/>
        </references>
      </pivotArea>
    </format>
    <format dxfId="81">
      <pivotArea collapsedLevelsAreSubtotals="1" fieldPosition="0">
        <references count="1">
          <reference field="10" count="0"/>
        </references>
      </pivotArea>
    </format>
    <format dxfId="80">
      <pivotArea field="10" type="button" dataOnly="0" labelOnly="1" outline="0" axis="axisRow" fieldPosition="0"/>
    </format>
    <format dxfId="79">
      <pivotArea dataOnly="0" labelOnly="1" fieldPosition="0">
        <references count="1">
          <reference field="10" count="0"/>
        </references>
      </pivotArea>
    </format>
    <format dxfId="78">
      <pivotArea dataOnly="0" labelOnly="1" fieldPosition="0">
        <references count="1">
          <reference field="17" count="0"/>
        </references>
      </pivotArea>
    </format>
    <format dxfId="77">
      <pivotArea dataOnly="0" labelOnly="1" grandCol="1" outline="0" fieldPosition="0"/>
    </format>
    <format dxfId="76">
      <pivotArea type="origin" dataOnly="0" labelOnly="1" outline="0" fieldPosition="0"/>
    </format>
    <format dxfId="75">
      <pivotArea field="17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B2B9-9F73-4495-B930-088ED4912ADE}">
  <dimension ref="A1:AJ536"/>
  <sheetViews>
    <sheetView tabSelected="1" workbookViewId="0">
      <selection activeCell="N15" sqref="N15"/>
    </sheetView>
  </sheetViews>
  <sheetFormatPr baseColWidth="10" defaultRowHeight="14.5" x14ac:dyDescent="0.35"/>
  <cols>
    <col min="1" max="1" width="10.90625" style="107"/>
    <col min="2" max="2" width="17.36328125" bestFit="1" customWidth="1"/>
    <col min="3" max="3" width="21.6328125" customWidth="1"/>
    <col min="4" max="4" width="15.453125" customWidth="1"/>
    <col min="5" max="6" width="12.1796875" bestFit="1" customWidth="1"/>
    <col min="7" max="36" width="10.90625" style="107"/>
  </cols>
  <sheetData>
    <row r="1" spans="1:9" ht="17" x14ac:dyDescent="0.45">
      <c r="A1" s="114" t="s">
        <v>1739</v>
      </c>
      <c r="B1" s="114"/>
      <c r="C1" s="114"/>
      <c r="D1" s="114"/>
      <c r="E1" s="114"/>
      <c r="F1" s="114"/>
      <c r="G1" s="114"/>
    </row>
    <row r="2" spans="1:9" ht="17" x14ac:dyDescent="0.45">
      <c r="A2" s="106"/>
      <c r="B2" s="106"/>
      <c r="C2" s="106"/>
      <c r="D2" s="106"/>
      <c r="E2" s="106"/>
      <c r="F2" s="106"/>
      <c r="G2" s="106"/>
    </row>
    <row r="3" spans="1:9" ht="17" x14ac:dyDescent="0.45">
      <c r="A3" s="106"/>
      <c r="B3" s="106"/>
      <c r="C3" s="106"/>
      <c r="D3" s="106"/>
      <c r="E3" s="106"/>
      <c r="F3" s="106"/>
      <c r="G3" s="106"/>
    </row>
    <row r="4" spans="1:9" ht="17" x14ac:dyDescent="0.45">
      <c r="A4" s="114" t="s">
        <v>1733</v>
      </c>
      <c r="B4" s="114"/>
      <c r="C4" s="114"/>
      <c r="D4" s="114"/>
      <c r="E4" s="114"/>
      <c r="F4" s="114"/>
      <c r="G4" s="114"/>
    </row>
    <row r="5" spans="1:9" x14ac:dyDescent="0.35">
      <c r="B5" s="107"/>
      <c r="C5" s="53" t="s">
        <v>1409</v>
      </c>
      <c r="D5" s="52" t="s">
        <v>1407</v>
      </c>
      <c r="E5" s="107"/>
      <c r="F5" s="107"/>
    </row>
    <row r="6" spans="1:9" x14ac:dyDescent="0.35">
      <c r="B6" s="107"/>
      <c r="C6" s="55" t="s">
        <v>113</v>
      </c>
      <c r="D6" s="56">
        <v>58583.836000000054</v>
      </c>
      <c r="E6" s="107"/>
      <c r="F6" s="107"/>
    </row>
    <row r="7" spans="1:9" x14ac:dyDescent="0.35">
      <c r="B7" s="107"/>
      <c r="C7" s="55" t="s">
        <v>89</v>
      </c>
      <c r="D7" s="56">
        <v>21304.329999999962</v>
      </c>
      <c r="E7" s="107"/>
      <c r="F7" s="107"/>
    </row>
    <row r="8" spans="1:9" x14ac:dyDescent="0.35">
      <c r="B8" s="107"/>
      <c r="C8" s="55" t="s">
        <v>104</v>
      </c>
      <c r="D8" s="56">
        <v>61186.116000000162</v>
      </c>
      <c r="E8" s="107"/>
      <c r="F8" s="107"/>
    </row>
    <row r="9" spans="1:9" x14ac:dyDescent="0.35">
      <c r="B9" s="107"/>
      <c r="C9" s="55" t="s">
        <v>1929</v>
      </c>
      <c r="D9" s="56">
        <v>402497.27199999965</v>
      </c>
      <c r="E9" s="107"/>
      <c r="F9" s="107"/>
    </row>
    <row r="10" spans="1:9" x14ac:dyDescent="0.35">
      <c r="B10" s="107"/>
      <c r="C10" s="55" t="s">
        <v>1405</v>
      </c>
      <c r="D10" s="56">
        <v>543571.55399999977</v>
      </c>
      <c r="E10" s="107"/>
      <c r="F10" s="107"/>
    </row>
    <row r="11" spans="1:9" x14ac:dyDescent="0.35">
      <c r="B11" s="107"/>
      <c r="C11" s="107"/>
      <c r="D11" s="107"/>
      <c r="E11" s="107"/>
      <c r="F11" s="107"/>
    </row>
    <row r="12" spans="1:9" ht="17" x14ac:dyDescent="0.45">
      <c r="B12" s="107"/>
      <c r="C12" s="107"/>
      <c r="D12" s="107"/>
      <c r="E12" s="107"/>
      <c r="F12" s="107"/>
      <c r="H12" s="108"/>
      <c r="I12" s="108"/>
    </row>
    <row r="13" spans="1:9" ht="17.5" x14ac:dyDescent="0.45">
      <c r="A13" s="115" t="s">
        <v>1734</v>
      </c>
      <c r="B13" s="115"/>
      <c r="C13" s="115"/>
      <c r="D13" s="115"/>
      <c r="E13" s="115"/>
      <c r="F13" s="115"/>
      <c r="G13" s="115"/>
    </row>
    <row r="14" spans="1:9" hidden="1" x14ac:dyDescent="0.35">
      <c r="B14" s="104" t="s">
        <v>1407</v>
      </c>
      <c r="C14" s="104" t="s">
        <v>1408</v>
      </c>
      <c r="D14" s="105"/>
      <c r="E14" s="105"/>
      <c r="F14" s="105"/>
    </row>
    <row r="15" spans="1:9" ht="26" customHeight="1" x14ac:dyDescent="0.35">
      <c r="B15" s="53" t="s">
        <v>1409</v>
      </c>
      <c r="C15" s="54" t="s">
        <v>1456</v>
      </c>
      <c r="D15" s="52" t="s">
        <v>28</v>
      </c>
      <c r="E15" s="52" t="s">
        <v>13</v>
      </c>
      <c r="F15" s="84" t="s">
        <v>1405</v>
      </c>
    </row>
    <row r="16" spans="1:9" x14ac:dyDescent="0.35">
      <c r="B16" s="55" t="s">
        <v>113</v>
      </c>
      <c r="C16" s="56">
        <v>23797.499999999989</v>
      </c>
      <c r="D16" s="56">
        <v>20721</v>
      </c>
      <c r="E16" s="56">
        <v>14065.335999999999</v>
      </c>
      <c r="F16" s="56">
        <v>58583.835999999981</v>
      </c>
    </row>
    <row r="17" spans="1:7" x14ac:dyDescent="0.35">
      <c r="B17" s="55" t="s">
        <v>89</v>
      </c>
      <c r="C17" s="56">
        <v>15296.619999999999</v>
      </c>
      <c r="D17" s="56"/>
      <c r="E17" s="56">
        <v>6007.7100000000009</v>
      </c>
      <c r="F17" s="56">
        <v>21304.33</v>
      </c>
    </row>
    <row r="18" spans="1:7" x14ac:dyDescent="0.35">
      <c r="B18" s="55" t="s">
        <v>104</v>
      </c>
      <c r="C18" s="56">
        <v>20698.399999999994</v>
      </c>
      <c r="D18" s="56">
        <v>20721</v>
      </c>
      <c r="E18" s="56">
        <v>19766.715999999989</v>
      </c>
      <c r="F18" s="56">
        <v>61186.11599999998</v>
      </c>
    </row>
    <row r="19" spans="1:7" x14ac:dyDescent="0.35">
      <c r="B19" s="55" t="s">
        <v>1929</v>
      </c>
      <c r="C19" s="56">
        <v>99390.544999999984</v>
      </c>
      <c r="D19" s="56">
        <v>261735.25</v>
      </c>
      <c r="E19" s="56">
        <v>41371.47699999997</v>
      </c>
      <c r="F19" s="56">
        <v>402497.27199999994</v>
      </c>
    </row>
    <row r="20" spans="1:7" x14ac:dyDescent="0.35">
      <c r="B20" s="55" t="s">
        <v>1405</v>
      </c>
      <c r="C20" s="56">
        <v>159183.06499999997</v>
      </c>
      <c r="D20" s="56">
        <v>303177.25</v>
      </c>
      <c r="E20" s="56">
        <v>81211.238999999958</v>
      </c>
      <c r="F20" s="56">
        <v>543571.55399999989</v>
      </c>
    </row>
    <row r="21" spans="1:7" s="107" customFormat="1" x14ac:dyDescent="0.35"/>
    <row r="22" spans="1:7" s="107" customFormat="1" x14ac:dyDescent="0.35"/>
    <row r="23" spans="1:7" s="107" customFormat="1" ht="17.5" x14ac:dyDescent="0.45">
      <c r="A23" s="113" t="s">
        <v>1735</v>
      </c>
      <c r="B23" s="113"/>
      <c r="C23" s="113"/>
      <c r="D23" s="113"/>
      <c r="E23" s="113"/>
      <c r="F23" s="113"/>
      <c r="G23" s="113"/>
    </row>
    <row r="24" spans="1:7" hidden="1" x14ac:dyDescent="0.35">
      <c r="B24" s="86" t="s">
        <v>1407</v>
      </c>
      <c r="C24" s="86" t="s">
        <v>1408</v>
      </c>
    </row>
    <row r="25" spans="1:7" x14ac:dyDescent="0.35">
      <c r="B25" s="53" t="s">
        <v>1409</v>
      </c>
      <c r="C25" s="52" t="s">
        <v>1155</v>
      </c>
      <c r="D25" s="52" t="s">
        <v>1141</v>
      </c>
      <c r="E25" s="84" t="s">
        <v>1405</v>
      </c>
      <c r="F25" s="107"/>
    </row>
    <row r="26" spans="1:7" x14ac:dyDescent="0.35">
      <c r="B26" s="55" t="s">
        <v>113</v>
      </c>
      <c r="C26" s="56">
        <v>3602.3999999999996</v>
      </c>
      <c r="D26" s="56">
        <v>54981.436000000074</v>
      </c>
      <c r="E26" s="56">
        <v>58583.836000000076</v>
      </c>
      <c r="F26" s="107"/>
    </row>
    <row r="27" spans="1:7" x14ac:dyDescent="0.35">
      <c r="B27" s="55" t="s">
        <v>89</v>
      </c>
      <c r="C27" s="56">
        <v>2790.4699999999984</v>
      </c>
      <c r="D27" s="56">
        <v>18513.859999999961</v>
      </c>
      <c r="E27" s="56">
        <v>21304.329999999958</v>
      </c>
      <c r="F27" s="107"/>
    </row>
    <row r="28" spans="1:7" x14ac:dyDescent="0.35">
      <c r="B28" s="55" t="s">
        <v>104</v>
      </c>
      <c r="C28" s="56">
        <v>9986.5619999999981</v>
      </c>
      <c r="D28" s="56">
        <v>51199.554000000018</v>
      </c>
      <c r="E28" s="56">
        <v>61186.116000000016</v>
      </c>
      <c r="F28" s="107"/>
    </row>
    <row r="29" spans="1:7" x14ac:dyDescent="0.35">
      <c r="B29" s="55" t="s">
        <v>1929</v>
      </c>
      <c r="C29" s="56">
        <v>83735.781999999846</v>
      </c>
      <c r="D29" s="56">
        <v>318761.49</v>
      </c>
      <c r="E29" s="56">
        <v>402497.27199999982</v>
      </c>
      <c r="F29" s="107"/>
    </row>
    <row r="30" spans="1:7" x14ac:dyDescent="0.35">
      <c r="B30" s="55" t="s">
        <v>1405</v>
      </c>
      <c r="C30" s="56">
        <v>100115.21399999985</v>
      </c>
      <c r="D30" s="56">
        <v>443456.34</v>
      </c>
      <c r="E30" s="56">
        <v>543571.55399999989</v>
      </c>
      <c r="F30" s="107"/>
    </row>
    <row r="31" spans="1:7" s="107" customFormat="1" x14ac:dyDescent="0.35"/>
    <row r="32" spans="1:7" s="107" customFormat="1" x14ac:dyDescent="0.35"/>
    <row r="33" s="107" customFormat="1" x14ac:dyDescent="0.35"/>
    <row r="34" s="107" customFormat="1" x14ac:dyDescent="0.35"/>
    <row r="35" s="107" customFormat="1" x14ac:dyDescent="0.35"/>
    <row r="36" s="107" customFormat="1" x14ac:dyDescent="0.35"/>
    <row r="37" s="107" customFormat="1" x14ac:dyDescent="0.35"/>
    <row r="38" s="107" customFormat="1" x14ac:dyDescent="0.35"/>
    <row r="39" s="107" customFormat="1" x14ac:dyDescent="0.35"/>
    <row r="40" s="107" customFormat="1" x14ac:dyDescent="0.35"/>
    <row r="41" s="107" customFormat="1" x14ac:dyDescent="0.35"/>
    <row r="42" s="107" customFormat="1" x14ac:dyDescent="0.35"/>
    <row r="43" s="107" customFormat="1" x14ac:dyDescent="0.35"/>
    <row r="44" s="107" customFormat="1" x14ac:dyDescent="0.35"/>
    <row r="45" s="107" customFormat="1" x14ac:dyDescent="0.35"/>
    <row r="46" s="107" customFormat="1" x14ac:dyDescent="0.35"/>
    <row r="47" s="107" customFormat="1" x14ac:dyDescent="0.35"/>
    <row r="48" s="107" customFormat="1" x14ac:dyDescent="0.35"/>
    <row r="49" s="107" customFormat="1" x14ac:dyDescent="0.35"/>
    <row r="50" s="107" customFormat="1" x14ac:dyDescent="0.35"/>
    <row r="51" s="107" customFormat="1" x14ac:dyDescent="0.35"/>
    <row r="52" s="107" customFormat="1" x14ac:dyDescent="0.35"/>
    <row r="53" s="107" customFormat="1" x14ac:dyDescent="0.35"/>
    <row r="54" s="107" customFormat="1" x14ac:dyDescent="0.35"/>
    <row r="55" s="107" customFormat="1" x14ac:dyDescent="0.35"/>
    <row r="56" s="107" customFormat="1" x14ac:dyDescent="0.35"/>
    <row r="57" s="107" customFormat="1" x14ac:dyDescent="0.35"/>
    <row r="58" s="107" customFormat="1" x14ac:dyDescent="0.35"/>
    <row r="59" s="107" customFormat="1" x14ac:dyDescent="0.35"/>
    <row r="60" s="107" customFormat="1" x14ac:dyDescent="0.35"/>
    <row r="61" s="107" customFormat="1" x14ac:dyDescent="0.35"/>
    <row r="62" s="107" customFormat="1" x14ac:dyDescent="0.35"/>
    <row r="63" s="107" customFormat="1" x14ac:dyDescent="0.35"/>
    <row r="64" s="107" customFormat="1" x14ac:dyDescent="0.35"/>
    <row r="65" s="107" customFormat="1" x14ac:dyDescent="0.35"/>
    <row r="66" s="107" customFormat="1" x14ac:dyDescent="0.35"/>
    <row r="67" s="107" customFormat="1" x14ac:dyDescent="0.35"/>
    <row r="68" s="107" customFormat="1" x14ac:dyDescent="0.35"/>
    <row r="69" s="107" customFormat="1" x14ac:dyDescent="0.35"/>
    <row r="70" s="107" customFormat="1" x14ac:dyDescent="0.35"/>
    <row r="71" s="107" customFormat="1" x14ac:dyDescent="0.35"/>
    <row r="72" s="107" customFormat="1" x14ac:dyDescent="0.35"/>
    <row r="73" s="107" customFormat="1" x14ac:dyDescent="0.35"/>
    <row r="74" s="107" customFormat="1" x14ac:dyDescent="0.35"/>
    <row r="75" s="107" customFormat="1" x14ac:dyDescent="0.35"/>
    <row r="76" s="107" customFormat="1" x14ac:dyDescent="0.35"/>
    <row r="77" s="107" customFormat="1" x14ac:dyDescent="0.35"/>
    <row r="78" s="107" customFormat="1" x14ac:dyDescent="0.35"/>
    <row r="79" s="107" customFormat="1" x14ac:dyDescent="0.35"/>
    <row r="80" s="107" customFormat="1" x14ac:dyDescent="0.35"/>
    <row r="81" s="107" customFormat="1" x14ac:dyDescent="0.35"/>
    <row r="82" s="107" customFormat="1" x14ac:dyDescent="0.35"/>
    <row r="83" s="107" customFormat="1" x14ac:dyDescent="0.35"/>
    <row r="84" s="107" customFormat="1" x14ac:dyDescent="0.35"/>
    <row r="85" s="107" customFormat="1" x14ac:dyDescent="0.35"/>
    <row r="86" s="107" customFormat="1" x14ac:dyDescent="0.35"/>
    <row r="87" s="107" customFormat="1" x14ac:dyDescent="0.35"/>
    <row r="88" s="107" customFormat="1" x14ac:dyDescent="0.35"/>
    <row r="89" s="107" customFormat="1" x14ac:dyDescent="0.35"/>
    <row r="90" s="107" customFormat="1" x14ac:dyDescent="0.35"/>
    <row r="91" s="107" customFormat="1" x14ac:dyDescent="0.35"/>
    <row r="92" s="107" customFormat="1" x14ac:dyDescent="0.35"/>
    <row r="93" s="107" customFormat="1" x14ac:dyDescent="0.35"/>
    <row r="94" s="107" customFormat="1" x14ac:dyDescent="0.35"/>
    <row r="95" s="107" customFormat="1" x14ac:dyDescent="0.35"/>
    <row r="96" s="107" customFormat="1" x14ac:dyDescent="0.35"/>
    <row r="97" s="107" customFormat="1" x14ac:dyDescent="0.35"/>
    <row r="98" s="107" customFormat="1" x14ac:dyDescent="0.35"/>
    <row r="99" s="107" customFormat="1" x14ac:dyDescent="0.35"/>
    <row r="100" s="107" customFormat="1" x14ac:dyDescent="0.35"/>
    <row r="101" s="107" customFormat="1" x14ac:dyDescent="0.35"/>
    <row r="102" s="107" customFormat="1" x14ac:dyDescent="0.35"/>
    <row r="103" s="107" customFormat="1" x14ac:dyDescent="0.35"/>
    <row r="104" s="107" customFormat="1" x14ac:dyDescent="0.35"/>
    <row r="105" s="107" customFormat="1" x14ac:dyDescent="0.35"/>
    <row r="106" s="107" customFormat="1" x14ac:dyDescent="0.35"/>
    <row r="107" s="107" customFormat="1" x14ac:dyDescent="0.35"/>
    <row r="108" s="107" customFormat="1" x14ac:dyDescent="0.35"/>
    <row r="109" s="107" customFormat="1" x14ac:dyDescent="0.35"/>
    <row r="110" s="107" customFormat="1" x14ac:dyDescent="0.35"/>
    <row r="111" s="107" customFormat="1" x14ac:dyDescent="0.35"/>
    <row r="112" s="107" customFormat="1" x14ac:dyDescent="0.35"/>
    <row r="113" s="107" customFormat="1" x14ac:dyDescent="0.35"/>
    <row r="114" s="107" customFormat="1" x14ac:dyDescent="0.35"/>
    <row r="115" s="107" customFormat="1" x14ac:dyDescent="0.35"/>
    <row r="116" s="107" customFormat="1" x14ac:dyDescent="0.35"/>
    <row r="117" s="107" customFormat="1" x14ac:dyDescent="0.35"/>
    <row r="118" s="107" customFormat="1" x14ac:dyDescent="0.35"/>
    <row r="119" s="107" customFormat="1" x14ac:dyDescent="0.35"/>
    <row r="120" s="107" customFormat="1" x14ac:dyDescent="0.35"/>
    <row r="121" s="107" customFormat="1" x14ac:dyDescent="0.35"/>
    <row r="122" s="107" customFormat="1" x14ac:dyDescent="0.35"/>
    <row r="123" s="107" customFormat="1" x14ac:dyDescent="0.35"/>
    <row r="124" s="107" customFormat="1" x14ac:dyDescent="0.35"/>
    <row r="125" s="107" customFormat="1" x14ac:dyDescent="0.35"/>
    <row r="126" s="107" customFormat="1" x14ac:dyDescent="0.35"/>
    <row r="127" s="107" customFormat="1" x14ac:dyDescent="0.35"/>
    <row r="128" s="107" customFormat="1" x14ac:dyDescent="0.35"/>
    <row r="129" s="107" customFormat="1" x14ac:dyDescent="0.35"/>
    <row r="130" s="107" customFormat="1" x14ac:dyDescent="0.35"/>
    <row r="131" s="107" customFormat="1" x14ac:dyDescent="0.35"/>
    <row r="132" s="107" customFormat="1" x14ac:dyDescent="0.35"/>
    <row r="133" s="107" customFormat="1" x14ac:dyDescent="0.35"/>
    <row r="134" s="107" customFormat="1" x14ac:dyDescent="0.35"/>
    <row r="135" s="107" customFormat="1" x14ac:dyDescent="0.35"/>
    <row r="136" s="107" customFormat="1" x14ac:dyDescent="0.35"/>
    <row r="137" s="107" customFormat="1" x14ac:dyDescent="0.35"/>
    <row r="138" s="107" customFormat="1" x14ac:dyDescent="0.35"/>
    <row r="139" s="107" customFormat="1" x14ac:dyDescent="0.35"/>
    <row r="140" s="107" customFormat="1" x14ac:dyDescent="0.35"/>
    <row r="141" s="107" customFormat="1" x14ac:dyDescent="0.35"/>
    <row r="142" s="107" customFormat="1" x14ac:dyDescent="0.35"/>
    <row r="143" s="107" customFormat="1" x14ac:dyDescent="0.35"/>
    <row r="144" s="107" customFormat="1" x14ac:dyDescent="0.35"/>
    <row r="145" s="107" customFormat="1" x14ac:dyDescent="0.35"/>
    <row r="146" s="107" customFormat="1" x14ac:dyDescent="0.35"/>
    <row r="147" s="107" customFormat="1" x14ac:dyDescent="0.35"/>
    <row r="148" s="107" customFormat="1" x14ac:dyDescent="0.35"/>
    <row r="149" s="107" customFormat="1" x14ac:dyDescent="0.35"/>
    <row r="150" s="107" customFormat="1" x14ac:dyDescent="0.35"/>
    <row r="151" s="107" customFormat="1" x14ac:dyDescent="0.35"/>
    <row r="152" s="107" customFormat="1" x14ac:dyDescent="0.35"/>
    <row r="153" s="107" customFormat="1" x14ac:dyDescent="0.35"/>
    <row r="154" s="107" customFormat="1" x14ac:dyDescent="0.35"/>
    <row r="155" s="107" customFormat="1" x14ac:dyDescent="0.35"/>
    <row r="156" s="107" customFormat="1" x14ac:dyDescent="0.35"/>
    <row r="157" s="107" customFormat="1" x14ac:dyDescent="0.35"/>
    <row r="158" s="107" customFormat="1" x14ac:dyDescent="0.35"/>
    <row r="159" s="107" customFormat="1" x14ac:dyDescent="0.35"/>
    <row r="160" s="107" customFormat="1" x14ac:dyDescent="0.35"/>
    <row r="161" s="107" customFormat="1" x14ac:dyDescent="0.35"/>
    <row r="162" s="107" customFormat="1" x14ac:dyDescent="0.35"/>
    <row r="163" s="107" customFormat="1" x14ac:dyDescent="0.35"/>
    <row r="164" s="107" customFormat="1" x14ac:dyDescent="0.35"/>
    <row r="165" s="107" customFormat="1" x14ac:dyDescent="0.35"/>
    <row r="166" s="107" customFormat="1" x14ac:dyDescent="0.35"/>
    <row r="167" s="107" customFormat="1" x14ac:dyDescent="0.35"/>
    <row r="168" s="107" customFormat="1" x14ac:dyDescent="0.35"/>
    <row r="169" s="107" customFormat="1" x14ac:dyDescent="0.35"/>
    <row r="170" s="107" customFormat="1" x14ac:dyDescent="0.35"/>
    <row r="171" s="107" customFormat="1" x14ac:dyDescent="0.35"/>
    <row r="172" s="107" customFormat="1" x14ac:dyDescent="0.35"/>
    <row r="173" s="107" customFormat="1" x14ac:dyDescent="0.35"/>
    <row r="174" s="107" customFormat="1" x14ac:dyDescent="0.35"/>
    <row r="175" s="107" customFormat="1" x14ac:dyDescent="0.35"/>
    <row r="176" s="107" customFormat="1" x14ac:dyDescent="0.35"/>
    <row r="177" s="107" customFormat="1" x14ac:dyDescent="0.35"/>
    <row r="178" s="107" customFormat="1" x14ac:dyDescent="0.35"/>
    <row r="179" s="107" customFormat="1" x14ac:dyDescent="0.35"/>
    <row r="180" s="107" customFormat="1" x14ac:dyDescent="0.35"/>
    <row r="181" s="107" customFormat="1" x14ac:dyDescent="0.35"/>
    <row r="182" s="107" customFormat="1" x14ac:dyDescent="0.35"/>
    <row r="183" s="107" customFormat="1" x14ac:dyDescent="0.35"/>
    <row r="184" s="107" customFormat="1" x14ac:dyDescent="0.35"/>
    <row r="185" s="107" customFormat="1" x14ac:dyDescent="0.35"/>
    <row r="186" s="107" customFormat="1" x14ac:dyDescent="0.35"/>
    <row r="187" s="107" customFormat="1" x14ac:dyDescent="0.35"/>
    <row r="188" s="107" customFormat="1" x14ac:dyDescent="0.35"/>
    <row r="189" s="107" customFormat="1" x14ac:dyDescent="0.35"/>
    <row r="190" s="107" customFormat="1" x14ac:dyDescent="0.35"/>
    <row r="191" s="107" customFormat="1" x14ac:dyDescent="0.35"/>
    <row r="192" s="107" customFormat="1" x14ac:dyDescent="0.35"/>
    <row r="193" s="107" customFormat="1" x14ac:dyDescent="0.35"/>
    <row r="194" s="107" customFormat="1" x14ac:dyDescent="0.35"/>
    <row r="195" s="107" customFormat="1" x14ac:dyDescent="0.35"/>
    <row r="196" s="107" customFormat="1" x14ac:dyDescent="0.35"/>
    <row r="197" s="107" customFormat="1" x14ac:dyDescent="0.35"/>
    <row r="198" s="107" customFormat="1" x14ac:dyDescent="0.35"/>
    <row r="199" s="107" customFormat="1" x14ac:dyDescent="0.35"/>
    <row r="200" s="107" customFormat="1" x14ac:dyDescent="0.35"/>
    <row r="201" s="107" customFormat="1" x14ac:dyDescent="0.35"/>
    <row r="202" s="107" customFormat="1" x14ac:dyDescent="0.35"/>
    <row r="203" s="107" customFormat="1" x14ac:dyDescent="0.35"/>
    <row r="204" s="107" customFormat="1" x14ac:dyDescent="0.35"/>
    <row r="205" s="107" customFormat="1" x14ac:dyDescent="0.35"/>
    <row r="206" s="107" customFormat="1" x14ac:dyDescent="0.35"/>
    <row r="207" s="107" customFormat="1" x14ac:dyDescent="0.35"/>
    <row r="208" s="107" customFormat="1" x14ac:dyDescent="0.35"/>
    <row r="209" s="107" customFormat="1" x14ac:dyDescent="0.35"/>
    <row r="210" s="107" customFormat="1" x14ac:dyDescent="0.35"/>
    <row r="211" s="107" customFormat="1" x14ac:dyDescent="0.35"/>
    <row r="212" s="107" customFormat="1" x14ac:dyDescent="0.35"/>
    <row r="213" s="107" customFormat="1" x14ac:dyDescent="0.35"/>
    <row r="214" s="107" customFormat="1" x14ac:dyDescent="0.35"/>
    <row r="215" s="107" customFormat="1" x14ac:dyDescent="0.35"/>
    <row r="216" s="107" customFormat="1" x14ac:dyDescent="0.35"/>
    <row r="217" s="107" customFormat="1" x14ac:dyDescent="0.35"/>
    <row r="218" s="107" customFormat="1" x14ac:dyDescent="0.35"/>
    <row r="219" s="107" customFormat="1" x14ac:dyDescent="0.35"/>
    <row r="220" s="107" customFormat="1" x14ac:dyDescent="0.35"/>
    <row r="221" s="107" customFormat="1" x14ac:dyDescent="0.35"/>
    <row r="222" s="107" customFormat="1" x14ac:dyDescent="0.35"/>
    <row r="223" s="107" customFormat="1" x14ac:dyDescent="0.35"/>
    <row r="224" s="107" customFormat="1" x14ac:dyDescent="0.35"/>
    <row r="225" s="107" customFormat="1" x14ac:dyDescent="0.35"/>
    <row r="226" s="107" customFormat="1" x14ac:dyDescent="0.35"/>
    <row r="227" s="107" customFormat="1" x14ac:dyDescent="0.35"/>
    <row r="228" s="107" customFormat="1" x14ac:dyDescent="0.35"/>
    <row r="229" s="107" customFormat="1" x14ac:dyDescent="0.35"/>
    <row r="230" s="107" customFormat="1" x14ac:dyDescent="0.35"/>
    <row r="231" s="107" customFormat="1" x14ac:dyDescent="0.35"/>
    <row r="232" s="107" customFormat="1" x14ac:dyDescent="0.35"/>
    <row r="233" s="107" customFormat="1" x14ac:dyDescent="0.35"/>
    <row r="234" s="107" customFormat="1" x14ac:dyDescent="0.35"/>
    <row r="235" s="107" customFormat="1" x14ac:dyDescent="0.35"/>
    <row r="236" s="107" customFormat="1" x14ac:dyDescent="0.35"/>
    <row r="237" s="107" customFormat="1" x14ac:dyDescent="0.35"/>
    <row r="238" s="107" customFormat="1" x14ac:dyDescent="0.35"/>
    <row r="239" s="107" customFormat="1" x14ac:dyDescent="0.35"/>
    <row r="240" s="107" customFormat="1" x14ac:dyDescent="0.35"/>
    <row r="241" s="107" customFormat="1" x14ac:dyDescent="0.35"/>
    <row r="242" s="107" customFormat="1" x14ac:dyDescent="0.35"/>
    <row r="243" s="107" customFormat="1" x14ac:dyDescent="0.35"/>
    <row r="244" s="107" customFormat="1" x14ac:dyDescent="0.35"/>
    <row r="245" s="107" customFormat="1" x14ac:dyDescent="0.35"/>
    <row r="246" s="107" customFormat="1" x14ac:dyDescent="0.35"/>
    <row r="247" s="107" customFormat="1" x14ac:dyDescent="0.35"/>
    <row r="248" s="107" customFormat="1" x14ac:dyDescent="0.35"/>
    <row r="249" s="107" customFormat="1" x14ac:dyDescent="0.35"/>
    <row r="250" s="107" customFormat="1" x14ac:dyDescent="0.35"/>
    <row r="251" s="107" customFormat="1" x14ac:dyDescent="0.35"/>
    <row r="252" s="107" customFormat="1" x14ac:dyDescent="0.35"/>
    <row r="253" s="107" customFormat="1" x14ac:dyDescent="0.35"/>
    <row r="254" s="107" customFormat="1" x14ac:dyDescent="0.35"/>
    <row r="255" s="107" customFormat="1" x14ac:dyDescent="0.35"/>
    <row r="256" s="107" customFormat="1" x14ac:dyDescent="0.35"/>
    <row r="257" s="107" customFormat="1" x14ac:dyDescent="0.35"/>
    <row r="258" s="107" customFormat="1" x14ac:dyDescent="0.35"/>
    <row r="259" s="107" customFormat="1" x14ac:dyDescent="0.35"/>
    <row r="260" s="107" customFormat="1" x14ac:dyDescent="0.35"/>
    <row r="261" s="107" customFormat="1" x14ac:dyDescent="0.35"/>
    <row r="262" s="107" customFormat="1" x14ac:dyDescent="0.35"/>
    <row r="263" s="107" customFormat="1" x14ac:dyDescent="0.35"/>
    <row r="264" s="107" customFormat="1" x14ac:dyDescent="0.35"/>
    <row r="265" s="107" customFormat="1" x14ac:dyDescent="0.35"/>
    <row r="266" s="107" customFormat="1" x14ac:dyDescent="0.35"/>
    <row r="267" s="107" customFormat="1" x14ac:dyDescent="0.35"/>
    <row r="268" s="107" customFormat="1" x14ac:dyDescent="0.35"/>
    <row r="269" s="107" customFormat="1" x14ac:dyDescent="0.35"/>
    <row r="270" s="107" customFormat="1" x14ac:dyDescent="0.35"/>
    <row r="271" s="107" customFormat="1" x14ac:dyDescent="0.35"/>
    <row r="272" s="107" customFormat="1" x14ac:dyDescent="0.35"/>
    <row r="273" s="107" customFormat="1" x14ac:dyDescent="0.35"/>
    <row r="274" s="107" customFormat="1" x14ac:dyDescent="0.35"/>
    <row r="275" s="107" customFormat="1" x14ac:dyDescent="0.35"/>
    <row r="276" s="107" customFormat="1" x14ac:dyDescent="0.35"/>
    <row r="277" s="107" customFormat="1" x14ac:dyDescent="0.35"/>
    <row r="278" s="107" customFormat="1" x14ac:dyDescent="0.35"/>
    <row r="279" s="107" customFormat="1" x14ac:dyDescent="0.35"/>
    <row r="280" s="107" customFormat="1" x14ac:dyDescent="0.35"/>
    <row r="281" s="107" customFormat="1" x14ac:dyDescent="0.35"/>
    <row r="282" s="107" customFormat="1" x14ac:dyDescent="0.35"/>
    <row r="283" s="107" customFormat="1" x14ac:dyDescent="0.35"/>
    <row r="284" s="107" customFormat="1" x14ac:dyDescent="0.35"/>
    <row r="285" s="107" customFormat="1" x14ac:dyDescent="0.35"/>
    <row r="286" s="107" customFormat="1" x14ac:dyDescent="0.35"/>
    <row r="287" s="107" customFormat="1" x14ac:dyDescent="0.35"/>
    <row r="288" s="107" customFormat="1" x14ac:dyDescent="0.35"/>
    <row r="289" s="107" customFormat="1" x14ac:dyDescent="0.35"/>
    <row r="290" s="107" customFormat="1" x14ac:dyDescent="0.35"/>
    <row r="291" s="107" customFormat="1" x14ac:dyDescent="0.35"/>
    <row r="292" s="107" customFormat="1" x14ac:dyDescent="0.35"/>
    <row r="293" s="107" customFormat="1" x14ac:dyDescent="0.35"/>
    <row r="294" s="107" customFormat="1" x14ac:dyDescent="0.35"/>
    <row r="295" s="107" customFormat="1" x14ac:dyDescent="0.35"/>
    <row r="296" s="107" customFormat="1" x14ac:dyDescent="0.35"/>
    <row r="297" s="107" customFormat="1" x14ac:dyDescent="0.35"/>
    <row r="298" s="107" customFormat="1" x14ac:dyDescent="0.35"/>
    <row r="299" s="107" customFormat="1" x14ac:dyDescent="0.35"/>
    <row r="300" s="107" customFormat="1" x14ac:dyDescent="0.35"/>
    <row r="301" s="107" customFormat="1" x14ac:dyDescent="0.35"/>
    <row r="302" s="107" customFormat="1" x14ac:dyDescent="0.35"/>
    <row r="303" s="107" customFormat="1" x14ac:dyDescent="0.35"/>
    <row r="304" s="107" customFormat="1" x14ac:dyDescent="0.35"/>
    <row r="305" s="107" customFormat="1" x14ac:dyDescent="0.35"/>
    <row r="306" s="107" customFormat="1" x14ac:dyDescent="0.35"/>
    <row r="307" s="107" customFormat="1" x14ac:dyDescent="0.35"/>
    <row r="308" s="107" customFormat="1" x14ac:dyDescent="0.35"/>
    <row r="309" s="107" customFormat="1" x14ac:dyDescent="0.35"/>
    <row r="310" s="107" customFormat="1" x14ac:dyDescent="0.35"/>
    <row r="311" s="107" customFormat="1" x14ac:dyDescent="0.35"/>
    <row r="312" s="107" customFormat="1" x14ac:dyDescent="0.35"/>
    <row r="313" s="107" customFormat="1" x14ac:dyDescent="0.35"/>
    <row r="314" s="107" customFormat="1" x14ac:dyDescent="0.35"/>
    <row r="315" s="107" customFormat="1" x14ac:dyDescent="0.35"/>
    <row r="316" s="107" customFormat="1" x14ac:dyDescent="0.35"/>
    <row r="317" s="107" customFormat="1" x14ac:dyDescent="0.35"/>
    <row r="318" s="107" customFormat="1" x14ac:dyDescent="0.35"/>
    <row r="319" s="107" customFormat="1" x14ac:dyDescent="0.35"/>
    <row r="320" s="107" customFormat="1" x14ac:dyDescent="0.35"/>
    <row r="321" s="107" customFormat="1" x14ac:dyDescent="0.35"/>
    <row r="322" s="107" customFormat="1" x14ac:dyDescent="0.35"/>
    <row r="323" s="107" customFormat="1" x14ac:dyDescent="0.35"/>
    <row r="324" s="107" customFormat="1" x14ac:dyDescent="0.35"/>
    <row r="325" s="107" customFormat="1" x14ac:dyDescent="0.35"/>
    <row r="326" s="107" customFormat="1" x14ac:dyDescent="0.35"/>
    <row r="327" s="107" customFormat="1" x14ac:dyDescent="0.35"/>
    <row r="328" s="107" customFormat="1" x14ac:dyDescent="0.35"/>
    <row r="329" s="107" customFormat="1" x14ac:dyDescent="0.35"/>
    <row r="330" s="107" customFormat="1" x14ac:dyDescent="0.35"/>
    <row r="331" s="107" customFormat="1" x14ac:dyDescent="0.35"/>
    <row r="332" s="107" customFormat="1" x14ac:dyDescent="0.35"/>
    <row r="333" s="107" customFormat="1" x14ac:dyDescent="0.35"/>
    <row r="334" s="107" customFormat="1" x14ac:dyDescent="0.35"/>
    <row r="335" s="107" customFormat="1" x14ac:dyDescent="0.35"/>
    <row r="336" s="107" customFormat="1" x14ac:dyDescent="0.35"/>
    <row r="337" s="107" customFormat="1" x14ac:dyDescent="0.35"/>
    <row r="338" s="107" customFormat="1" x14ac:dyDescent="0.35"/>
    <row r="339" s="107" customFormat="1" x14ac:dyDescent="0.35"/>
    <row r="340" s="107" customFormat="1" x14ac:dyDescent="0.35"/>
    <row r="341" s="107" customFormat="1" x14ac:dyDescent="0.35"/>
    <row r="342" s="107" customFormat="1" x14ac:dyDescent="0.35"/>
    <row r="343" s="107" customFormat="1" x14ac:dyDescent="0.35"/>
    <row r="344" s="107" customFormat="1" x14ac:dyDescent="0.35"/>
    <row r="345" s="107" customFormat="1" x14ac:dyDescent="0.35"/>
    <row r="346" s="107" customFormat="1" x14ac:dyDescent="0.35"/>
    <row r="347" s="107" customFormat="1" x14ac:dyDescent="0.35"/>
    <row r="348" s="107" customFormat="1" x14ac:dyDescent="0.35"/>
    <row r="349" s="107" customFormat="1" x14ac:dyDescent="0.35"/>
    <row r="350" s="107" customFormat="1" x14ac:dyDescent="0.35"/>
    <row r="351" s="107" customFormat="1" x14ac:dyDescent="0.35"/>
    <row r="352" s="107" customFormat="1" x14ac:dyDescent="0.35"/>
    <row r="353" s="107" customFormat="1" x14ac:dyDescent="0.35"/>
    <row r="354" s="107" customFormat="1" x14ac:dyDescent="0.35"/>
    <row r="355" s="107" customFormat="1" x14ac:dyDescent="0.35"/>
    <row r="356" s="107" customFormat="1" x14ac:dyDescent="0.35"/>
    <row r="357" s="107" customFormat="1" x14ac:dyDescent="0.35"/>
    <row r="358" s="107" customFormat="1" x14ac:dyDescent="0.35"/>
    <row r="359" s="107" customFormat="1" x14ac:dyDescent="0.35"/>
    <row r="360" s="107" customFormat="1" x14ac:dyDescent="0.35"/>
    <row r="361" s="107" customFormat="1" x14ac:dyDescent="0.35"/>
    <row r="362" s="107" customFormat="1" x14ac:dyDescent="0.35"/>
    <row r="363" s="107" customFormat="1" x14ac:dyDescent="0.35"/>
    <row r="364" s="107" customFormat="1" x14ac:dyDescent="0.35"/>
    <row r="365" s="107" customFormat="1" x14ac:dyDescent="0.35"/>
    <row r="366" s="107" customFormat="1" x14ac:dyDescent="0.35"/>
    <row r="367" s="107" customFormat="1" x14ac:dyDescent="0.35"/>
    <row r="368" s="107" customFormat="1" x14ac:dyDescent="0.35"/>
    <row r="369" s="107" customFormat="1" x14ac:dyDescent="0.35"/>
    <row r="370" s="107" customFormat="1" x14ac:dyDescent="0.35"/>
    <row r="371" s="107" customFormat="1" x14ac:dyDescent="0.35"/>
    <row r="372" s="107" customFormat="1" x14ac:dyDescent="0.35"/>
    <row r="373" s="107" customFormat="1" x14ac:dyDescent="0.35"/>
    <row r="374" s="107" customFormat="1" x14ac:dyDescent="0.35"/>
    <row r="375" s="107" customFormat="1" x14ac:dyDescent="0.35"/>
    <row r="376" s="107" customFormat="1" x14ac:dyDescent="0.35"/>
    <row r="377" s="107" customFormat="1" x14ac:dyDescent="0.35"/>
    <row r="378" s="107" customFormat="1" x14ac:dyDescent="0.35"/>
    <row r="379" s="107" customFormat="1" x14ac:dyDescent="0.35"/>
    <row r="380" s="107" customFormat="1" x14ac:dyDescent="0.35"/>
    <row r="381" s="107" customFormat="1" x14ac:dyDescent="0.35"/>
    <row r="382" s="107" customFormat="1" x14ac:dyDescent="0.35"/>
    <row r="383" s="107" customFormat="1" x14ac:dyDescent="0.35"/>
    <row r="384" s="107" customFormat="1" x14ac:dyDescent="0.35"/>
    <row r="385" s="107" customFormat="1" x14ac:dyDescent="0.35"/>
    <row r="386" s="107" customFormat="1" x14ac:dyDescent="0.35"/>
    <row r="387" s="107" customFormat="1" x14ac:dyDescent="0.35"/>
    <row r="388" s="107" customFormat="1" x14ac:dyDescent="0.35"/>
    <row r="389" s="107" customFormat="1" x14ac:dyDescent="0.35"/>
    <row r="390" s="107" customFormat="1" x14ac:dyDescent="0.35"/>
    <row r="391" s="107" customFormat="1" x14ac:dyDescent="0.35"/>
    <row r="392" s="107" customFormat="1" x14ac:dyDescent="0.35"/>
    <row r="393" s="107" customFormat="1" x14ac:dyDescent="0.35"/>
    <row r="394" s="107" customFormat="1" x14ac:dyDescent="0.35"/>
    <row r="395" s="107" customFormat="1" x14ac:dyDescent="0.35"/>
    <row r="396" s="107" customFormat="1" x14ac:dyDescent="0.35"/>
    <row r="397" s="107" customFormat="1" x14ac:dyDescent="0.35"/>
    <row r="398" s="107" customFormat="1" x14ac:dyDescent="0.35"/>
    <row r="399" s="107" customFormat="1" x14ac:dyDescent="0.35"/>
    <row r="400" s="107" customFormat="1" x14ac:dyDescent="0.35"/>
    <row r="401" s="107" customFormat="1" x14ac:dyDescent="0.35"/>
    <row r="402" s="107" customFormat="1" x14ac:dyDescent="0.35"/>
    <row r="403" s="107" customFormat="1" x14ac:dyDescent="0.35"/>
    <row r="404" s="107" customFormat="1" x14ac:dyDescent="0.35"/>
    <row r="405" s="107" customFormat="1" x14ac:dyDescent="0.35"/>
    <row r="406" s="107" customFormat="1" x14ac:dyDescent="0.35"/>
    <row r="407" s="107" customFormat="1" x14ac:dyDescent="0.35"/>
    <row r="408" s="107" customFormat="1" x14ac:dyDescent="0.35"/>
    <row r="409" s="107" customFormat="1" x14ac:dyDescent="0.35"/>
    <row r="410" s="107" customFormat="1" x14ac:dyDescent="0.35"/>
    <row r="411" s="107" customFormat="1" x14ac:dyDescent="0.35"/>
    <row r="412" s="107" customFormat="1" x14ac:dyDescent="0.35"/>
    <row r="413" s="107" customFormat="1" x14ac:dyDescent="0.35"/>
    <row r="414" s="107" customFormat="1" x14ac:dyDescent="0.35"/>
    <row r="415" s="107" customFormat="1" x14ac:dyDescent="0.35"/>
    <row r="416" s="107" customFormat="1" x14ac:dyDescent="0.35"/>
    <row r="417" s="107" customFormat="1" x14ac:dyDescent="0.35"/>
    <row r="418" s="107" customFormat="1" x14ac:dyDescent="0.35"/>
    <row r="419" s="107" customFormat="1" x14ac:dyDescent="0.35"/>
    <row r="420" s="107" customFormat="1" x14ac:dyDescent="0.35"/>
    <row r="421" s="107" customFormat="1" x14ac:dyDescent="0.35"/>
    <row r="422" s="107" customFormat="1" x14ac:dyDescent="0.35"/>
    <row r="423" s="107" customFormat="1" x14ac:dyDescent="0.35"/>
    <row r="424" s="107" customFormat="1" x14ac:dyDescent="0.35"/>
    <row r="425" s="107" customFormat="1" x14ac:dyDescent="0.35"/>
    <row r="426" s="107" customFormat="1" x14ac:dyDescent="0.35"/>
    <row r="427" s="107" customFormat="1" x14ac:dyDescent="0.35"/>
    <row r="428" s="107" customFormat="1" x14ac:dyDescent="0.35"/>
    <row r="429" s="107" customFormat="1" x14ac:dyDescent="0.35"/>
    <row r="430" s="107" customFormat="1" x14ac:dyDescent="0.35"/>
    <row r="431" s="107" customFormat="1" x14ac:dyDescent="0.35"/>
    <row r="432" s="107" customFormat="1" x14ac:dyDescent="0.35"/>
    <row r="433" s="107" customFormat="1" x14ac:dyDescent="0.35"/>
    <row r="434" s="107" customFormat="1" x14ac:dyDescent="0.35"/>
    <row r="435" s="107" customFormat="1" x14ac:dyDescent="0.35"/>
    <row r="436" s="107" customFormat="1" x14ac:dyDescent="0.35"/>
    <row r="437" s="107" customFormat="1" x14ac:dyDescent="0.35"/>
    <row r="438" s="107" customFormat="1" x14ac:dyDescent="0.35"/>
    <row r="439" s="107" customFormat="1" x14ac:dyDescent="0.35"/>
    <row r="440" s="107" customFormat="1" x14ac:dyDescent="0.35"/>
    <row r="441" s="107" customFormat="1" x14ac:dyDescent="0.35"/>
    <row r="442" s="107" customFormat="1" x14ac:dyDescent="0.35"/>
    <row r="443" s="107" customFormat="1" x14ac:dyDescent="0.35"/>
    <row r="444" s="107" customFormat="1" x14ac:dyDescent="0.35"/>
    <row r="445" s="107" customFormat="1" x14ac:dyDescent="0.35"/>
    <row r="446" s="107" customFormat="1" x14ac:dyDescent="0.35"/>
    <row r="447" s="107" customFormat="1" x14ac:dyDescent="0.35"/>
    <row r="448" s="107" customFormat="1" x14ac:dyDescent="0.35"/>
    <row r="449" s="107" customFormat="1" x14ac:dyDescent="0.35"/>
    <row r="450" s="107" customFormat="1" x14ac:dyDescent="0.35"/>
    <row r="451" s="107" customFormat="1" x14ac:dyDescent="0.35"/>
    <row r="452" s="107" customFormat="1" x14ac:dyDescent="0.35"/>
    <row r="453" s="107" customFormat="1" x14ac:dyDescent="0.35"/>
    <row r="454" s="107" customFormat="1" x14ac:dyDescent="0.35"/>
    <row r="455" s="107" customFormat="1" x14ac:dyDescent="0.35"/>
    <row r="456" s="107" customFormat="1" x14ac:dyDescent="0.35"/>
    <row r="457" s="107" customFormat="1" x14ac:dyDescent="0.35"/>
    <row r="458" s="107" customFormat="1" x14ac:dyDescent="0.35"/>
    <row r="459" s="107" customFormat="1" x14ac:dyDescent="0.35"/>
    <row r="460" s="107" customFormat="1" x14ac:dyDescent="0.35"/>
    <row r="461" s="107" customFormat="1" x14ac:dyDescent="0.35"/>
    <row r="462" s="107" customFormat="1" x14ac:dyDescent="0.35"/>
    <row r="463" s="107" customFormat="1" x14ac:dyDescent="0.35"/>
    <row r="464" s="107" customFormat="1" x14ac:dyDescent="0.35"/>
    <row r="465" s="107" customFormat="1" x14ac:dyDescent="0.35"/>
    <row r="466" s="107" customFormat="1" x14ac:dyDescent="0.35"/>
    <row r="467" s="107" customFormat="1" x14ac:dyDescent="0.35"/>
    <row r="468" s="107" customFormat="1" x14ac:dyDescent="0.35"/>
    <row r="469" s="107" customFormat="1" x14ac:dyDescent="0.35"/>
    <row r="470" s="107" customFormat="1" x14ac:dyDescent="0.35"/>
    <row r="471" s="107" customFormat="1" x14ac:dyDescent="0.35"/>
    <row r="472" s="107" customFormat="1" x14ac:dyDescent="0.35"/>
    <row r="473" s="107" customFormat="1" x14ac:dyDescent="0.35"/>
    <row r="474" s="107" customFormat="1" x14ac:dyDescent="0.35"/>
    <row r="475" s="107" customFormat="1" x14ac:dyDescent="0.35"/>
    <row r="476" s="107" customFormat="1" x14ac:dyDescent="0.35"/>
    <row r="477" s="107" customFormat="1" x14ac:dyDescent="0.35"/>
    <row r="478" s="107" customFormat="1" x14ac:dyDescent="0.35"/>
    <row r="479" s="107" customFormat="1" x14ac:dyDescent="0.35"/>
    <row r="480" s="107" customFormat="1" x14ac:dyDescent="0.35"/>
    <row r="481" s="107" customFormat="1" x14ac:dyDescent="0.35"/>
    <row r="482" s="107" customFormat="1" x14ac:dyDescent="0.35"/>
    <row r="483" s="107" customFormat="1" x14ac:dyDescent="0.35"/>
    <row r="484" s="107" customFormat="1" x14ac:dyDescent="0.35"/>
    <row r="485" s="107" customFormat="1" x14ac:dyDescent="0.35"/>
    <row r="486" s="107" customFormat="1" x14ac:dyDescent="0.35"/>
    <row r="487" s="107" customFormat="1" x14ac:dyDescent="0.35"/>
    <row r="488" s="107" customFormat="1" x14ac:dyDescent="0.35"/>
    <row r="489" s="107" customFormat="1" x14ac:dyDescent="0.35"/>
    <row r="490" s="107" customFormat="1" x14ac:dyDescent="0.35"/>
    <row r="491" s="107" customFormat="1" x14ac:dyDescent="0.35"/>
    <row r="492" s="107" customFormat="1" x14ac:dyDescent="0.35"/>
    <row r="493" s="107" customFormat="1" x14ac:dyDescent="0.35"/>
    <row r="494" s="107" customFormat="1" x14ac:dyDescent="0.35"/>
    <row r="495" s="107" customFormat="1" x14ac:dyDescent="0.35"/>
    <row r="496" s="107" customFormat="1" x14ac:dyDescent="0.35"/>
    <row r="497" s="107" customFormat="1" x14ac:dyDescent="0.35"/>
    <row r="498" s="107" customFormat="1" x14ac:dyDescent="0.35"/>
    <row r="499" s="107" customFormat="1" x14ac:dyDescent="0.35"/>
    <row r="500" s="107" customFormat="1" x14ac:dyDescent="0.35"/>
    <row r="501" s="107" customFormat="1" x14ac:dyDescent="0.35"/>
    <row r="502" s="107" customFormat="1" x14ac:dyDescent="0.35"/>
    <row r="503" s="107" customFormat="1" x14ac:dyDescent="0.35"/>
    <row r="504" s="107" customFormat="1" x14ac:dyDescent="0.35"/>
    <row r="505" s="107" customFormat="1" x14ac:dyDescent="0.35"/>
    <row r="506" s="107" customFormat="1" x14ac:dyDescent="0.35"/>
    <row r="507" s="107" customFormat="1" x14ac:dyDescent="0.35"/>
    <row r="508" s="107" customFormat="1" x14ac:dyDescent="0.35"/>
    <row r="509" s="107" customFormat="1" x14ac:dyDescent="0.35"/>
    <row r="510" s="107" customFormat="1" x14ac:dyDescent="0.35"/>
    <row r="511" s="107" customFormat="1" x14ac:dyDescent="0.35"/>
    <row r="512" s="107" customFormat="1" x14ac:dyDescent="0.35"/>
    <row r="513" s="107" customFormat="1" x14ac:dyDescent="0.35"/>
    <row r="514" s="107" customFormat="1" x14ac:dyDescent="0.35"/>
    <row r="515" s="107" customFormat="1" x14ac:dyDescent="0.35"/>
    <row r="516" s="107" customFormat="1" x14ac:dyDescent="0.35"/>
    <row r="517" s="107" customFormat="1" x14ac:dyDescent="0.35"/>
    <row r="518" s="107" customFormat="1" x14ac:dyDescent="0.35"/>
    <row r="519" s="107" customFormat="1" x14ac:dyDescent="0.35"/>
    <row r="520" s="107" customFormat="1" x14ac:dyDescent="0.35"/>
    <row r="521" s="107" customFormat="1" x14ac:dyDescent="0.35"/>
    <row r="522" s="107" customFormat="1" x14ac:dyDescent="0.35"/>
    <row r="523" s="107" customFormat="1" x14ac:dyDescent="0.35"/>
    <row r="524" s="107" customFormat="1" x14ac:dyDescent="0.35"/>
    <row r="525" s="107" customFormat="1" x14ac:dyDescent="0.35"/>
    <row r="526" s="107" customFormat="1" x14ac:dyDescent="0.35"/>
    <row r="527" s="107" customFormat="1" x14ac:dyDescent="0.35"/>
    <row r="528" s="107" customFormat="1" x14ac:dyDescent="0.35"/>
    <row r="529" s="107" customFormat="1" x14ac:dyDescent="0.35"/>
    <row r="530" s="107" customFormat="1" x14ac:dyDescent="0.35"/>
    <row r="531" s="107" customFormat="1" x14ac:dyDescent="0.35"/>
    <row r="532" s="107" customFormat="1" x14ac:dyDescent="0.35"/>
    <row r="533" s="107" customFormat="1" x14ac:dyDescent="0.35"/>
    <row r="534" s="107" customFormat="1" x14ac:dyDescent="0.35"/>
    <row r="535" s="107" customFormat="1" x14ac:dyDescent="0.35"/>
    <row r="536" s="107" customFormat="1" x14ac:dyDescent="0.35"/>
  </sheetData>
  <mergeCells count="4">
    <mergeCell ref="A23:G23"/>
    <mergeCell ref="A1:G1"/>
    <mergeCell ref="A4:G4"/>
    <mergeCell ref="A13:G13"/>
  </mergeCell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930E-294E-4010-9B72-4926DB04C1EB}">
  <sheetPr codeName="Hoja1"/>
  <dimension ref="A1:AJ1189"/>
  <sheetViews>
    <sheetView topLeftCell="A4" zoomScale="75" zoomScaleNormal="75" workbookViewId="0">
      <selection activeCell="AD1" sqref="AD1:AF2"/>
    </sheetView>
  </sheetViews>
  <sheetFormatPr baseColWidth="10" defaultColWidth="11.453125" defaultRowHeight="12.5" x14ac:dyDescent="0.35"/>
  <cols>
    <col min="1" max="1" width="10.81640625" style="42" customWidth="1"/>
    <col min="2" max="2" width="20.453125" style="17" customWidth="1"/>
    <col min="3" max="3" width="34.453125" style="17" customWidth="1"/>
    <col min="4" max="4" width="24.81640625" style="17" customWidth="1"/>
    <col min="5" max="5" width="23" style="17" customWidth="1"/>
    <col min="6" max="7" width="13.90625" style="2" customWidth="1"/>
    <col min="8" max="8" width="20" style="2" customWidth="1"/>
    <col min="9" max="9" width="18.1796875" style="32" customWidth="1"/>
    <col min="10" max="10" width="23.08984375" style="24" customWidth="1"/>
    <col min="11" max="11" width="20.6328125" style="1" customWidth="1"/>
    <col min="12" max="12" width="14.1796875" style="1" hidden="1" customWidth="1"/>
    <col min="13" max="13" width="11.453125" style="1" hidden="1" customWidth="1"/>
    <col min="14" max="14" width="13" style="1" hidden="1" customWidth="1"/>
    <col min="15" max="15" width="14.453125" style="1" hidden="1" customWidth="1"/>
    <col min="16" max="17" width="11.453125" style="1" hidden="1" customWidth="1"/>
    <col min="18" max="18" width="11.453125" style="1"/>
    <col min="19" max="19" width="20.1796875" style="1" customWidth="1"/>
    <col min="20" max="20" width="10.7265625" style="148" customWidth="1"/>
    <col min="21" max="21" width="22.1796875" style="1" customWidth="1"/>
    <col min="22" max="22" width="22.36328125" style="1" customWidth="1"/>
    <col min="23" max="26" width="18.7265625" style="1" customWidth="1"/>
    <col min="27" max="29" width="18.1796875" style="1" customWidth="1"/>
    <col min="30" max="30" width="13.7265625" style="1" customWidth="1"/>
    <col min="31" max="31" width="13.26953125" style="1" customWidth="1"/>
    <col min="32" max="32" width="12" style="1" customWidth="1"/>
    <col min="33" max="33" width="11.6328125" style="1" customWidth="1"/>
    <col min="34" max="34" width="10.6328125" style="1" customWidth="1"/>
    <col min="35" max="35" width="49.6328125" style="1" customWidth="1"/>
    <col min="36" max="16384" width="11.453125" style="1"/>
  </cols>
  <sheetData>
    <row r="1" spans="1:35" x14ac:dyDescent="0.35">
      <c r="AI1" s="1" t="s">
        <v>1794</v>
      </c>
    </row>
    <row r="2" spans="1:35" ht="15.5" x14ac:dyDescent="0.35">
      <c r="J2" s="25"/>
    </row>
    <row r="3" spans="1:35" s="3" customFormat="1" ht="33" customHeight="1" x14ac:dyDescent="0.3">
      <c r="A3" s="43"/>
      <c r="B3" s="33"/>
      <c r="C3" s="33"/>
      <c r="D3" s="33"/>
      <c r="E3" s="116" t="s">
        <v>1404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58"/>
      <c r="AD3" s="118"/>
      <c r="AE3" s="118"/>
      <c r="AF3" s="118"/>
      <c r="AG3" s="118"/>
      <c r="AH3" s="118"/>
    </row>
    <row r="4" spans="1:35" ht="27" customHeight="1" x14ac:dyDescent="0.35">
      <c r="B4" s="18"/>
      <c r="C4" s="18"/>
      <c r="D4" s="18"/>
      <c r="E4" s="18"/>
      <c r="F4" s="4"/>
      <c r="G4" s="4"/>
      <c r="H4" s="4"/>
      <c r="I4" s="4"/>
      <c r="J4" s="25"/>
      <c r="K4" s="4"/>
      <c r="W4" s="61"/>
      <c r="X4" s="61"/>
      <c r="Y4" s="61"/>
      <c r="Z4" s="61"/>
      <c r="AD4" s="117" t="s">
        <v>1781</v>
      </c>
      <c r="AE4" s="117"/>
      <c r="AF4" s="117"/>
      <c r="AG4" s="117"/>
      <c r="AH4" s="117"/>
      <c r="AI4" s="117"/>
    </row>
    <row r="5" spans="1:35" ht="74.5" customHeight="1" x14ac:dyDescent="0.35">
      <c r="A5" s="19" t="s">
        <v>1406</v>
      </c>
      <c r="B5" s="19" t="s">
        <v>3</v>
      </c>
      <c r="C5" s="5" t="s">
        <v>4</v>
      </c>
      <c r="D5" s="19" t="s">
        <v>9</v>
      </c>
      <c r="E5" s="19" t="s">
        <v>1</v>
      </c>
      <c r="F5" s="5" t="s">
        <v>5</v>
      </c>
      <c r="G5" s="5" t="s">
        <v>6</v>
      </c>
      <c r="H5" s="6" t="s">
        <v>7</v>
      </c>
      <c r="I5" s="6" t="s">
        <v>0</v>
      </c>
      <c r="J5" s="26" t="s">
        <v>8</v>
      </c>
      <c r="K5" s="7" t="s">
        <v>2</v>
      </c>
      <c r="L5" s="7" t="s">
        <v>1395</v>
      </c>
      <c r="M5" s="7" t="s">
        <v>1396</v>
      </c>
      <c r="N5" s="7" t="s">
        <v>1397</v>
      </c>
      <c r="O5" s="7" t="s">
        <v>1398</v>
      </c>
      <c r="P5" s="7" t="s">
        <v>1399</v>
      </c>
      <c r="Q5" s="7" t="s">
        <v>1400</v>
      </c>
      <c r="R5" s="7" t="s">
        <v>1401</v>
      </c>
      <c r="S5" s="39" t="s">
        <v>1402</v>
      </c>
      <c r="T5" s="149" t="s">
        <v>1338</v>
      </c>
      <c r="U5" s="40" t="s">
        <v>1185</v>
      </c>
      <c r="V5" s="59" t="s">
        <v>1764</v>
      </c>
      <c r="W5" s="59" t="s">
        <v>1762</v>
      </c>
      <c r="X5" s="59" t="s">
        <v>1782</v>
      </c>
      <c r="Y5" s="59" t="s">
        <v>1783</v>
      </c>
      <c r="Z5" s="59" t="s">
        <v>1784</v>
      </c>
      <c r="AA5" s="59" t="s">
        <v>1785</v>
      </c>
      <c r="AB5" s="59" t="s">
        <v>1786</v>
      </c>
      <c r="AC5" s="59" t="s">
        <v>1763</v>
      </c>
      <c r="AD5" s="71" t="s">
        <v>1765</v>
      </c>
      <c r="AE5" s="71" t="s">
        <v>1766</v>
      </c>
      <c r="AF5" s="79" t="s">
        <v>1767</v>
      </c>
      <c r="AG5" s="78" t="s">
        <v>1777</v>
      </c>
      <c r="AH5" s="109" t="s">
        <v>1778</v>
      </c>
      <c r="AI5" s="109" t="s">
        <v>1780</v>
      </c>
    </row>
    <row r="6" spans="1:35" s="8" customFormat="1" ht="35" customHeight="1" x14ac:dyDescent="0.35">
      <c r="A6" s="44">
        <v>1</v>
      </c>
      <c r="B6" s="15">
        <v>2816</v>
      </c>
      <c r="C6" s="12" t="s">
        <v>105</v>
      </c>
      <c r="D6" s="21" t="s">
        <v>13</v>
      </c>
      <c r="E6" s="22">
        <v>2014</v>
      </c>
      <c r="F6" s="12" t="s">
        <v>106</v>
      </c>
      <c r="G6" s="12" t="s">
        <v>107</v>
      </c>
      <c r="H6" s="12" t="s">
        <v>114</v>
      </c>
      <c r="I6" s="12" t="s">
        <v>10</v>
      </c>
      <c r="J6" s="31">
        <v>35.61</v>
      </c>
      <c r="K6" s="12" t="s">
        <v>113</v>
      </c>
      <c r="L6" s="35"/>
      <c r="M6" s="35"/>
      <c r="N6" s="35"/>
      <c r="O6" s="35"/>
      <c r="P6" s="35"/>
      <c r="Q6" s="35"/>
      <c r="R6" s="35" t="s">
        <v>1155</v>
      </c>
      <c r="S6" s="15" t="s">
        <v>1342</v>
      </c>
      <c r="T6" s="150"/>
      <c r="U6" s="35" t="s">
        <v>1302</v>
      </c>
      <c r="V6" s="160">
        <v>0.5</v>
      </c>
      <c r="W6" s="161">
        <f>J6*V6</f>
        <v>17.805</v>
      </c>
      <c r="X6" s="161">
        <f>W6</f>
        <v>17.805</v>
      </c>
      <c r="Y6" s="161">
        <f>W6</f>
        <v>17.805</v>
      </c>
      <c r="Z6" s="161"/>
      <c r="AA6" s="75"/>
      <c r="AB6" s="75"/>
      <c r="AC6" s="162">
        <f>J6-X6-Y6-Z6-AA6-AB6</f>
        <v>0</v>
      </c>
      <c r="AD6" s="75" t="s">
        <v>1788</v>
      </c>
      <c r="AE6" s="75"/>
      <c r="AF6" s="75"/>
      <c r="AG6" s="75"/>
      <c r="AH6" s="75"/>
      <c r="AI6" s="75" t="s">
        <v>1824</v>
      </c>
    </row>
    <row r="7" spans="1:35" s="8" customFormat="1" ht="35" customHeight="1" x14ac:dyDescent="0.35">
      <c r="A7" s="44">
        <v>1</v>
      </c>
      <c r="B7" s="21">
        <v>2819</v>
      </c>
      <c r="C7" s="10" t="s">
        <v>105</v>
      </c>
      <c r="D7" s="21" t="s">
        <v>13</v>
      </c>
      <c r="E7" s="22">
        <v>2014</v>
      </c>
      <c r="F7" s="10" t="s">
        <v>106</v>
      </c>
      <c r="G7" s="10" t="s">
        <v>107</v>
      </c>
      <c r="H7" s="10" t="s">
        <v>115</v>
      </c>
      <c r="I7" s="10" t="s">
        <v>10</v>
      </c>
      <c r="J7" s="29">
        <v>35.61</v>
      </c>
      <c r="K7" s="11" t="s">
        <v>113</v>
      </c>
      <c r="L7" s="35"/>
      <c r="M7" s="35"/>
      <c r="N7" s="35"/>
      <c r="O7" s="35"/>
      <c r="P7" s="35"/>
      <c r="Q7" s="35"/>
      <c r="R7" s="35" t="s">
        <v>1155</v>
      </c>
      <c r="S7" s="15" t="s">
        <v>1342</v>
      </c>
      <c r="T7" s="151"/>
      <c r="U7" s="35" t="s">
        <v>1302</v>
      </c>
      <c r="V7" s="160">
        <v>0.5</v>
      </c>
      <c r="W7" s="161">
        <f>J7*V7</f>
        <v>17.805</v>
      </c>
      <c r="X7" s="161">
        <f t="shared" ref="X7:X70" si="0">W7</f>
        <v>17.805</v>
      </c>
      <c r="Y7" s="161">
        <f t="shared" ref="Y7:Y70" si="1">W7</f>
        <v>17.805</v>
      </c>
      <c r="Z7" s="161"/>
      <c r="AA7" s="75"/>
      <c r="AB7" s="75"/>
      <c r="AC7" s="162">
        <f t="shared" ref="AC7:AC70" si="2">J7-X7-Y7-Z7-AA7-AB7</f>
        <v>0</v>
      </c>
      <c r="AD7" s="75"/>
      <c r="AE7" s="75"/>
      <c r="AF7" s="75"/>
      <c r="AG7" s="75"/>
      <c r="AH7" s="75" t="s">
        <v>1788</v>
      </c>
      <c r="AI7" s="75" t="s">
        <v>1825</v>
      </c>
    </row>
    <row r="8" spans="1:35" s="8" customFormat="1" ht="35" customHeight="1" x14ac:dyDescent="0.35">
      <c r="A8" s="44">
        <v>1</v>
      </c>
      <c r="B8" s="20">
        <v>2824</v>
      </c>
      <c r="C8" s="10" t="s">
        <v>34</v>
      </c>
      <c r="D8" s="21" t="s">
        <v>13</v>
      </c>
      <c r="E8" s="21">
        <v>2014</v>
      </c>
      <c r="F8" s="10" t="s">
        <v>17</v>
      </c>
      <c r="G8" s="10" t="s">
        <v>35</v>
      </c>
      <c r="H8" s="10" t="s">
        <v>118</v>
      </c>
      <c r="I8" s="10" t="s">
        <v>10</v>
      </c>
      <c r="J8" s="29">
        <v>238.43</v>
      </c>
      <c r="K8" s="11" t="s">
        <v>113</v>
      </c>
      <c r="L8" s="35"/>
      <c r="M8" s="35"/>
      <c r="N8" s="35"/>
      <c r="O8" s="35"/>
      <c r="P8" s="35"/>
      <c r="Q8" s="35"/>
      <c r="R8" s="35" t="s">
        <v>1141</v>
      </c>
      <c r="S8" s="15" t="s">
        <v>1342</v>
      </c>
      <c r="T8" s="152"/>
      <c r="U8" s="35" t="s">
        <v>1303</v>
      </c>
      <c r="V8" s="160">
        <v>0.5</v>
      </c>
      <c r="W8" s="161">
        <f t="shared" ref="W8:W37" si="3">J8*V8</f>
        <v>119.215</v>
      </c>
      <c r="X8" s="161">
        <f t="shared" si="0"/>
        <v>119.215</v>
      </c>
      <c r="Y8" s="161">
        <f t="shared" si="1"/>
        <v>119.215</v>
      </c>
      <c r="Z8" s="161"/>
      <c r="AA8" s="75"/>
      <c r="AB8" s="75"/>
      <c r="AC8" s="162">
        <f t="shared" si="2"/>
        <v>0</v>
      </c>
      <c r="AD8" s="75"/>
      <c r="AE8" s="75"/>
      <c r="AF8" s="75"/>
      <c r="AG8" s="75"/>
      <c r="AH8" s="75"/>
      <c r="AI8" s="75"/>
    </row>
    <row r="9" spans="1:35" s="8" customFormat="1" ht="35" customHeight="1" x14ac:dyDescent="0.35">
      <c r="A9" s="44">
        <v>1</v>
      </c>
      <c r="B9" s="20">
        <v>2826</v>
      </c>
      <c r="C9" s="12" t="s">
        <v>34</v>
      </c>
      <c r="D9" s="21" t="s">
        <v>13</v>
      </c>
      <c r="E9" s="21">
        <v>2014</v>
      </c>
      <c r="F9" s="12" t="s">
        <v>17</v>
      </c>
      <c r="G9" s="12" t="s">
        <v>35</v>
      </c>
      <c r="H9" s="12" t="s">
        <v>1229</v>
      </c>
      <c r="I9" s="12" t="s">
        <v>10</v>
      </c>
      <c r="J9" s="27">
        <v>238.43</v>
      </c>
      <c r="K9" s="11" t="s">
        <v>113</v>
      </c>
      <c r="L9" s="35"/>
      <c r="M9" s="35"/>
      <c r="N9" s="35"/>
      <c r="O9" s="35"/>
      <c r="P9" s="35"/>
      <c r="Q9" s="35"/>
      <c r="R9" s="35" t="s">
        <v>1141</v>
      </c>
      <c r="S9" s="15" t="s">
        <v>1342</v>
      </c>
      <c r="T9" s="152"/>
      <c r="U9" s="35" t="s">
        <v>1303</v>
      </c>
      <c r="V9" s="160">
        <v>0.5</v>
      </c>
      <c r="W9" s="161">
        <f t="shared" si="3"/>
        <v>119.215</v>
      </c>
      <c r="X9" s="161">
        <f t="shared" si="0"/>
        <v>119.215</v>
      </c>
      <c r="Y9" s="161">
        <f t="shared" si="1"/>
        <v>119.215</v>
      </c>
      <c r="Z9" s="161"/>
      <c r="AA9" s="75"/>
      <c r="AB9" s="75"/>
      <c r="AC9" s="162">
        <f t="shared" si="2"/>
        <v>0</v>
      </c>
      <c r="AD9" s="75"/>
      <c r="AE9" s="75"/>
      <c r="AF9" s="75"/>
      <c r="AG9" s="75"/>
      <c r="AH9" s="75"/>
      <c r="AI9" s="75"/>
    </row>
    <row r="10" spans="1:35" s="8" customFormat="1" ht="35" customHeight="1" x14ac:dyDescent="0.35">
      <c r="A10" s="44">
        <v>1</v>
      </c>
      <c r="B10" s="20">
        <v>2828</v>
      </c>
      <c r="C10" s="10" t="s">
        <v>34</v>
      </c>
      <c r="D10" s="21" t="s">
        <v>13</v>
      </c>
      <c r="E10" s="21">
        <v>2014</v>
      </c>
      <c r="F10" s="10" t="s">
        <v>17</v>
      </c>
      <c r="G10" s="10" t="s">
        <v>35</v>
      </c>
      <c r="H10" s="10" t="s">
        <v>121</v>
      </c>
      <c r="I10" s="10" t="s">
        <v>10</v>
      </c>
      <c r="J10" s="29">
        <v>238.43</v>
      </c>
      <c r="K10" s="11" t="s">
        <v>113</v>
      </c>
      <c r="L10" s="35"/>
      <c r="M10" s="35"/>
      <c r="N10" s="35"/>
      <c r="O10" s="35"/>
      <c r="P10" s="35"/>
      <c r="Q10" s="35"/>
      <c r="R10" s="35" t="s">
        <v>1141</v>
      </c>
      <c r="S10" s="15" t="s">
        <v>1342</v>
      </c>
      <c r="T10" s="152"/>
      <c r="U10" s="35" t="s">
        <v>1366</v>
      </c>
      <c r="V10" s="160">
        <v>0.5</v>
      </c>
      <c r="W10" s="161">
        <f t="shared" si="3"/>
        <v>119.215</v>
      </c>
      <c r="X10" s="161">
        <f t="shared" si="0"/>
        <v>119.215</v>
      </c>
      <c r="Y10" s="161">
        <f t="shared" si="1"/>
        <v>119.215</v>
      </c>
      <c r="Z10" s="161"/>
      <c r="AA10" s="75"/>
      <c r="AB10" s="75"/>
      <c r="AC10" s="162">
        <f t="shared" si="2"/>
        <v>0</v>
      </c>
      <c r="AD10" s="75"/>
      <c r="AE10" s="75"/>
      <c r="AF10" s="75"/>
      <c r="AG10" s="75"/>
      <c r="AH10" s="75"/>
      <c r="AI10" s="75"/>
    </row>
    <row r="11" spans="1:35" s="8" customFormat="1" ht="35" customHeight="1" x14ac:dyDescent="0.35">
      <c r="A11" s="44">
        <v>1</v>
      </c>
      <c r="B11" s="21">
        <v>2830</v>
      </c>
      <c r="C11" s="10" t="s">
        <v>34</v>
      </c>
      <c r="D11" s="21" t="s">
        <v>13</v>
      </c>
      <c r="E11" s="21">
        <v>2014</v>
      </c>
      <c r="F11" s="10" t="s">
        <v>17</v>
      </c>
      <c r="G11" s="10" t="s">
        <v>35</v>
      </c>
      <c r="H11" s="10" t="s">
        <v>123</v>
      </c>
      <c r="I11" s="10" t="s">
        <v>10</v>
      </c>
      <c r="J11" s="29">
        <v>238.43</v>
      </c>
      <c r="K11" s="11" t="s">
        <v>113</v>
      </c>
      <c r="L11" s="35"/>
      <c r="M11" s="35"/>
      <c r="N11" s="35"/>
      <c r="O11" s="35"/>
      <c r="P11" s="35"/>
      <c r="Q11" s="35"/>
      <c r="R11" s="35" t="s">
        <v>1141</v>
      </c>
      <c r="S11" s="15" t="s">
        <v>1342</v>
      </c>
      <c r="T11" s="151"/>
      <c r="U11" s="35" t="s">
        <v>1303</v>
      </c>
      <c r="V11" s="160">
        <v>0.5</v>
      </c>
      <c r="W11" s="161">
        <f t="shared" si="3"/>
        <v>119.215</v>
      </c>
      <c r="X11" s="161">
        <f t="shared" si="0"/>
        <v>119.215</v>
      </c>
      <c r="Y11" s="161">
        <f t="shared" si="1"/>
        <v>119.215</v>
      </c>
      <c r="Z11" s="161"/>
      <c r="AA11" s="75"/>
      <c r="AB11" s="75"/>
      <c r="AC11" s="162">
        <f t="shared" si="2"/>
        <v>0</v>
      </c>
      <c r="AD11" s="75"/>
      <c r="AE11" s="75"/>
      <c r="AF11" s="75"/>
      <c r="AG11" s="75"/>
      <c r="AH11" s="75"/>
      <c r="AI11" s="75"/>
    </row>
    <row r="12" spans="1:35" s="8" customFormat="1" ht="35" customHeight="1" x14ac:dyDescent="0.35">
      <c r="A12" s="44">
        <v>1</v>
      </c>
      <c r="B12" s="21">
        <v>2857</v>
      </c>
      <c r="C12" s="10" t="s">
        <v>34</v>
      </c>
      <c r="D12" s="21" t="s">
        <v>13</v>
      </c>
      <c r="E12" s="21">
        <v>2014</v>
      </c>
      <c r="F12" s="10" t="s">
        <v>17</v>
      </c>
      <c r="G12" s="10" t="s">
        <v>35</v>
      </c>
      <c r="H12" s="10" t="s">
        <v>130</v>
      </c>
      <c r="I12" s="10" t="s">
        <v>10</v>
      </c>
      <c r="J12" s="29">
        <v>238.43</v>
      </c>
      <c r="K12" s="11" t="s">
        <v>113</v>
      </c>
      <c r="L12" s="35"/>
      <c r="M12" s="35"/>
      <c r="N12" s="35"/>
      <c r="O12" s="35"/>
      <c r="P12" s="35"/>
      <c r="Q12" s="35"/>
      <c r="R12" s="35" t="s">
        <v>1155</v>
      </c>
      <c r="S12" s="15" t="s">
        <v>1342</v>
      </c>
      <c r="T12" s="151"/>
      <c r="U12" s="35" t="s">
        <v>1303</v>
      </c>
      <c r="V12" s="160">
        <v>0.5</v>
      </c>
      <c r="W12" s="161">
        <f t="shared" si="3"/>
        <v>119.215</v>
      </c>
      <c r="X12" s="161">
        <f t="shared" si="0"/>
        <v>119.215</v>
      </c>
      <c r="Y12" s="161">
        <f t="shared" si="1"/>
        <v>119.215</v>
      </c>
      <c r="Z12" s="161"/>
      <c r="AA12" s="75"/>
      <c r="AB12" s="75"/>
      <c r="AC12" s="162">
        <f t="shared" si="2"/>
        <v>0</v>
      </c>
      <c r="AD12" s="75"/>
      <c r="AE12" s="75"/>
      <c r="AF12" s="75" t="s">
        <v>1788</v>
      </c>
      <c r="AG12" s="75"/>
      <c r="AH12" s="75"/>
      <c r="AI12" s="75" t="s">
        <v>1876</v>
      </c>
    </row>
    <row r="13" spans="1:35" s="8" customFormat="1" ht="35" customHeight="1" x14ac:dyDescent="0.35">
      <c r="A13" s="44">
        <v>1</v>
      </c>
      <c r="B13" s="21">
        <v>2859</v>
      </c>
      <c r="C13" s="10" t="s">
        <v>34</v>
      </c>
      <c r="D13" s="21" t="s">
        <v>13</v>
      </c>
      <c r="E13" s="21">
        <v>2014</v>
      </c>
      <c r="F13" s="10" t="s">
        <v>17</v>
      </c>
      <c r="G13" s="10" t="s">
        <v>35</v>
      </c>
      <c r="H13" s="10" t="s">
        <v>131</v>
      </c>
      <c r="I13" s="10" t="s">
        <v>10</v>
      </c>
      <c r="J13" s="29">
        <v>238.43</v>
      </c>
      <c r="K13" s="11" t="s">
        <v>113</v>
      </c>
      <c r="L13" s="35"/>
      <c r="M13" s="35"/>
      <c r="N13" s="35"/>
      <c r="O13" s="35"/>
      <c r="P13" s="35"/>
      <c r="Q13" s="35"/>
      <c r="R13" s="35" t="s">
        <v>1141</v>
      </c>
      <c r="S13" s="15" t="s">
        <v>1342</v>
      </c>
      <c r="T13" s="151"/>
      <c r="U13" s="35" t="s">
        <v>1303</v>
      </c>
      <c r="V13" s="160">
        <v>0.5</v>
      </c>
      <c r="W13" s="161">
        <f t="shared" si="3"/>
        <v>119.215</v>
      </c>
      <c r="X13" s="161">
        <f t="shared" si="0"/>
        <v>119.215</v>
      </c>
      <c r="Y13" s="161">
        <f t="shared" si="1"/>
        <v>119.215</v>
      </c>
      <c r="Z13" s="161"/>
      <c r="AA13" s="75"/>
      <c r="AB13" s="75"/>
      <c r="AC13" s="162">
        <f t="shared" si="2"/>
        <v>0</v>
      </c>
      <c r="AD13" s="75"/>
      <c r="AE13" s="75"/>
      <c r="AF13" s="75"/>
      <c r="AG13" s="75"/>
      <c r="AH13" s="75"/>
      <c r="AI13" s="75"/>
    </row>
    <row r="14" spans="1:35" s="8" customFormat="1" ht="35" customHeight="1" x14ac:dyDescent="0.35">
      <c r="A14" s="44">
        <v>1</v>
      </c>
      <c r="B14" s="15">
        <v>2870</v>
      </c>
      <c r="C14" s="12" t="s">
        <v>34</v>
      </c>
      <c r="D14" s="21" t="s">
        <v>13</v>
      </c>
      <c r="E14" s="21">
        <v>2014</v>
      </c>
      <c r="F14" s="12" t="s">
        <v>17</v>
      </c>
      <c r="G14" s="12" t="s">
        <v>35</v>
      </c>
      <c r="H14" s="12" t="s">
        <v>143</v>
      </c>
      <c r="I14" s="12" t="s">
        <v>10</v>
      </c>
      <c r="J14" s="30">
        <v>238.43</v>
      </c>
      <c r="K14" s="11" t="s">
        <v>113</v>
      </c>
      <c r="L14" s="35"/>
      <c r="M14" s="35"/>
      <c r="N14" s="35"/>
      <c r="O14" s="35"/>
      <c r="P14" s="35"/>
      <c r="Q14" s="35"/>
      <c r="R14" s="35" t="s">
        <v>1141</v>
      </c>
      <c r="S14" s="15" t="s">
        <v>1342</v>
      </c>
      <c r="T14" s="150"/>
      <c r="U14" s="35" t="s">
        <v>1303</v>
      </c>
      <c r="V14" s="160">
        <v>0.5</v>
      </c>
      <c r="W14" s="161">
        <f t="shared" si="3"/>
        <v>119.215</v>
      </c>
      <c r="X14" s="161">
        <f t="shared" si="0"/>
        <v>119.215</v>
      </c>
      <c r="Y14" s="161">
        <f t="shared" si="1"/>
        <v>119.215</v>
      </c>
      <c r="Z14" s="161"/>
      <c r="AA14" s="75"/>
      <c r="AB14" s="75"/>
      <c r="AC14" s="162">
        <f t="shared" si="2"/>
        <v>0</v>
      </c>
      <c r="AD14" s="75"/>
      <c r="AE14" s="75"/>
      <c r="AF14" s="75"/>
      <c r="AG14" s="75"/>
      <c r="AH14" s="75"/>
      <c r="AI14" s="75"/>
    </row>
    <row r="15" spans="1:35" s="8" customFormat="1" ht="35" customHeight="1" x14ac:dyDescent="0.35">
      <c r="A15" s="44">
        <v>1</v>
      </c>
      <c r="B15" s="15">
        <v>2872</v>
      </c>
      <c r="C15" s="12" t="s">
        <v>34</v>
      </c>
      <c r="D15" s="21" t="s">
        <v>13</v>
      </c>
      <c r="E15" s="21">
        <v>2014</v>
      </c>
      <c r="F15" s="12" t="s">
        <v>17</v>
      </c>
      <c r="G15" s="12" t="s">
        <v>35</v>
      </c>
      <c r="H15" s="12" t="s">
        <v>144</v>
      </c>
      <c r="I15" s="12" t="s">
        <v>10</v>
      </c>
      <c r="J15" s="30">
        <v>238.43</v>
      </c>
      <c r="K15" s="11" t="s">
        <v>113</v>
      </c>
      <c r="L15" s="35"/>
      <c r="M15" s="35"/>
      <c r="N15" s="35"/>
      <c r="O15" s="35"/>
      <c r="P15" s="35"/>
      <c r="Q15" s="35"/>
      <c r="R15" s="35" t="s">
        <v>1141</v>
      </c>
      <c r="S15" s="15" t="s">
        <v>1342</v>
      </c>
      <c r="T15" s="150"/>
      <c r="U15" s="35" t="s">
        <v>1303</v>
      </c>
      <c r="V15" s="160">
        <v>0.5</v>
      </c>
      <c r="W15" s="161">
        <f t="shared" si="3"/>
        <v>119.215</v>
      </c>
      <c r="X15" s="161">
        <f t="shared" si="0"/>
        <v>119.215</v>
      </c>
      <c r="Y15" s="161">
        <f t="shared" si="1"/>
        <v>119.215</v>
      </c>
      <c r="Z15" s="161"/>
      <c r="AA15" s="75"/>
      <c r="AB15" s="75"/>
      <c r="AC15" s="162">
        <f t="shared" si="2"/>
        <v>0</v>
      </c>
      <c r="AD15" s="75"/>
      <c r="AE15" s="75"/>
      <c r="AF15" s="75"/>
      <c r="AG15" s="75"/>
      <c r="AH15" s="75"/>
      <c r="AI15" s="75"/>
    </row>
    <row r="16" spans="1:35" s="8" customFormat="1" ht="35" customHeight="1" x14ac:dyDescent="0.35">
      <c r="A16" s="44">
        <v>1</v>
      </c>
      <c r="B16" s="15">
        <v>2873</v>
      </c>
      <c r="C16" s="12" t="s">
        <v>34</v>
      </c>
      <c r="D16" s="21" t="s">
        <v>13</v>
      </c>
      <c r="E16" s="21">
        <v>2014</v>
      </c>
      <c r="F16" s="12" t="s">
        <v>17</v>
      </c>
      <c r="G16" s="12" t="s">
        <v>35</v>
      </c>
      <c r="H16" s="12" t="s">
        <v>145</v>
      </c>
      <c r="I16" s="12" t="s">
        <v>10</v>
      </c>
      <c r="J16" s="30">
        <v>238.43</v>
      </c>
      <c r="K16" s="11" t="s">
        <v>113</v>
      </c>
      <c r="L16" s="35"/>
      <c r="M16" s="35"/>
      <c r="N16" s="35"/>
      <c r="O16" s="35"/>
      <c r="P16" s="35"/>
      <c r="Q16" s="35"/>
      <c r="R16" s="35" t="s">
        <v>1141</v>
      </c>
      <c r="S16" s="15" t="s">
        <v>1342</v>
      </c>
      <c r="T16" s="150"/>
      <c r="U16" s="35" t="s">
        <v>1303</v>
      </c>
      <c r="V16" s="160">
        <v>0.5</v>
      </c>
      <c r="W16" s="161">
        <f t="shared" si="3"/>
        <v>119.215</v>
      </c>
      <c r="X16" s="161">
        <f t="shared" si="0"/>
        <v>119.215</v>
      </c>
      <c r="Y16" s="161">
        <f t="shared" si="1"/>
        <v>119.215</v>
      </c>
      <c r="Z16" s="161"/>
      <c r="AA16" s="75"/>
      <c r="AB16" s="75"/>
      <c r="AC16" s="162">
        <f t="shared" si="2"/>
        <v>0</v>
      </c>
      <c r="AD16" s="75"/>
      <c r="AE16" s="75"/>
      <c r="AF16" s="75"/>
      <c r="AG16" s="75"/>
      <c r="AH16" s="75"/>
      <c r="AI16" s="75"/>
    </row>
    <row r="17" spans="1:35" s="8" customFormat="1" ht="35" customHeight="1" x14ac:dyDescent="0.35">
      <c r="A17" s="44">
        <v>1</v>
      </c>
      <c r="B17" s="15">
        <v>2874</v>
      </c>
      <c r="C17" s="12" t="s">
        <v>34</v>
      </c>
      <c r="D17" s="21" t="s">
        <v>13</v>
      </c>
      <c r="E17" s="21">
        <v>2014</v>
      </c>
      <c r="F17" s="12" t="s">
        <v>17</v>
      </c>
      <c r="G17" s="12" t="s">
        <v>35</v>
      </c>
      <c r="H17" s="12" t="s">
        <v>146</v>
      </c>
      <c r="I17" s="12" t="s">
        <v>10</v>
      </c>
      <c r="J17" s="30">
        <v>238.43</v>
      </c>
      <c r="K17" s="11" t="s">
        <v>113</v>
      </c>
      <c r="L17" s="35"/>
      <c r="M17" s="35"/>
      <c r="N17" s="35"/>
      <c r="O17" s="35"/>
      <c r="P17" s="35"/>
      <c r="Q17" s="35"/>
      <c r="R17" s="35" t="s">
        <v>1141</v>
      </c>
      <c r="S17" s="15" t="s">
        <v>1342</v>
      </c>
      <c r="T17" s="150"/>
      <c r="U17" s="35" t="s">
        <v>1303</v>
      </c>
      <c r="V17" s="160">
        <v>0.5</v>
      </c>
      <c r="W17" s="161">
        <f t="shared" si="3"/>
        <v>119.215</v>
      </c>
      <c r="X17" s="161">
        <f t="shared" si="0"/>
        <v>119.215</v>
      </c>
      <c r="Y17" s="161">
        <f t="shared" si="1"/>
        <v>119.215</v>
      </c>
      <c r="Z17" s="161"/>
      <c r="AA17" s="75"/>
      <c r="AB17" s="75"/>
      <c r="AC17" s="162">
        <f t="shared" si="2"/>
        <v>0</v>
      </c>
      <c r="AD17" s="75"/>
      <c r="AE17" s="75"/>
      <c r="AF17" s="75"/>
      <c r="AG17" s="75"/>
      <c r="AH17" s="75"/>
      <c r="AI17" s="75"/>
    </row>
    <row r="18" spans="1:35" s="8" customFormat="1" ht="35" customHeight="1" x14ac:dyDescent="0.35">
      <c r="A18" s="44">
        <v>1</v>
      </c>
      <c r="B18" s="21">
        <v>2875</v>
      </c>
      <c r="C18" s="10" t="s">
        <v>34</v>
      </c>
      <c r="D18" s="21" t="s">
        <v>13</v>
      </c>
      <c r="E18" s="21">
        <v>2014</v>
      </c>
      <c r="F18" s="10" t="s">
        <v>17</v>
      </c>
      <c r="G18" s="10" t="s">
        <v>35</v>
      </c>
      <c r="H18" s="10" t="s">
        <v>147</v>
      </c>
      <c r="I18" s="10" t="s">
        <v>10</v>
      </c>
      <c r="J18" s="29">
        <v>238.43</v>
      </c>
      <c r="K18" s="11" t="s">
        <v>113</v>
      </c>
      <c r="L18" s="35"/>
      <c r="M18" s="35"/>
      <c r="N18" s="35"/>
      <c r="O18" s="35"/>
      <c r="P18" s="35"/>
      <c r="Q18" s="35"/>
      <c r="R18" s="35" t="s">
        <v>1141</v>
      </c>
      <c r="S18" s="15" t="s">
        <v>1342</v>
      </c>
      <c r="T18" s="151"/>
      <c r="U18" s="35" t="s">
        <v>1303</v>
      </c>
      <c r="V18" s="160">
        <v>0.5</v>
      </c>
      <c r="W18" s="161">
        <f t="shared" si="3"/>
        <v>119.215</v>
      </c>
      <c r="X18" s="161">
        <f t="shared" si="0"/>
        <v>119.215</v>
      </c>
      <c r="Y18" s="161">
        <f t="shared" si="1"/>
        <v>119.215</v>
      </c>
      <c r="Z18" s="161"/>
      <c r="AA18" s="75"/>
      <c r="AB18" s="75"/>
      <c r="AC18" s="162">
        <f t="shared" si="2"/>
        <v>0</v>
      </c>
      <c r="AD18" s="75"/>
      <c r="AE18" s="75"/>
      <c r="AF18" s="75"/>
      <c r="AG18" s="75"/>
      <c r="AH18" s="75"/>
      <c r="AI18" s="75"/>
    </row>
    <row r="19" spans="1:35" s="8" customFormat="1" ht="35" customHeight="1" x14ac:dyDescent="0.35">
      <c r="A19" s="44">
        <v>1</v>
      </c>
      <c r="B19" s="21">
        <v>2881</v>
      </c>
      <c r="C19" s="10" t="s">
        <v>34</v>
      </c>
      <c r="D19" s="21" t="s">
        <v>13</v>
      </c>
      <c r="E19" s="21">
        <v>2014</v>
      </c>
      <c r="F19" s="10" t="s">
        <v>17</v>
      </c>
      <c r="G19" s="10" t="s">
        <v>35</v>
      </c>
      <c r="H19" s="10" t="s">
        <v>150</v>
      </c>
      <c r="I19" s="10" t="s">
        <v>10</v>
      </c>
      <c r="J19" s="29">
        <v>238.43</v>
      </c>
      <c r="K19" s="11" t="s">
        <v>113</v>
      </c>
      <c r="L19" s="35"/>
      <c r="M19" s="35"/>
      <c r="N19" s="35"/>
      <c r="O19" s="35"/>
      <c r="P19" s="35"/>
      <c r="Q19" s="35"/>
      <c r="R19" s="35" t="s">
        <v>1141</v>
      </c>
      <c r="S19" s="15" t="s">
        <v>1342</v>
      </c>
      <c r="T19" s="151"/>
      <c r="U19" s="35" t="s">
        <v>1303</v>
      </c>
      <c r="V19" s="160">
        <v>0.5</v>
      </c>
      <c r="W19" s="161">
        <f t="shared" si="3"/>
        <v>119.215</v>
      </c>
      <c r="X19" s="161">
        <f t="shared" si="0"/>
        <v>119.215</v>
      </c>
      <c r="Y19" s="161">
        <f t="shared" si="1"/>
        <v>119.215</v>
      </c>
      <c r="Z19" s="161"/>
      <c r="AA19" s="75"/>
      <c r="AB19" s="75"/>
      <c r="AC19" s="162">
        <f t="shared" si="2"/>
        <v>0</v>
      </c>
      <c r="AD19" s="75"/>
      <c r="AE19" s="75"/>
      <c r="AF19" s="75"/>
      <c r="AG19" s="75"/>
      <c r="AH19" s="75"/>
      <c r="AI19" s="75"/>
    </row>
    <row r="20" spans="1:35" s="8" customFormat="1" ht="35" customHeight="1" x14ac:dyDescent="0.35">
      <c r="A20" s="44">
        <v>1</v>
      </c>
      <c r="B20" s="21">
        <v>2886</v>
      </c>
      <c r="C20" s="10" t="s">
        <v>34</v>
      </c>
      <c r="D20" s="21" t="s">
        <v>13</v>
      </c>
      <c r="E20" s="21">
        <v>2014</v>
      </c>
      <c r="F20" s="10" t="s">
        <v>17</v>
      </c>
      <c r="G20" s="10" t="s">
        <v>35</v>
      </c>
      <c r="H20" s="10" t="s">
        <v>154</v>
      </c>
      <c r="I20" s="10" t="s">
        <v>10</v>
      </c>
      <c r="J20" s="29">
        <v>238.43</v>
      </c>
      <c r="K20" s="11" t="s">
        <v>113</v>
      </c>
      <c r="L20" s="35"/>
      <c r="M20" s="35"/>
      <c r="N20" s="35"/>
      <c r="O20" s="35"/>
      <c r="P20" s="35"/>
      <c r="Q20" s="35"/>
      <c r="R20" s="35" t="s">
        <v>1141</v>
      </c>
      <c r="S20" s="15" t="s">
        <v>1342</v>
      </c>
      <c r="T20" s="151"/>
      <c r="U20" s="35" t="s">
        <v>1303</v>
      </c>
      <c r="V20" s="160">
        <v>0.5</v>
      </c>
      <c r="W20" s="161">
        <f t="shared" si="3"/>
        <v>119.215</v>
      </c>
      <c r="X20" s="161">
        <f t="shared" si="0"/>
        <v>119.215</v>
      </c>
      <c r="Y20" s="161">
        <f t="shared" si="1"/>
        <v>119.215</v>
      </c>
      <c r="Z20" s="161"/>
      <c r="AA20" s="75"/>
      <c r="AB20" s="75"/>
      <c r="AC20" s="162">
        <f t="shared" si="2"/>
        <v>0</v>
      </c>
      <c r="AD20" s="75"/>
      <c r="AE20" s="75"/>
      <c r="AF20" s="75"/>
      <c r="AG20" s="75"/>
      <c r="AH20" s="75"/>
      <c r="AI20" s="75"/>
    </row>
    <row r="21" spans="1:35" s="8" customFormat="1" ht="35" customHeight="1" x14ac:dyDescent="0.35">
      <c r="A21" s="44">
        <v>1</v>
      </c>
      <c r="B21" s="21">
        <v>2887</v>
      </c>
      <c r="C21" s="10" t="s">
        <v>34</v>
      </c>
      <c r="D21" s="21" t="s">
        <v>13</v>
      </c>
      <c r="E21" s="21">
        <v>2014</v>
      </c>
      <c r="F21" s="10" t="s">
        <v>17</v>
      </c>
      <c r="G21" s="10" t="s">
        <v>35</v>
      </c>
      <c r="H21" s="10" t="s">
        <v>155</v>
      </c>
      <c r="I21" s="10" t="s">
        <v>10</v>
      </c>
      <c r="J21" s="29">
        <v>238.43</v>
      </c>
      <c r="K21" s="11" t="s">
        <v>113</v>
      </c>
      <c r="L21" s="35"/>
      <c r="M21" s="35"/>
      <c r="N21" s="35"/>
      <c r="O21" s="35"/>
      <c r="P21" s="35"/>
      <c r="Q21" s="35"/>
      <c r="R21" s="35" t="s">
        <v>1141</v>
      </c>
      <c r="S21" s="15" t="s">
        <v>1342</v>
      </c>
      <c r="T21" s="151"/>
      <c r="U21" s="35" t="s">
        <v>1366</v>
      </c>
      <c r="V21" s="160">
        <v>0.5</v>
      </c>
      <c r="W21" s="161">
        <f t="shared" si="3"/>
        <v>119.215</v>
      </c>
      <c r="X21" s="161">
        <f t="shared" si="0"/>
        <v>119.215</v>
      </c>
      <c r="Y21" s="161">
        <f t="shared" si="1"/>
        <v>119.215</v>
      </c>
      <c r="Z21" s="161"/>
      <c r="AA21" s="75"/>
      <c r="AB21" s="75"/>
      <c r="AC21" s="162">
        <f t="shared" si="2"/>
        <v>0</v>
      </c>
      <c r="AD21" s="75"/>
      <c r="AE21" s="75"/>
      <c r="AF21" s="75"/>
      <c r="AG21" s="75"/>
      <c r="AH21" s="75"/>
      <c r="AI21" s="75"/>
    </row>
    <row r="22" spans="1:35" s="8" customFormat="1" ht="35" customHeight="1" x14ac:dyDescent="0.35">
      <c r="A22" s="44">
        <v>1</v>
      </c>
      <c r="B22" s="21">
        <v>2888</v>
      </c>
      <c r="C22" s="10" t="s">
        <v>34</v>
      </c>
      <c r="D22" s="21" t="s">
        <v>13</v>
      </c>
      <c r="E22" s="21">
        <v>2014</v>
      </c>
      <c r="F22" s="10" t="s">
        <v>17</v>
      </c>
      <c r="G22" s="10" t="s">
        <v>35</v>
      </c>
      <c r="H22" s="10" t="s">
        <v>156</v>
      </c>
      <c r="I22" s="10" t="s">
        <v>10</v>
      </c>
      <c r="J22" s="29">
        <v>238.43</v>
      </c>
      <c r="K22" s="11" t="s">
        <v>113</v>
      </c>
      <c r="L22" s="35"/>
      <c r="M22" s="35"/>
      <c r="N22" s="35"/>
      <c r="O22" s="35"/>
      <c r="P22" s="35"/>
      <c r="Q22" s="35"/>
      <c r="R22" s="35" t="s">
        <v>1141</v>
      </c>
      <c r="S22" s="15" t="s">
        <v>1342</v>
      </c>
      <c r="T22" s="151"/>
      <c r="U22" s="35" t="s">
        <v>1303</v>
      </c>
      <c r="V22" s="160">
        <v>0.5</v>
      </c>
      <c r="W22" s="161">
        <f t="shared" si="3"/>
        <v>119.215</v>
      </c>
      <c r="X22" s="161">
        <f t="shared" si="0"/>
        <v>119.215</v>
      </c>
      <c r="Y22" s="161">
        <f t="shared" si="1"/>
        <v>119.215</v>
      </c>
      <c r="Z22" s="161"/>
      <c r="AA22" s="75"/>
      <c r="AB22" s="75"/>
      <c r="AC22" s="162">
        <f t="shared" si="2"/>
        <v>0</v>
      </c>
      <c r="AD22" s="75"/>
      <c r="AE22" s="75"/>
      <c r="AF22" s="75"/>
      <c r="AG22" s="75"/>
      <c r="AH22" s="75"/>
      <c r="AI22" s="75"/>
    </row>
    <row r="23" spans="1:35" s="8" customFormat="1" ht="35" customHeight="1" x14ac:dyDescent="0.35">
      <c r="A23" s="44">
        <v>1</v>
      </c>
      <c r="B23" s="21">
        <v>2912</v>
      </c>
      <c r="C23" s="10" t="s">
        <v>105</v>
      </c>
      <c r="D23" s="21" t="s">
        <v>13</v>
      </c>
      <c r="E23" s="22">
        <v>2014</v>
      </c>
      <c r="F23" s="10" t="s">
        <v>106</v>
      </c>
      <c r="G23" s="10" t="s">
        <v>107</v>
      </c>
      <c r="H23" s="10" t="s">
        <v>184</v>
      </c>
      <c r="I23" s="10" t="s">
        <v>10</v>
      </c>
      <c r="J23" s="29">
        <v>35.61</v>
      </c>
      <c r="K23" s="11" t="s">
        <v>113</v>
      </c>
      <c r="L23" s="35"/>
      <c r="M23" s="35"/>
      <c r="N23" s="35"/>
      <c r="O23" s="35"/>
      <c r="P23" s="35"/>
      <c r="Q23" s="35"/>
      <c r="R23" s="35" t="s">
        <v>1155</v>
      </c>
      <c r="S23" s="15" t="s">
        <v>1342</v>
      </c>
      <c r="T23" s="151"/>
      <c r="U23" s="35" t="s">
        <v>1303</v>
      </c>
      <c r="V23" s="160">
        <v>0.5</v>
      </c>
      <c r="W23" s="161">
        <f t="shared" si="3"/>
        <v>17.805</v>
      </c>
      <c r="X23" s="161">
        <f t="shared" si="0"/>
        <v>17.805</v>
      </c>
      <c r="Y23" s="161">
        <f t="shared" si="1"/>
        <v>17.805</v>
      </c>
      <c r="Z23" s="161"/>
      <c r="AA23" s="75"/>
      <c r="AB23" s="75"/>
      <c r="AC23" s="162">
        <f t="shared" si="2"/>
        <v>0</v>
      </c>
      <c r="AD23" s="75"/>
      <c r="AE23" s="75"/>
      <c r="AF23" s="75"/>
      <c r="AG23" s="75"/>
      <c r="AH23" s="75" t="s">
        <v>1788</v>
      </c>
      <c r="AI23" s="75" t="s">
        <v>1841</v>
      </c>
    </row>
    <row r="24" spans="1:35" s="8" customFormat="1" ht="35" customHeight="1" x14ac:dyDescent="0.35">
      <c r="A24" s="44">
        <v>1</v>
      </c>
      <c r="B24" s="15">
        <v>2967</v>
      </c>
      <c r="C24" s="12" t="s">
        <v>990</v>
      </c>
      <c r="D24" s="21" t="s">
        <v>1456</v>
      </c>
      <c r="E24" s="21">
        <v>2014</v>
      </c>
      <c r="F24" s="12" t="s">
        <v>17</v>
      </c>
      <c r="G24" s="12" t="s">
        <v>991</v>
      </c>
      <c r="H24" s="12" t="s">
        <v>992</v>
      </c>
      <c r="I24" s="12" t="s">
        <v>10</v>
      </c>
      <c r="J24" s="27">
        <v>910</v>
      </c>
      <c r="K24" s="11" t="s">
        <v>113</v>
      </c>
      <c r="L24" s="35"/>
      <c r="M24" s="35"/>
      <c r="N24" s="35"/>
      <c r="O24" s="35"/>
      <c r="P24" s="35"/>
      <c r="Q24" s="35"/>
      <c r="R24" s="35" t="s">
        <v>1141</v>
      </c>
      <c r="S24" s="15" t="s">
        <v>1342</v>
      </c>
      <c r="T24" s="153"/>
      <c r="U24" s="35" t="s">
        <v>1366</v>
      </c>
      <c r="V24" s="160">
        <v>0.5</v>
      </c>
      <c r="W24" s="161">
        <f t="shared" si="3"/>
        <v>455</v>
      </c>
      <c r="X24" s="161">
        <f t="shared" si="0"/>
        <v>455</v>
      </c>
      <c r="Y24" s="161">
        <f t="shared" si="1"/>
        <v>455</v>
      </c>
      <c r="Z24" s="161"/>
      <c r="AA24" s="75"/>
      <c r="AB24" s="75"/>
      <c r="AC24" s="162">
        <f t="shared" si="2"/>
        <v>0</v>
      </c>
      <c r="AD24" s="75"/>
      <c r="AE24" s="75"/>
      <c r="AF24" s="75"/>
      <c r="AG24" s="75"/>
      <c r="AH24" s="75"/>
      <c r="AI24" s="75"/>
    </row>
    <row r="25" spans="1:35" s="8" customFormat="1" ht="35" customHeight="1" x14ac:dyDescent="0.35">
      <c r="A25" s="44">
        <v>1</v>
      </c>
      <c r="B25" s="20">
        <v>2969</v>
      </c>
      <c r="C25" s="10" t="s">
        <v>993</v>
      </c>
      <c r="D25" s="21" t="s">
        <v>1456</v>
      </c>
      <c r="E25" s="21">
        <v>2014</v>
      </c>
      <c r="F25" s="11" t="s">
        <v>17</v>
      </c>
      <c r="G25" s="11" t="s">
        <v>991</v>
      </c>
      <c r="H25" s="11" t="s">
        <v>994</v>
      </c>
      <c r="I25" s="11" t="s">
        <v>10</v>
      </c>
      <c r="J25" s="29">
        <v>910</v>
      </c>
      <c r="K25" s="11" t="s">
        <v>113</v>
      </c>
      <c r="L25" s="35"/>
      <c r="M25" s="35"/>
      <c r="N25" s="35"/>
      <c r="O25" s="35"/>
      <c r="P25" s="35"/>
      <c r="Q25" s="35"/>
      <c r="R25" s="35" t="s">
        <v>1141</v>
      </c>
      <c r="S25" s="15" t="s">
        <v>1342</v>
      </c>
      <c r="T25" s="152"/>
      <c r="U25" s="35" t="s">
        <v>1366</v>
      </c>
      <c r="V25" s="160">
        <v>0.5</v>
      </c>
      <c r="W25" s="161">
        <f t="shared" si="3"/>
        <v>455</v>
      </c>
      <c r="X25" s="161">
        <f t="shared" si="0"/>
        <v>455</v>
      </c>
      <c r="Y25" s="161">
        <f t="shared" si="1"/>
        <v>455</v>
      </c>
      <c r="Z25" s="161"/>
      <c r="AA25" s="75"/>
      <c r="AB25" s="75"/>
      <c r="AC25" s="162">
        <f t="shared" si="2"/>
        <v>0</v>
      </c>
      <c r="AD25" s="75"/>
      <c r="AE25" s="75"/>
      <c r="AF25" s="75"/>
      <c r="AG25" s="75"/>
      <c r="AH25" s="75"/>
      <c r="AI25" s="75"/>
    </row>
    <row r="26" spans="1:35" s="8" customFormat="1" ht="35" customHeight="1" x14ac:dyDescent="0.35">
      <c r="A26" s="44">
        <v>1</v>
      </c>
      <c r="B26" s="20">
        <v>2971</v>
      </c>
      <c r="C26" s="10" t="s">
        <v>990</v>
      </c>
      <c r="D26" s="21" t="s">
        <v>1456</v>
      </c>
      <c r="E26" s="21">
        <v>2014</v>
      </c>
      <c r="F26" s="11" t="s">
        <v>17</v>
      </c>
      <c r="G26" s="11" t="s">
        <v>991</v>
      </c>
      <c r="H26" s="11" t="s">
        <v>996</v>
      </c>
      <c r="I26" s="11" t="s">
        <v>10</v>
      </c>
      <c r="J26" s="29">
        <v>910</v>
      </c>
      <c r="K26" s="11" t="s">
        <v>113</v>
      </c>
      <c r="L26" s="35"/>
      <c r="M26" s="35"/>
      <c r="N26" s="35"/>
      <c r="O26" s="35"/>
      <c r="P26" s="35"/>
      <c r="Q26" s="35"/>
      <c r="R26" s="35" t="s">
        <v>1141</v>
      </c>
      <c r="S26" s="15" t="s">
        <v>1342</v>
      </c>
      <c r="T26" s="152"/>
      <c r="U26" s="35" t="s">
        <v>1366</v>
      </c>
      <c r="V26" s="160">
        <v>0.5</v>
      </c>
      <c r="W26" s="161">
        <f t="shared" si="3"/>
        <v>455</v>
      </c>
      <c r="X26" s="161">
        <f t="shared" si="0"/>
        <v>455</v>
      </c>
      <c r="Y26" s="161">
        <f t="shared" si="1"/>
        <v>455</v>
      </c>
      <c r="Z26" s="161"/>
      <c r="AA26" s="75"/>
      <c r="AB26" s="75"/>
      <c r="AC26" s="162">
        <f t="shared" si="2"/>
        <v>0</v>
      </c>
      <c r="AD26" s="75"/>
      <c r="AE26" s="75"/>
      <c r="AF26" s="75"/>
      <c r="AG26" s="75"/>
      <c r="AH26" s="75"/>
      <c r="AI26" s="75"/>
    </row>
    <row r="27" spans="1:35" s="8" customFormat="1" ht="35" customHeight="1" x14ac:dyDescent="0.35">
      <c r="A27" s="44">
        <v>1</v>
      </c>
      <c r="B27" s="20">
        <v>2972</v>
      </c>
      <c r="C27" s="10" t="s">
        <v>990</v>
      </c>
      <c r="D27" s="21" t="s">
        <v>1456</v>
      </c>
      <c r="E27" s="21">
        <v>2014</v>
      </c>
      <c r="F27" s="11" t="s">
        <v>17</v>
      </c>
      <c r="G27" s="11" t="s">
        <v>991</v>
      </c>
      <c r="H27" s="11" t="s">
        <v>997</v>
      </c>
      <c r="I27" s="11" t="s">
        <v>10</v>
      </c>
      <c r="J27" s="29">
        <v>910</v>
      </c>
      <c r="K27" s="11" t="s">
        <v>113</v>
      </c>
      <c r="L27" s="35"/>
      <c r="M27" s="35"/>
      <c r="N27" s="35"/>
      <c r="O27" s="35"/>
      <c r="P27" s="35"/>
      <c r="Q27" s="35"/>
      <c r="R27" s="35" t="s">
        <v>1141</v>
      </c>
      <c r="S27" s="15" t="s">
        <v>1342</v>
      </c>
      <c r="T27" s="152"/>
      <c r="U27" s="35" t="s">
        <v>1366</v>
      </c>
      <c r="V27" s="160">
        <v>0.5</v>
      </c>
      <c r="W27" s="161">
        <f t="shared" si="3"/>
        <v>455</v>
      </c>
      <c r="X27" s="161">
        <f t="shared" si="0"/>
        <v>455</v>
      </c>
      <c r="Y27" s="161">
        <f t="shared" si="1"/>
        <v>455</v>
      </c>
      <c r="Z27" s="161"/>
      <c r="AA27" s="75"/>
      <c r="AB27" s="75"/>
      <c r="AC27" s="162">
        <f t="shared" si="2"/>
        <v>0</v>
      </c>
      <c r="AD27" s="75"/>
      <c r="AE27" s="75"/>
      <c r="AF27" s="75"/>
      <c r="AG27" s="75"/>
      <c r="AH27" s="75"/>
      <c r="AI27" s="75"/>
    </row>
    <row r="28" spans="1:35" s="8" customFormat="1" ht="35" customHeight="1" x14ac:dyDescent="0.35">
      <c r="A28" s="44">
        <v>1</v>
      </c>
      <c r="B28" s="21">
        <v>2974</v>
      </c>
      <c r="C28" s="10" t="s">
        <v>998</v>
      </c>
      <c r="D28" s="21" t="s">
        <v>1456</v>
      </c>
      <c r="E28" s="21">
        <v>2014</v>
      </c>
      <c r="F28" s="10" t="s">
        <v>17</v>
      </c>
      <c r="G28" s="10" t="s">
        <v>991</v>
      </c>
      <c r="H28" s="10" t="s">
        <v>999</v>
      </c>
      <c r="I28" s="10" t="s">
        <v>10</v>
      </c>
      <c r="J28" s="29">
        <v>910</v>
      </c>
      <c r="K28" s="11" t="s">
        <v>113</v>
      </c>
      <c r="L28" s="35"/>
      <c r="M28" s="35"/>
      <c r="N28" s="35"/>
      <c r="O28" s="35"/>
      <c r="P28" s="35"/>
      <c r="Q28" s="35"/>
      <c r="R28" s="35" t="s">
        <v>1141</v>
      </c>
      <c r="S28" s="15" t="s">
        <v>1342</v>
      </c>
      <c r="T28" s="151"/>
      <c r="U28" s="35" t="s">
        <v>1366</v>
      </c>
      <c r="V28" s="160">
        <v>0.5</v>
      </c>
      <c r="W28" s="161">
        <f t="shared" si="3"/>
        <v>455</v>
      </c>
      <c r="X28" s="161">
        <f t="shared" si="0"/>
        <v>455</v>
      </c>
      <c r="Y28" s="161">
        <f t="shared" si="1"/>
        <v>455</v>
      </c>
      <c r="Z28" s="161"/>
      <c r="AA28" s="75"/>
      <c r="AB28" s="75"/>
      <c r="AC28" s="162">
        <f t="shared" si="2"/>
        <v>0</v>
      </c>
      <c r="AD28" s="75"/>
      <c r="AE28" s="75"/>
      <c r="AF28" s="75"/>
      <c r="AG28" s="75"/>
      <c r="AH28" s="75"/>
      <c r="AI28" s="75"/>
    </row>
    <row r="29" spans="1:35" s="8" customFormat="1" ht="35" customHeight="1" x14ac:dyDescent="0.35">
      <c r="A29" s="44">
        <v>1</v>
      </c>
      <c r="B29" s="15">
        <v>2976</v>
      </c>
      <c r="C29" s="12" t="s">
        <v>29</v>
      </c>
      <c r="D29" s="21" t="s">
        <v>1456</v>
      </c>
      <c r="E29" s="22">
        <v>2014</v>
      </c>
      <c r="F29" s="12" t="s">
        <v>30</v>
      </c>
      <c r="G29" s="12" t="s">
        <v>31</v>
      </c>
      <c r="H29" s="12" t="s">
        <v>884</v>
      </c>
      <c r="I29" s="12" t="s">
        <v>10</v>
      </c>
      <c r="J29" s="28">
        <v>475</v>
      </c>
      <c r="K29" s="11" t="s">
        <v>113</v>
      </c>
      <c r="L29" s="35"/>
      <c r="M29" s="35"/>
      <c r="N29" s="35"/>
      <c r="O29" s="35"/>
      <c r="P29" s="35"/>
      <c r="Q29" s="35"/>
      <c r="R29" s="35" t="s">
        <v>1141</v>
      </c>
      <c r="S29" s="15" t="s">
        <v>1342</v>
      </c>
      <c r="T29" s="150"/>
      <c r="U29" s="35" t="s">
        <v>1366</v>
      </c>
      <c r="V29" s="160">
        <v>0.5</v>
      </c>
      <c r="W29" s="161">
        <f t="shared" si="3"/>
        <v>237.5</v>
      </c>
      <c r="X29" s="161">
        <f t="shared" si="0"/>
        <v>237.5</v>
      </c>
      <c r="Y29" s="161">
        <f t="shared" si="1"/>
        <v>237.5</v>
      </c>
      <c r="Z29" s="161"/>
      <c r="AA29" s="75"/>
      <c r="AB29" s="75"/>
      <c r="AC29" s="162">
        <f t="shared" si="2"/>
        <v>0</v>
      </c>
      <c r="AD29" s="75"/>
      <c r="AE29" s="75"/>
      <c r="AF29" s="75"/>
      <c r="AG29" s="75"/>
      <c r="AH29" s="75"/>
      <c r="AI29" s="75"/>
    </row>
    <row r="30" spans="1:35" ht="35" customHeight="1" x14ac:dyDescent="0.35">
      <c r="A30" s="44">
        <v>1</v>
      </c>
      <c r="B30" s="15">
        <v>2981</v>
      </c>
      <c r="C30" s="12" t="s">
        <v>32</v>
      </c>
      <c r="D30" s="21" t="s">
        <v>1456</v>
      </c>
      <c r="E30" s="21">
        <v>2014</v>
      </c>
      <c r="F30" s="12" t="s">
        <v>17</v>
      </c>
      <c r="G30" s="12" t="s">
        <v>33</v>
      </c>
      <c r="H30" s="12" t="s">
        <v>934</v>
      </c>
      <c r="I30" s="12" t="s">
        <v>10</v>
      </c>
      <c r="J30" s="28">
        <v>765.96</v>
      </c>
      <c r="K30" s="11" t="s">
        <v>113</v>
      </c>
      <c r="L30" s="35"/>
      <c r="M30" s="35"/>
      <c r="N30" s="35"/>
      <c r="O30" s="35"/>
      <c r="P30" s="35"/>
      <c r="Q30" s="35"/>
      <c r="R30" s="35" t="s">
        <v>1141</v>
      </c>
      <c r="S30" s="15" t="s">
        <v>1342</v>
      </c>
      <c r="T30" s="150"/>
      <c r="U30" s="35" t="s">
        <v>1303</v>
      </c>
      <c r="V30" s="160">
        <v>0.5</v>
      </c>
      <c r="W30" s="161">
        <f t="shared" si="3"/>
        <v>382.98</v>
      </c>
      <c r="X30" s="161">
        <f t="shared" si="0"/>
        <v>382.98</v>
      </c>
      <c r="Y30" s="161">
        <f t="shared" si="1"/>
        <v>382.98</v>
      </c>
      <c r="Z30" s="161"/>
      <c r="AA30" s="74"/>
      <c r="AB30" s="74"/>
      <c r="AC30" s="162">
        <f t="shared" si="2"/>
        <v>0</v>
      </c>
      <c r="AD30" s="74"/>
      <c r="AE30" s="74"/>
      <c r="AF30" s="74"/>
      <c r="AG30" s="74"/>
      <c r="AH30" s="74"/>
      <c r="AI30" s="74"/>
    </row>
    <row r="31" spans="1:35" ht="35" customHeight="1" x14ac:dyDescent="0.35">
      <c r="A31" s="44">
        <v>1</v>
      </c>
      <c r="B31" s="15">
        <v>2983</v>
      </c>
      <c r="C31" s="12" t="s">
        <v>32</v>
      </c>
      <c r="D31" s="21" t="s">
        <v>1456</v>
      </c>
      <c r="E31" s="21">
        <v>2014</v>
      </c>
      <c r="F31" s="12" t="s">
        <v>17</v>
      </c>
      <c r="G31" s="12" t="s">
        <v>33</v>
      </c>
      <c r="H31" s="12" t="s">
        <v>936</v>
      </c>
      <c r="I31" s="12" t="s">
        <v>10</v>
      </c>
      <c r="J31" s="28">
        <v>765.96</v>
      </c>
      <c r="K31" s="11" t="s">
        <v>113</v>
      </c>
      <c r="L31" s="35"/>
      <c r="M31" s="35"/>
      <c r="N31" s="35"/>
      <c r="O31" s="35"/>
      <c r="P31" s="35"/>
      <c r="Q31" s="35"/>
      <c r="R31" s="35" t="s">
        <v>1141</v>
      </c>
      <c r="S31" s="15" t="s">
        <v>1342</v>
      </c>
      <c r="T31" s="150"/>
      <c r="U31" s="35" t="s">
        <v>1303</v>
      </c>
      <c r="V31" s="160">
        <v>0.5</v>
      </c>
      <c r="W31" s="161">
        <f t="shared" si="3"/>
        <v>382.98</v>
      </c>
      <c r="X31" s="161">
        <f t="shared" si="0"/>
        <v>382.98</v>
      </c>
      <c r="Y31" s="161">
        <f t="shared" si="1"/>
        <v>382.98</v>
      </c>
      <c r="Z31" s="161"/>
      <c r="AA31" s="74"/>
      <c r="AB31" s="74"/>
      <c r="AC31" s="162">
        <f t="shared" si="2"/>
        <v>0</v>
      </c>
      <c r="AD31" s="74"/>
      <c r="AE31" s="74"/>
      <c r="AF31" s="74"/>
      <c r="AG31" s="74"/>
      <c r="AH31" s="74"/>
      <c r="AI31" s="74"/>
    </row>
    <row r="32" spans="1:35" ht="35" customHeight="1" x14ac:dyDescent="0.35">
      <c r="A32" s="44">
        <v>1</v>
      </c>
      <c r="B32" s="15">
        <v>2985</v>
      </c>
      <c r="C32" s="12" t="s">
        <v>937</v>
      </c>
      <c r="D32" s="21" t="s">
        <v>1456</v>
      </c>
      <c r="E32" s="21">
        <v>2014</v>
      </c>
      <c r="F32" s="12" t="s">
        <v>17</v>
      </c>
      <c r="G32" s="12" t="s">
        <v>33</v>
      </c>
      <c r="H32" s="12" t="s">
        <v>939</v>
      </c>
      <c r="I32" s="12" t="s">
        <v>10</v>
      </c>
      <c r="J32" s="27">
        <v>765.96</v>
      </c>
      <c r="K32" s="11" t="s">
        <v>113</v>
      </c>
      <c r="L32" s="35"/>
      <c r="M32" s="35"/>
      <c r="N32" s="35"/>
      <c r="O32" s="35"/>
      <c r="P32" s="35"/>
      <c r="Q32" s="35"/>
      <c r="R32" s="35" t="s">
        <v>1141</v>
      </c>
      <c r="S32" s="15" t="s">
        <v>1342</v>
      </c>
      <c r="T32" s="150"/>
      <c r="U32" s="35" t="s">
        <v>1366</v>
      </c>
      <c r="V32" s="160">
        <v>0.5</v>
      </c>
      <c r="W32" s="161">
        <f t="shared" si="3"/>
        <v>382.98</v>
      </c>
      <c r="X32" s="161">
        <f t="shared" si="0"/>
        <v>382.98</v>
      </c>
      <c r="Y32" s="161">
        <f t="shared" si="1"/>
        <v>382.98</v>
      </c>
      <c r="Z32" s="161"/>
      <c r="AA32" s="75"/>
      <c r="AB32" s="75"/>
      <c r="AC32" s="162">
        <f t="shared" si="2"/>
        <v>0</v>
      </c>
      <c r="AD32" s="75"/>
      <c r="AE32" s="75"/>
      <c r="AF32" s="75"/>
      <c r="AG32" s="75"/>
      <c r="AH32" s="75"/>
      <c r="AI32" s="75"/>
    </row>
    <row r="33" spans="1:35" ht="35" customHeight="1" x14ac:dyDescent="0.35">
      <c r="A33" s="44">
        <v>1</v>
      </c>
      <c r="B33" s="15">
        <v>2990</v>
      </c>
      <c r="C33" s="12" t="s">
        <v>32</v>
      </c>
      <c r="D33" s="21" t="s">
        <v>1456</v>
      </c>
      <c r="E33" s="21">
        <v>2014</v>
      </c>
      <c r="F33" s="12" t="s">
        <v>17</v>
      </c>
      <c r="G33" s="12" t="s">
        <v>33</v>
      </c>
      <c r="H33" s="12" t="s">
        <v>941</v>
      </c>
      <c r="I33" s="12" t="s">
        <v>10</v>
      </c>
      <c r="J33" s="28">
        <v>765.96</v>
      </c>
      <c r="K33" s="11" t="s">
        <v>113</v>
      </c>
      <c r="L33" s="35"/>
      <c r="M33" s="35"/>
      <c r="N33" s="35"/>
      <c r="O33" s="35"/>
      <c r="P33" s="35"/>
      <c r="Q33" s="35"/>
      <c r="R33" s="35" t="s">
        <v>1141</v>
      </c>
      <c r="S33" s="15" t="s">
        <v>1342</v>
      </c>
      <c r="T33" s="150"/>
      <c r="U33" s="35" t="s">
        <v>1303</v>
      </c>
      <c r="V33" s="160">
        <v>0.5</v>
      </c>
      <c r="W33" s="161">
        <f t="shared" si="3"/>
        <v>382.98</v>
      </c>
      <c r="X33" s="161">
        <f t="shared" si="0"/>
        <v>382.98</v>
      </c>
      <c r="Y33" s="161">
        <f t="shared" si="1"/>
        <v>382.98</v>
      </c>
      <c r="Z33" s="161"/>
      <c r="AA33" s="74"/>
      <c r="AB33" s="74"/>
      <c r="AC33" s="162">
        <f t="shared" si="2"/>
        <v>0</v>
      </c>
      <c r="AD33" s="74"/>
      <c r="AE33" s="74"/>
      <c r="AF33" s="74"/>
      <c r="AG33" s="74"/>
      <c r="AH33" s="74"/>
      <c r="AI33" s="74"/>
    </row>
    <row r="34" spans="1:35" ht="35" customHeight="1" x14ac:dyDescent="0.35">
      <c r="A34" s="44">
        <v>1</v>
      </c>
      <c r="B34" s="21">
        <v>3000</v>
      </c>
      <c r="C34" s="10" t="s">
        <v>29</v>
      </c>
      <c r="D34" s="21" t="s">
        <v>1456</v>
      </c>
      <c r="E34" s="22">
        <v>2014</v>
      </c>
      <c r="F34" s="10" t="s">
        <v>30</v>
      </c>
      <c r="G34" s="10" t="s">
        <v>31</v>
      </c>
      <c r="H34" s="10" t="s">
        <v>890</v>
      </c>
      <c r="I34" s="10" t="s">
        <v>10</v>
      </c>
      <c r="J34" s="29">
        <v>475</v>
      </c>
      <c r="K34" s="11" t="s">
        <v>113</v>
      </c>
      <c r="L34" s="35"/>
      <c r="M34" s="35"/>
      <c r="N34" s="35"/>
      <c r="O34" s="35"/>
      <c r="P34" s="35"/>
      <c r="Q34" s="35"/>
      <c r="R34" s="35" t="s">
        <v>1141</v>
      </c>
      <c r="S34" s="15" t="s">
        <v>1342</v>
      </c>
      <c r="T34" s="151"/>
      <c r="U34" s="35" t="s">
        <v>1366</v>
      </c>
      <c r="V34" s="160">
        <v>0.5</v>
      </c>
      <c r="W34" s="161">
        <f t="shared" si="3"/>
        <v>237.5</v>
      </c>
      <c r="X34" s="161">
        <f t="shared" si="0"/>
        <v>237.5</v>
      </c>
      <c r="Y34" s="161">
        <f t="shared" si="1"/>
        <v>237.5</v>
      </c>
      <c r="Z34" s="161"/>
      <c r="AA34" s="75"/>
      <c r="AB34" s="75"/>
      <c r="AC34" s="162">
        <f t="shared" si="2"/>
        <v>0</v>
      </c>
      <c r="AD34" s="75"/>
      <c r="AE34" s="75"/>
      <c r="AF34" s="75"/>
      <c r="AG34" s="75"/>
      <c r="AH34" s="75"/>
      <c r="AI34" s="75"/>
    </row>
    <row r="35" spans="1:35" ht="35" customHeight="1" x14ac:dyDescent="0.35">
      <c r="A35" s="44">
        <v>1</v>
      </c>
      <c r="B35" s="15">
        <v>3002</v>
      </c>
      <c r="C35" s="12" t="s">
        <v>32</v>
      </c>
      <c r="D35" s="21" t="s">
        <v>1456</v>
      </c>
      <c r="E35" s="21">
        <v>2014</v>
      </c>
      <c r="F35" s="12" t="s">
        <v>17</v>
      </c>
      <c r="G35" s="12" t="s">
        <v>33</v>
      </c>
      <c r="H35" s="12" t="s">
        <v>942</v>
      </c>
      <c r="I35" s="12" t="s">
        <v>10</v>
      </c>
      <c r="J35" s="28">
        <v>765.96</v>
      </c>
      <c r="K35" s="11" t="s">
        <v>113</v>
      </c>
      <c r="L35" s="35"/>
      <c r="M35" s="35"/>
      <c r="N35" s="35"/>
      <c r="O35" s="35"/>
      <c r="P35" s="35"/>
      <c r="Q35" s="35"/>
      <c r="R35" s="35" t="s">
        <v>1141</v>
      </c>
      <c r="S35" s="15" t="s">
        <v>1342</v>
      </c>
      <c r="T35" s="150"/>
      <c r="U35" s="35" t="s">
        <v>1303</v>
      </c>
      <c r="V35" s="160">
        <v>0.5</v>
      </c>
      <c r="W35" s="161">
        <f t="shared" si="3"/>
        <v>382.98</v>
      </c>
      <c r="X35" s="161">
        <f t="shared" si="0"/>
        <v>382.98</v>
      </c>
      <c r="Y35" s="161">
        <f t="shared" si="1"/>
        <v>382.98</v>
      </c>
      <c r="Z35" s="161"/>
      <c r="AA35" s="74"/>
      <c r="AB35" s="74"/>
      <c r="AC35" s="162">
        <f t="shared" si="2"/>
        <v>0</v>
      </c>
      <c r="AD35" s="74"/>
      <c r="AE35" s="74"/>
      <c r="AF35" s="74"/>
      <c r="AG35" s="74"/>
      <c r="AH35" s="74"/>
      <c r="AI35" s="74"/>
    </row>
    <row r="36" spans="1:35" ht="35" customHeight="1" x14ac:dyDescent="0.35">
      <c r="A36" s="44">
        <v>1</v>
      </c>
      <c r="B36" s="15">
        <v>3006</v>
      </c>
      <c r="C36" s="12" t="s">
        <v>32</v>
      </c>
      <c r="D36" s="21" t="s">
        <v>1456</v>
      </c>
      <c r="E36" s="21">
        <v>2014</v>
      </c>
      <c r="F36" s="12" t="s">
        <v>17</v>
      </c>
      <c r="G36" s="12" t="s">
        <v>33</v>
      </c>
      <c r="H36" s="12" t="s">
        <v>946</v>
      </c>
      <c r="I36" s="12" t="s">
        <v>10</v>
      </c>
      <c r="J36" s="28">
        <v>765.96</v>
      </c>
      <c r="K36" s="11" t="s">
        <v>113</v>
      </c>
      <c r="L36" s="35"/>
      <c r="M36" s="35"/>
      <c r="N36" s="35"/>
      <c r="O36" s="35"/>
      <c r="P36" s="35"/>
      <c r="Q36" s="35"/>
      <c r="R36" s="35" t="s">
        <v>1141</v>
      </c>
      <c r="S36" s="15" t="s">
        <v>1342</v>
      </c>
      <c r="T36" s="150"/>
      <c r="U36" s="35" t="s">
        <v>1303</v>
      </c>
      <c r="V36" s="160">
        <v>0.5</v>
      </c>
      <c r="W36" s="161">
        <f t="shared" si="3"/>
        <v>382.98</v>
      </c>
      <c r="X36" s="161">
        <f t="shared" si="0"/>
        <v>382.98</v>
      </c>
      <c r="Y36" s="161">
        <f t="shared" si="1"/>
        <v>382.98</v>
      </c>
      <c r="Z36" s="161"/>
      <c r="AA36" s="74"/>
      <c r="AB36" s="74"/>
      <c r="AC36" s="162">
        <f t="shared" si="2"/>
        <v>0</v>
      </c>
      <c r="AD36" s="74"/>
      <c r="AE36" s="74"/>
      <c r="AF36" s="74"/>
      <c r="AG36" s="74"/>
      <c r="AH36" s="74"/>
      <c r="AI36" s="74"/>
    </row>
    <row r="37" spans="1:35" ht="35" customHeight="1" x14ac:dyDescent="0.35">
      <c r="A37" s="44">
        <v>1</v>
      </c>
      <c r="B37" s="15">
        <v>3013</v>
      </c>
      <c r="C37" s="12" t="s">
        <v>32</v>
      </c>
      <c r="D37" s="21" t="s">
        <v>1456</v>
      </c>
      <c r="E37" s="21">
        <v>2014</v>
      </c>
      <c r="F37" s="12" t="s">
        <v>17</v>
      </c>
      <c r="G37" s="12" t="s">
        <v>33</v>
      </c>
      <c r="H37" s="12" t="s">
        <v>949</v>
      </c>
      <c r="I37" s="12" t="s">
        <v>10</v>
      </c>
      <c r="J37" s="28">
        <v>765.96</v>
      </c>
      <c r="K37" s="11" t="s">
        <v>113</v>
      </c>
      <c r="L37" s="35"/>
      <c r="M37" s="35"/>
      <c r="N37" s="35"/>
      <c r="O37" s="35"/>
      <c r="P37" s="35"/>
      <c r="Q37" s="35"/>
      <c r="R37" s="35" t="s">
        <v>1141</v>
      </c>
      <c r="S37" s="15" t="s">
        <v>1342</v>
      </c>
      <c r="T37" s="150"/>
      <c r="U37" s="77" t="s">
        <v>1186</v>
      </c>
      <c r="V37" s="160">
        <v>0.5</v>
      </c>
      <c r="W37" s="161">
        <f t="shared" si="3"/>
        <v>382.98</v>
      </c>
      <c r="X37" s="161">
        <f t="shared" si="0"/>
        <v>382.98</v>
      </c>
      <c r="Y37" s="161">
        <f t="shared" si="1"/>
        <v>382.98</v>
      </c>
      <c r="Z37" s="161"/>
      <c r="AA37" s="74"/>
      <c r="AB37" s="74"/>
      <c r="AC37" s="162">
        <f t="shared" si="2"/>
        <v>0</v>
      </c>
      <c r="AD37" s="74"/>
      <c r="AE37" s="74"/>
      <c r="AF37" s="74"/>
      <c r="AG37" s="74"/>
      <c r="AH37" s="74"/>
      <c r="AI37" s="74"/>
    </row>
    <row r="38" spans="1:35" ht="35" customHeight="1" x14ac:dyDescent="0.35">
      <c r="A38" s="44">
        <v>1</v>
      </c>
      <c r="B38" s="15">
        <v>3015</v>
      </c>
      <c r="C38" s="12" t="s">
        <v>32</v>
      </c>
      <c r="D38" s="21" t="s">
        <v>1456</v>
      </c>
      <c r="E38" s="21">
        <v>2014</v>
      </c>
      <c r="F38" s="12" t="s">
        <v>17</v>
      </c>
      <c r="G38" s="12" t="s">
        <v>33</v>
      </c>
      <c r="H38" s="12" t="s">
        <v>951</v>
      </c>
      <c r="I38" s="12" t="s">
        <v>10</v>
      </c>
      <c r="J38" s="28">
        <v>765.96</v>
      </c>
      <c r="K38" s="11" t="s">
        <v>113</v>
      </c>
      <c r="L38" s="35"/>
      <c r="M38" s="35"/>
      <c r="N38" s="35"/>
      <c r="O38" s="35"/>
      <c r="P38" s="35"/>
      <c r="Q38" s="35"/>
      <c r="R38" s="35" t="s">
        <v>1141</v>
      </c>
      <c r="S38" s="15" t="s">
        <v>1342</v>
      </c>
      <c r="T38" s="150"/>
      <c r="U38" s="35" t="s">
        <v>1366</v>
      </c>
      <c r="V38" s="160">
        <v>0.5</v>
      </c>
      <c r="W38" s="161">
        <f t="shared" ref="W38:W69" si="4">J38*V38</f>
        <v>382.98</v>
      </c>
      <c r="X38" s="161">
        <f t="shared" si="0"/>
        <v>382.98</v>
      </c>
      <c r="Y38" s="161">
        <f t="shared" si="1"/>
        <v>382.98</v>
      </c>
      <c r="Z38" s="161"/>
      <c r="AA38" s="74"/>
      <c r="AB38" s="74"/>
      <c r="AC38" s="162">
        <f t="shared" si="2"/>
        <v>0</v>
      </c>
      <c r="AD38" s="74"/>
      <c r="AE38" s="74"/>
      <c r="AF38" s="74"/>
      <c r="AG38" s="74"/>
      <c r="AH38" s="74"/>
      <c r="AI38" s="74"/>
    </row>
    <row r="39" spans="1:35" ht="35" customHeight="1" x14ac:dyDescent="0.35">
      <c r="A39" s="44">
        <v>1</v>
      </c>
      <c r="B39" s="15">
        <v>3016</v>
      </c>
      <c r="C39" s="12" t="s">
        <v>32</v>
      </c>
      <c r="D39" s="21" t="s">
        <v>1456</v>
      </c>
      <c r="E39" s="21">
        <v>2014</v>
      </c>
      <c r="F39" s="12" t="s">
        <v>17</v>
      </c>
      <c r="G39" s="12" t="s">
        <v>33</v>
      </c>
      <c r="H39" s="12" t="s">
        <v>952</v>
      </c>
      <c r="I39" s="12" t="s">
        <v>10</v>
      </c>
      <c r="J39" s="28">
        <v>765.96</v>
      </c>
      <c r="K39" s="11" t="s">
        <v>113</v>
      </c>
      <c r="L39" s="35"/>
      <c r="M39" s="35"/>
      <c r="N39" s="35"/>
      <c r="O39" s="35"/>
      <c r="P39" s="35"/>
      <c r="Q39" s="35"/>
      <c r="R39" s="35" t="s">
        <v>1141</v>
      </c>
      <c r="S39" s="15" t="s">
        <v>1342</v>
      </c>
      <c r="T39" s="150"/>
      <c r="U39" s="35" t="s">
        <v>1303</v>
      </c>
      <c r="V39" s="160">
        <v>0.5</v>
      </c>
      <c r="W39" s="161">
        <f t="shared" si="4"/>
        <v>382.98</v>
      </c>
      <c r="X39" s="161">
        <f t="shared" si="0"/>
        <v>382.98</v>
      </c>
      <c r="Y39" s="161">
        <f t="shared" si="1"/>
        <v>382.98</v>
      </c>
      <c r="Z39" s="161"/>
      <c r="AA39" s="74"/>
      <c r="AB39" s="74"/>
      <c r="AC39" s="162">
        <f t="shared" si="2"/>
        <v>0</v>
      </c>
      <c r="AD39" s="74"/>
      <c r="AE39" s="74"/>
      <c r="AF39" s="74"/>
      <c r="AG39" s="74"/>
      <c r="AH39" s="74"/>
      <c r="AI39" s="74"/>
    </row>
    <row r="40" spans="1:35" ht="35" customHeight="1" x14ac:dyDescent="0.35">
      <c r="A40" s="44">
        <v>1</v>
      </c>
      <c r="B40" s="15">
        <v>3017</v>
      </c>
      <c r="C40" s="12" t="s">
        <v>32</v>
      </c>
      <c r="D40" s="21" t="s">
        <v>1456</v>
      </c>
      <c r="E40" s="21">
        <v>2014</v>
      </c>
      <c r="F40" s="12" t="s">
        <v>17</v>
      </c>
      <c r="G40" s="12" t="s">
        <v>33</v>
      </c>
      <c r="H40" s="12" t="s">
        <v>953</v>
      </c>
      <c r="I40" s="12" t="s">
        <v>10</v>
      </c>
      <c r="J40" s="28">
        <v>765.96</v>
      </c>
      <c r="K40" s="11" t="s">
        <v>113</v>
      </c>
      <c r="L40" s="35"/>
      <c r="M40" s="35"/>
      <c r="N40" s="35"/>
      <c r="O40" s="35"/>
      <c r="P40" s="35"/>
      <c r="Q40" s="35"/>
      <c r="R40" s="35" t="s">
        <v>1141</v>
      </c>
      <c r="S40" s="15" t="s">
        <v>1342</v>
      </c>
      <c r="T40" s="150"/>
      <c r="U40" s="35" t="s">
        <v>1303</v>
      </c>
      <c r="V40" s="160">
        <v>0.5</v>
      </c>
      <c r="W40" s="161">
        <f t="shared" si="4"/>
        <v>382.98</v>
      </c>
      <c r="X40" s="161">
        <f t="shared" si="0"/>
        <v>382.98</v>
      </c>
      <c r="Y40" s="161">
        <f t="shared" si="1"/>
        <v>382.98</v>
      </c>
      <c r="Z40" s="161"/>
      <c r="AA40" s="74"/>
      <c r="AB40" s="74"/>
      <c r="AC40" s="162">
        <f t="shared" si="2"/>
        <v>0</v>
      </c>
      <c r="AD40" s="74"/>
      <c r="AE40" s="74"/>
      <c r="AF40" s="74"/>
      <c r="AG40" s="74"/>
      <c r="AH40" s="74"/>
      <c r="AI40" s="74"/>
    </row>
    <row r="41" spans="1:35" ht="35" customHeight="1" x14ac:dyDescent="0.35">
      <c r="A41" s="44">
        <v>1</v>
      </c>
      <c r="B41" s="15">
        <v>3018</v>
      </c>
      <c r="C41" s="12" t="s">
        <v>32</v>
      </c>
      <c r="D41" s="21" t="s">
        <v>1456</v>
      </c>
      <c r="E41" s="21">
        <v>2014</v>
      </c>
      <c r="F41" s="12" t="s">
        <v>17</v>
      </c>
      <c r="G41" s="12" t="s">
        <v>33</v>
      </c>
      <c r="H41" s="12" t="s">
        <v>954</v>
      </c>
      <c r="I41" s="12" t="s">
        <v>10</v>
      </c>
      <c r="J41" s="28">
        <v>765.96</v>
      </c>
      <c r="K41" s="11" t="s">
        <v>113</v>
      </c>
      <c r="L41" s="35"/>
      <c r="M41" s="35"/>
      <c r="N41" s="35"/>
      <c r="O41" s="35"/>
      <c r="P41" s="35"/>
      <c r="Q41" s="35"/>
      <c r="R41" s="35" t="s">
        <v>1155</v>
      </c>
      <c r="S41" s="15" t="s">
        <v>1342</v>
      </c>
      <c r="T41" s="150"/>
      <c r="U41" s="35" t="s">
        <v>1366</v>
      </c>
      <c r="V41" s="160">
        <v>0.5</v>
      </c>
      <c r="W41" s="161">
        <f t="shared" si="4"/>
        <v>382.98</v>
      </c>
      <c r="X41" s="161">
        <f t="shared" si="0"/>
        <v>382.98</v>
      </c>
      <c r="Y41" s="161">
        <f t="shared" si="1"/>
        <v>382.98</v>
      </c>
      <c r="Z41" s="161"/>
      <c r="AA41" s="74"/>
      <c r="AB41" s="74"/>
      <c r="AC41" s="162">
        <f t="shared" si="2"/>
        <v>0</v>
      </c>
      <c r="AD41" s="74"/>
      <c r="AE41" s="74"/>
      <c r="AF41" s="74"/>
      <c r="AG41" s="74" t="s">
        <v>1788</v>
      </c>
      <c r="AH41" s="74"/>
      <c r="AI41" s="74" t="s">
        <v>1787</v>
      </c>
    </row>
    <row r="42" spans="1:35" ht="35" customHeight="1" x14ac:dyDescent="0.35">
      <c r="A42" s="44">
        <v>1</v>
      </c>
      <c r="B42" s="15">
        <v>3029</v>
      </c>
      <c r="C42" s="12" t="s">
        <v>32</v>
      </c>
      <c r="D42" s="21" t="s">
        <v>1456</v>
      </c>
      <c r="E42" s="21">
        <v>2014</v>
      </c>
      <c r="F42" s="12" t="s">
        <v>17</v>
      </c>
      <c r="G42" s="12" t="s">
        <v>33</v>
      </c>
      <c r="H42" s="12" t="s">
        <v>958</v>
      </c>
      <c r="I42" s="12" t="s">
        <v>10</v>
      </c>
      <c r="J42" s="28">
        <v>765.96</v>
      </c>
      <c r="K42" s="11" t="s">
        <v>113</v>
      </c>
      <c r="L42" s="35"/>
      <c r="M42" s="35"/>
      <c r="N42" s="35"/>
      <c r="O42" s="35"/>
      <c r="P42" s="35"/>
      <c r="Q42" s="35"/>
      <c r="R42" s="35" t="s">
        <v>1141</v>
      </c>
      <c r="S42" s="15" t="s">
        <v>1342</v>
      </c>
      <c r="T42" s="150"/>
      <c r="U42" s="35" t="s">
        <v>1366</v>
      </c>
      <c r="V42" s="160">
        <v>0.5</v>
      </c>
      <c r="W42" s="161">
        <f t="shared" si="4"/>
        <v>382.98</v>
      </c>
      <c r="X42" s="161">
        <f t="shared" si="0"/>
        <v>382.98</v>
      </c>
      <c r="Y42" s="161">
        <f t="shared" si="1"/>
        <v>382.98</v>
      </c>
      <c r="Z42" s="161"/>
      <c r="AA42" s="74"/>
      <c r="AB42" s="74"/>
      <c r="AC42" s="162">
        <f t="shared" si="2"/>
        <v>0</v>
      </c>
      <c r="AD42" s="74"/>
      <c r="AE42" s="74"/>
      <c r="AF42" s="74"/>
      <c r="AG42" s="74"/>
      <c r="AH42" s="74"/>
      <c r="AI42" s="74"/>
    </row>
    <row r="43" spans="1:35" ht="35" customHeight="1" x14ac:dyDescent="0.35">
      <c r="A43" s="44">
        <v>1</v>
      </c>
      <c r="B43" s="15">
        <v>3031</v>
      </c>
      <c r="C43" s="12" t="s">
        <v>32</v>
      </c>
      <c r="D43" s="21" t="s">
        <v>1456</v>
      </c>
      <c r="E43" s="21">
        <v>2014</v>
      </c>
      <c r="F43" s="12" t="s">
        <v>17</v>
      </c>
      <c r="G43" s="12" t="s">
        <v>33</v>
      </c>
      <c r="H43" s="12" t="s">
        <v>960</v>
      </c>
      <c r="I43" s="12" t="s">
        <v>10</v>
      </c>
      <c r="J43" s="28">
        <v>765.96</v>
      </c>
      <c r="K43" s="11" t="s">
        <v>113</v>
      </c>
      <c r="L43" s="35"/>
      <c r="M43" s="35"/>
      <c r="N43" s="35"/>
      <c r="O43" s="35"/>
      <c r="P43" s="35"/>
      <c r="Q43" s="35"/>
      <c r="R43" s="35" t="s">
        <v>1141</v>
      </c>
      <c r="S43" s="15" t="s">
        <v>1342</v>
      </c>
      <c r="T43" s="150"/>
      <c r="U43" s="35" t="s">
        <v>1303</v>
      </c>
      <c r="V43" s="160">
        <v>0.5</v>
      </c>
      <c r="W43" s="161">
        <f t="shared" si="4"/>
        <v>382.98</v>
      </c>
      <c r="X43" s="161">
        <f t="shared" si="0"/>
        <v>382.98</v>
      </c>
      <c r="Y43" s="161">
        <f t="shared" si="1"/>
        <v>382.98</v>
      </c>
      <c r="Z43" s="161"/>
      <c r="AA43" s="75"/>
      <c r="AB43" s="75"/>
      <c r="AC43" s="162">
        <f t="shared" si="2"/>
        <v>0</v>
      </c>
      <c r="AD43" s="75"/>
      <c r="AE43" s="75"/>
      <c r="AF43" s="75"/>
      <c r="AG43" s="75"/>
      <c r="AH43" s="75"/>
      <c r="AI43" s="75"/>
    </row>
    <row r="44" spans="1:35" ht="35" customHeight="1" x14ac:dyDescent="0.35">
      <c r="A44" s="44">
        <v>1</v>
      </c>
      <c r="B44" s="15">
        <v>3034</v>
      </c>
      <c r="C44" s="12" t="s">
        <v>32</v>
      </c>
      <c r="D44" s="21" t="s">
        <v>1456</v>
      </c>
      <c r="E44" s="21">
        <v>2014</v>
      </c>
      <c r="F44" s="12" t="s">
        <v>17</v>
      </c>
      <c r="G44" s="12" t="s">
        <v>33</v>
      </c>
      <c r="H44" s="12" t="s">
        <v>962</v>
      </c>
      <c r="I44" s="12" t="s">
        <v>10</v>
      </c>
      <c r="J44" s="27">
        <v>765.96</v>
      </c>
      <c r="K44" s="11" t="s">
        <v>113</v>
      </c>
      <c r="L44" s="35"/>
      <c r="M44" s="35"/>
      <c r="N44" s="35"/>
      <c r="O44" s="35"/>
      <c r="P44" s="35"/>
      <c r="Q44" s="35"/>
      <c r="R44" s="35" t="s">
        <v>1141</v>
      </c>
      <c r="S44" s="15" t="s">
        <v>1342</v>
      </c>
      <c r="T44" s="150"/>
      <c r="U44" s="35" t="s">
        <v>1303</v>
      </c>
      <c r="V44" s="160">
        <v>0.5</v>
      </c>
      <c r="W44" s="161">
        <f t="shared" si="4"/>
        <v>382.98</v>
      </c>
      <c r="X44" s="161">
        <f t="shared" si="0"/>
        <v>382.98</v>
      </c>
      <c r="Y44" s="161">
        <f t="shared" si="1"/>
        <v>382.98</v>
      </c>
      <c r="Z44" s="161"/>
      <c r="AA44" s="75"/>
      <c r="AB44" s="75"/>
      <c r="AC44" s="162">
        <f t="shared" si="2"/>
        <v>0</v>
      </c>
      <c r="AD44" s="75"/>
      <c r="AE44" s="75"/>
      <c r="AF44" s="75"/>
      <c r="AG44" s="75"/>
      <c r="AH44" s="75"/>
      <c r="AI44" s="75"/>
    </row>
    <row r="45" spans="1:35" ht="35" customHeight="1" x14ac:dyDescent="0.35">
      <c r="A45" s="44">
        <v>1</v>
      </c>
      <c r="B45" s="15">
        <v>3036</v>
      </c>
      <c r="C45" s="12" t="s">
        <v>32</v>
      </c>
      <c r="D45" s="21" t="s">
        <v>1456</v>
      </c>
      <c r="E45" s="21">
        <v>2014</v>
      </c>
      <c r="F45" s="12" t="s">
        <v>17</v>
      </c>
      <c r="G45" s="12" t="s">
        <v>33</v>
      </c>
      <c r="H45" s="12" t="s">
        <v>964</v>
      </c>
      <c r="I45" s="12" t="s">
        <v>10</v>
      </c>
      <c r="J45" s="27">
        <v>765.96</v>
      </c>
      <c r="K45" s="11" t="s">
        <v>113</v>
      </c>
      <c r="L45" s="35"/>
      <c r="M45" s="35"/>
      <c r="N45" s="35"/>
      <c r="O45" s="35"/>
      <c r="P45" s="35"/>
      <c r="Q45" s="35"/>
      <c r="R45" s="35" t="s">
        <v>1141</v>
      </c>
      <c r="S45" s="15" t="s">
        <v>1342</v>
      </c>
      <c r="T45" s="150"/>
      <c r="U45" s="35" t="s">
        <v>1303</v>
      </c>
      <c r="V45" s="160">
        <v>0.5</v>
      </c>
      <c r="W45" s="161">
        <f t="shared" si="4"/>
        <v>382.98</v>
      </c>
      <c r="X45" s="161">
        <f t="shared" si="0"/>
        <v>382.98</v>
      </c>
      <c r="Y45" s="161">
        <f t="shared" si="1"/>
        <v>382.98</v>
      </c>
      <c r="Z45" s="161"/>
      <c r="AA45" s="75"/>
      <c r="AB45" s="75"/>
      <c r="AC45" s="162">
        <f t="shared" si="2"/>
        <v>0</v>
      </c>
      <c r="AD45" s="75"/>
      <c r="AE45" s="75"/>
      <c r="AF45" s="75"/>
      <c r="AG45" s="75"/>
      <c r="AH45" s="75"/>
      <c r="AI45" s="75"/>
    </row>
    <row r="46" spans="1:35" ht="35" customHeight="1" x14ac:dyDescent="0.35">
      <c r="A46" s="44">
        <v>1</v>
      </c>
      <c r="B46" s="15">
        <v>3043</v>
      </c>
      <c r="C46" s="12" t="s">
        <v>32</v>
      </c>
      <c r="D46" s="21" t="s">
        <v>1456</v>
      </c>
      <c r="E46" s="21">
        <v>2014</v>
      </c>
      <c r="F46" s="12" t="s">
        <v>17</v>
      </c>
      <c r="G46" s="12" t="s">
        <v>33</v>
      </c>
      <c r="H46" s="12" t="s">
        <v>966</v>
      </c>
      <c r="I46" s="12" t="s">
        <v>10</v>
      </c>
      <c r="J46" s="27">
        <v>765.96</v>
      </c>
      <c r="K46" s="11" t="s">
        <v>113</v>
      </c>
      <c r="L46" s="35"/>
      <c r="M46" s="35"/>
      <c r="N46" s="35"/>
      <c r="O46" s="35"/>
      <c r="P46" s="35"/>
      <c r="Q46" s="35"/>
      <c r="R46" s="35" t="s">
        <v>1141</v>
      </c>
      <c r="S46" s="15" t="s">
        <v>1342</v>
      </c>
      <c r="T46" s="150"/>
      <c r="U46" s="35" t="s">
        <v>1303</v>
      </c>
      <c r="V46" s="160">
        <v>0.5</v>
      </c>
      <c r="W46" s="161">
        <f t="shared" si="4"/>
        <v>382.98</v>
      </c>
      <c r="X46" s="161">
        <f t="shared" si="0"/>
        <v>382.98</v>
      </c>
      <c r="Y46" s="161">
        <f t="shared" si="1"/>
        <v>382.98</v>
      </c>
      <c r="Z46" s="161"/>
      <c r="AA46" s="75"/>
      <c r="AB46" s="75"/>
      <c r="AC46" s="162">
        <f t="shared" si="2"/>
        <v>0</v>
      </c>
      <c r="AD46" s="75"/>
      <c r="AE46" s="75"/>
      <c r="AF46" s="75"/>
      <c r="AG46" s="75"/>
      <c r="AH46" s="75"/>
      <c r="AI46" s="75"/>
    </row>
    <row r="47" spans="1:35" ht="35" customHeight="1" x14ac:dyDescent="0.35">
      <c r="A47" s="44">
        <v>1</v>
      </c>
      <c r="B47" s="21">
        <v>3102</v>
      </c>
      <c r="C47" s="10" t="s">
        <v>584</v>
      </c>
      <c r="D47" s="21" t="s">
        <v>13</v>
      </c>
      <c r="E47" s="21">
        <v>2014</v>
      </c>
      <c r="F47" s="10" t="s">
        <v>30</v>
      </c>
      <c r="G47" s="10" t="s">
        <v>585</v>
      </c>
      <c r="H47" s="10" t="s">
        <v>586</v>
      </c>
      <c r="I47" s="10" t="s">
        <v>10</v>
      </c>
      <c r="J47" s="29">
        <v>84.99</v>
      </c>
      <c r="K47" s="11" t="s">
        <v>113</v>
      </c>
      <c r="L47" s="35"/>
      <c r="M47" s="35"/>
      <c r="N47" s="35"/>
      <c r="O47" s="35"/>
      <c r="P47" s="35"/>
      <c r="Q47" s="35"/>
      <c r="R47" s="35" t="s">
        <v>1155</v>
      </c>
      <c r="S47" s="15" t="s">
        <v>1342</v>
      </c>
      <c r="T47" s="151" t="s">
        <v>1336</v>
      </c>
      <c r="U47" s="35" t="s">
        <v>1366</v>
      </c>
      <c r="V47" s="160">
        <v>0.5</v>
      </c>
      <c r="W47" s="161">
        <f t="shared" si="4"/>
        <v>42.494999999999997</v>
      </c>
      <c r="X47" s="161">
        <f t="shared" si="0"/>
        <v>42.494999999999997</v>
      </c>
      <c r="Y47" s="161">
        <f t="shared" si="1"/>
        <v>42.494999999999997</v>
      </c>
      <c r="Z47" s="161"/>
      <c r="AA47" s="75"/>
      <c r="AB47" s="75"/>
      <c r="AC47" s="162">
        <f t="shared" si="2"/>
        <v>0</v>
      </c>
      <c r="AD47" s="75"/>
      <c r="AE47" s="75"/>
      <c r="AF47" s="75"/>
      <c r="AG47" s="75"/>
      <c r="AH47" s="75" t="s">
        <v>1788</v>
      </c>
      <c r="AI47" s="75" t="s">
        <v>1873</v>
      </c>
    </row>
    <row r="48" spans="1:35" ht="35" customHeight="1" x14ac:dyDescent="0.35">
      <c r="A48" s="44">
        <v>1</v>
      </c>
      <c r="B48" s="15">
        <v>3113</v>
      </c>
      <c r="C48" s="14" t="s">
        <v>584</v>
      </c>
      <c r="D48" s="21" t="s">
        <v>13</v>
      </c>
      <c r="E48" s="21">
        <v>2014</v>
      </c>
      <c r="F48" s="14" t="s">
        <v>30</v>
      </c>
      <c r="G48" s="14" t="s">
        <v>585</v>
      </c>
      <c r="H48" s="14" t="s">
        <v>588</v>
      </c>
      <c r="I48" s="14" t="s">
        <v>10</v>
      </c>
      <c r="J48" s="30">
        <v>84.99</v>
      </c>
      <c r="K48" s="12" t="s">
        <v>113</v>
      </c>
      <c r="L48" s="35"/>
      <c r="M48" s="35"/>
      <c r="N48" s="35"/>
      <c r="O48" s="35"/>
      <c r="P48" s="35"/>
      <c r="Q48" s="35"/>
      <c r="R48" s="35" t="s">
        <v>1155</v>
      </c>
      <c r="S48" s="15" t="s">
        <v>1342</v>
      </c>
      <c r="T48" s="150"/>
      <c r="U48" s="35" t="s">
        <v>1302</v>
      </c>
      <c r="V48" s="160">
        <v>0.5</v>
      </c>
      <c r="W48" s="161">
        <f t="shared" si="4"/>
        <v>42.494999999999997</v>
      </c>
      <c r="X48" s="161">
        <f t="shared" si="0"/>
        <v>42.494999999999997</v>
      </c>
      <c r="Y48" s="161">
        <f t="shared" si="1"/>
        <v>42.494999999999997</v>
      </c>
      <c r="Z48" s="161"/>
      <c r="AA48" s="75"/>
      <c r="AB48" s="75"/>
      <c r="AC48" s="162">
        <f t="shared" si="2"/>
        <v>0</v>
      </c>
      <c r="AD48" s="75" t="s">
        <v>1788</v>
      </c>
      <c r="AE48" s="75"/>
      <c r="AF48" s="75"/>
      <c r="AG48" s="75"/>
      <c r="AH48" s="75"/>
      <c r="AI48" s="75" t="s">
        <v>1826</v>
      </c>
    </row>
    <row r="49" spans="1:35" ht="35" customHeight="1" x14ac:dyDescent="0.35">
      <c r="A49" s="44">
        <v>1</v>
      </c>
      <c r="B49" s="21">
        <v>3125</v>
      </c>
      <c r="C49" s="10" t="s">
        <v>1091</v>
      </c>
      <c r="D49" s="21" t="s">
        <v>28</v>
      </c>
      <c r="E49" s="21">
        <v>2015</v>
      </c>
      <c r="F49" s="10" t="s">
        <v>1088</v>
      </c>
      <c r="G49" s="10" t="s">
        <v>1089</v>
      </c>
      <c r="H49" s="10" t="s">
        <v>1092</v>
      </c>
      <c r="I49" s="10" t="s">
        <v>10</v>
      </c>
      <c r="J49" s="29">
        <v>20721</v>
      </c>
      <c r="K49" s="11" t="s">
        <v>113</v>
      </c>
      <c r="L49" s="35"/>
      <c r="M49" s="35"/>
      <c r="N49" s="35"/>
      <c r="O49" s="35"/>
      <c r="P49" s="35"/>
      <c r="Q49" s="35"/>
      <c r="R49" s="35" t="s">
        <v>1141</v>
      </c>
      <c r="S49" s="15" t="s">
        <v>1328</v>
      </c>
      <c r="T49" s="151"/>
      <c r="U49" s="35" t="s">
        <v>1366</v>
      </c>
      <c r="V49" s="160">
        <v>0.2</v>
      </c>
      <c r="W49" s="161">
        <f>J49*V49</f>
        <v>4144.2</v>
      </c>
      <c r="X49" s="161">
        <f t="shared" si="0"/>
        <v>4144.2</v>
      </c>
      <c r="Y49" s="161">
        <f t="shared" si="1"/>
        <v>4144.2</v>
      </c>
      <c r="Z49" s="161">
        <f t="shared" ref="Z49" si="5">X49</f>
        <v>4144.2</v>
      </c>
      <c r="AA49" s="161">
        <f t="shared" ref="AA49" si="6">Y49</f>
        <v>4144.2</v>
      </c>
      <c r="AB49" s="161">
        <f t="shared" ref="AB49" si="7">Z49</f>
        <v>4144.2</v>
      </c>
      <c r="AC49" s="162">
        <f t="shared" si="2"/>
        <v>0</v>
      </c>
      <c r="AD49" s="75"/>
      <c r="AE49" s="75"/>
      <c r="AF49" s="75"/>
      <c r="AG49" s="75"/>
      <c r="AH49" s="75"/>
      <c r="AI49" s="75"/>
    </row>
    <row r="50" spans="1:35" ht="35" customHeight="1" x14ac:dyDescent="0.35">
      <c r="A50" s="44">
        <v>1</v>
      </c>
      <c r="B50" s="21">
        <v>3138</v>
      </c>
      <c r="C50" s="10" t="s">
        <v>1403</v>
      </c>
      <c r="D50" s="21" t="s">
        <v>1456</v>
      </c>
      <c r="E50" s="21">
        <v>2014</v>
      </c>
      <c r="F50" s="10" t="s">
        <v>897</v>
      </c>
      <c r="G50" s="10" t="s">
        <v>898</v>
      </c>
      <c r="H50" s="10"/>
      <c r="I50" s="10" t="s">
        <v>10</v>
      </c>
      <c r="J50" s="29">
        <v>495</v>
      </c>
      <c r="K50" s="11" t="s">
        <v>113</v>
      </c>
      <c r="L50" s="35"/>
      <c r="M50" s="35"/>
      <c r="N50" s="35"/>
      <c r="O50" s="35"/>
      <c r="P50" s="35"/>
      <c r="Q50" s="35"/>
      <c r="R50" s="35" t="s">
        <v>1141</v>
      </c>
      <c r="S50" s="21" t="s">
        <v>1339</v>
      </c>
      <c r="T50" s="151"/>
      <c r="U50" s="35" t="s">
        <v>1366</v>
      </c>
      <c r="V50" s="160">
        <v>0.5</v>
      </c>
      <c r="W50" s="161">
        <f t="shared" si="4"/>
        <v>247.5</v>
      </c>
      <c r="X50" s="161">
        <f t="shared" si="0"/>
        <v>247.5</v>
      </c>
      <c r="Y50" s="161">
        <f t="shared" si="1"/>
        <v>247.5</v>
      </c>
      <c r="Z50" s="161"/>
      <c r="AA50" s="75"/>
      <c r="AB50" s="75"/>
      <c r="AC50" s="162">
        <f t="shared" si="2"/>
        <v>0</v>
      </c>
      <c r="AD50" s="75"/>
      <c r="AE50" s="75"/>
      <c r="AF50" s="75"/>
      <c r="AG50" s="75"/>
      <c r="AH50" s="75"/>
      <c r="AI50" s="75"/>
    </row>
    <row r="51" spans="1:35" ht="35" customHeight="1" x14ac:dyDescent="0.35">
      <c r="A51" s="44">
        <v>1</v>
      </c>
      <c r="B51" s="21">
        <v>3139</v>
      </c>
      <c r="C51" s="10" t="s">
        <v>1403</v>
      </c>
      <c r="D51" s="21" t="s">
        <v>1456</v>
      </c>
      <c r="E51" s="21">
        <v>2014</v>
      </c>
      <c r="F51" s="10" t="s">
        <v>897</v>
      </c>
      <c r="G51" s="10" t="s">
        <v>898</v>
      </c>
      <c r="H51" s="10"/>
      <c r="I51" s="10" t="s">
        <v>10</v>
      </c>
      <c r="J51" s="29">
        <v>495</v>
      </c>
      <c r="K51" s="11" t="s">
        <v>113</v>
      </c>
      <c r="L51" s="35"/>
      <c r="M51" s="35"/>
      <c r="N51" s="35"/>
      <c r="O51" s="35"/>
      <c r="P51" s="35"/>
      <c r="Q51" s="35"/>
      <c r="R51" s="35" t="s">
        <v>1141</v>
      </c>
      <c r="S51" s="21" t="s">
        <v>1340</v>
      </c>
      <c r="T51" s="151"/>
      <c r="U51" s="35" t="s">
        <v>1366</v>
      </c>
      <c r="V51" s="160">
        <v>0.5</v>
      </c>
      <c r="W51" s="161">
        <f t="shared" si="4"/>
        <v>247.5</v>
      </c>
      <c r="X51" s="161">
        <f t="shared" si="0"/>
        <v>247.5</v>
      </c>
      <c r="Y51" s="161">
        <f t="shared" si="1"/>
        <v>247.5</v>
      </c>
      <c r="Z51" s="161"/>
      <c r="AA51" s="75"/>
      <c r="AB51" s="75"/>
      <c r="AC51" s="162">
        <f t="shared" si="2"/>
        <v>0</v>
      </c>
      <c r="AD51" s="75"/>
      <c r="AE51" s="75"/>
      <c r="AF51" s="75"/>
      <c r="AG51" s="75"/>
      <c r="AH51" s="75"/>
      <c r="AI51" s="75"/>
    </row>
    <row r="52" spans="1:35" ht="35" customHeight="1" x14ac:dyDescent="0.35">
      <c r="A52" s="44">
        <v>1</v>
      </c>
      <c r="B52" s="15">
        <v>3210</v>
      </c>
      <c r="C52" s="12" t="s">
        <v>922</v>
      </c>
      <c r="D52" s="21" t="s">
        <v>1456</v>
      </c>
      <c r="E52" s="15">
        <v>2014</v>
      </c>
      <c r="F52" s="12"/>
      <c r="G52" s="12" t="s">
        <v>1169</v>
      </c>
      <c r="H52" s="12" t="s">
        <v>1170</v>
      </c>
      <c r="I52" s="12" t="s">
        <v>10</v>
      </c>
      <c r="J52" s="27">
        <v>690</v>
      </c>
      <c r="K52" s="11" t="s">
        <v>113</v>
      </c>
      <c r="L52" s="35"/>
      <c r="M52" s="35"/>
      <c r="N52" s="35"/>
      <c r="O52" s="35"/>
      <c r="P52" s="35"/>
      <c r="Q52" s="35"/>
      <c r="R52" s="35" t="s">
        <v>1155</v>
      </c>
      <c r="S52" s="15" t="s">
        <v>1342</v>
      </c>
      <c r="T52" s="150"/>
      <c r="U52" s="35" t="s">
        <v>1302</v>
      </c>
      <c r="V52" s="160">
        <v>0.5</v>
      </c>
      <c r="W52" s="161">
        <f t="shared" si="4"/>
        <v>345</v>
      </c>
      <c r="X52" s="161">
        <f t="shared" si="0"/>
        <v>345</v>
      </c>
      <c r="Y52" s="161">
        <f t="shared" si="1"/>
        <v>345</v>
      </c>
      <c r="Z52" s="161"/>
      <c r="AA52" s="74"/>
      <c r="AB52" s="74"/>
      <c r="AC52" s="162">
        <f t="shared" si="2"/>
        <v>0</v>
      </c>
      <c r="AD52" s="74"/>
      <c r="AE52" s="74"/>
      <c r="AF52" s="74"/>
      <c r="AG52" s="74"/>
      <c r="AH52" s="74" t="s">
        <v>1788</v>
      </c>
      <c r="AI52" s="74" t="s">
        <v>1827</v>
      </c>
    </row>
    <row r="53" spans="1:35" ht="35" customHeight="1" x14ac:dyDescent="0.35">
      <c r="A53" s="44">
        <v>1</v>
      </c>
      <c r="B53" s="23">
        <v>3331</v>
      </c>
      <c r="C53" s="9" t="s">
        <v>714</v>
      </c>
      <c r="D53" s="21" t="s">
        <v>13</v>
      </c>
      <c r="E53" s="23">
        <v>2014</v>
      </c>
      <c r="F53" s="9" t="s">
        <v>705</v>
      </c>
      <c r="G53" s="9"/>
      <c r="H53" s="9"/>
      <c r="I53" s="9" t="s">
        <v>10</v>
      </c>
      <c r="J53" s="29">
        <v>142.08000000000001</v>
      </c>
      <c r="K53" s="11" t="s">
        <v>113</v>
      </c>
      <c r="L53" s="35"/>
      <c r="M53" s="35"/>
      <c r="N53" s="35"/>
      <c r="O53" s="35"/>
      <c r="P53" s="35"/>
      <c r="Q53" s="35"/>
      <c r="R53" s="35" t="s">
        <v>1155</v>
      </c>
      <c r="S53" s="15" t="s">
        <v>1928</v>
      </c>
      <c r="T53" s="154"/>
      <c r="U53" s="35" t="s">
        <v>1302</v>
      </c>
      <c r="V53" s="160">
        <v>0.5</v>
      </c>
      <c r="W53" s="161">
        <f t="shared" si="4"/>
        <v>71.040000000000006</v>
      </c>
      <c r="X53" s="161">
        <f t="shared" si="0"/>
        <v>71.040000000000006</v>
      </c>
      <c r="Y53" s="161">
        <f t="shared" si="1"/>
        <v>71.040000000000006</v>
      </c>
      <c r="Z53" s="161"/>
      <c r="AA53" s="75"/>
      <c r="AB53" s="75"/>
      <c r="AC53" s="162">
        <f t="shared" si="2"/>
        <v>0</v>
      </c>
      <c r="AD53" s="75"/>
      <c r="AE53" s="75"/>
      <c r="AF53" s="75"/>
      <c r="AG53" s="75"/>
      <c r="AH53" s="75" t="s">
        <v>1788</v>
      </c>
      <c r="AI53" s="75" t="s">
        <v>1828</v>
      </c>
    </row>
    <row r="54" spans="1:35" ht="35" customHeight="1" x14ac:dyDescent="0.35">
      <c r="A54" s="44">
        <v>1</v>
      </c>
      <c r="B54" s="22">
        <v>3994</v>
      </c>
      <c r="C54" s="10" t="s">
        <v>1325</v>
      </c>
      <c r="D54" s="21" t="s">
        <v>1456</v>
      </c>
      <c r="E54" s="64">
        <v>45049</v>
      </c>
      <c r="F54" s="10" t="s">
        <v>30</v>
      </c>
      <c r="G54" s="10" t="s">
        <v>1326</v>
      </c>
      <c r="H54" s="10" t="s">
        <v>1327</v>
      </c>
      <c r="I54" s="10" t="s">
        <v>10</v>
      </c>
      <c r="J54" s="29">
        <v>500.25</v>
      </c>
      <c r="K54" s="11" t="s">
        <v>113</v>
      </c>
      <c r="L54" s="35"/>
      <c r="M54" s="35"/>
      <c r="N54" s="35"/>
      <c r="O54" s="35"/>
      <c r="P54" s="35"/>
      <c r="Q54" s="35"/>
      <c r="R54" s="35" t="s">
        <v>1141</v>
      </c>
      <c r="S54" s="22" t="s">
        <v>1341</v>
      </c>
      <c r="T54" s="155"/>
      <c r="U54" s="35" t="s">
        <v>1366</v>
      </c>
      <c r="V54" s="160">
        <v>0.5</v>
      </c>
      <c r="W54" s="161">
        <f t="shared" si="4"/>
        <v>250.125</v>
      </c>
      <c r="X54" s="161">
        <f t="shared" si="0"/>
        <v>250.125</v>
      </c>
      <c r="Y54" s="161">
        <f t="shared" si="1"/>
        <v>250.125</v>
      </c>
      <c r="Z54" s="161"/>
      <c r="AA54" s="75"/>
      <c r="AB54" s="75"/>
      <c r="AC54" s="162">
        <f t="shared" si="2"/>
        <v>0</v>
      </c>
      <c r="AD54" s="75"/>
      <c r="AE54" s="75"/>
      <c r="AF54" s="75"/>
      <c r="AG54" s="75"/>
      <c r="AH54" s="75"/>
      <c r="AI54" s="75"/>
    </row>
    <row r="55" spans="1:35" ht="35" customHeight="1" x14ac:dyDescent="0.35">
      <c r="A55" s="44">
        <v>1</v>
      </c>
      <c r="B55" s="22">
        <v>4402</v>
      </c>
      <c r="C55" s="10" t="s">
        <v>16</v>
      </c>
      <c r="D55" s="21" t="s">
        <v>13</v>
      </c>
      <c r="E55" s="22">
        <v>2020</v>
      </c>
      <c r="F55" s="10" t="s">
        <v>17</v>
      </c>
      <c r="G55" s="10" t="s">
        <v>652</v>
      </c>
      <c r="H55" s="10" t="s">
        <v>655</v>
      </c>
      <c r="I55" s="10" t="s">
        <v>10</v>
      </c>
      <c r="J55" s="29">
        <v>97.1</v>
      </c>
      <c r="K55" s="11" t="s">
        <v>113</v>
      </c>
      <c r="L55" s="35"/>
      <c r="M55" s="35"/>
      <c r="N55" s="35"/>
      <c r="O55" s="35"/>
      <c r="P55" s="35"/>
      <c r="Q55" s="35"/>
      <c r="R55" s="35" t="s">
        <v>1155</v>
      </c>
      <c r="S55" s="15" t="s">
        <v>1342</v>
      </c>
      <c r="T55" s="155"/>
      <c r="U55" s="35" t="s">
        <v>1302</v>
      </c>
      <c r="V55" s="160">
        <v>0.5</v>
      </c>
      <c r="W55" s="161">
        <f t="shared" si="4"/>
        <v>48.55</v>
      </c>
      <c r="X55" s="161">
        <f t="shared" si="0"/>
        <v>48.55</v>
      </c>
      <c r="Y55" s="161">
        <f t="shared" si="1"/>
        <v>48.55</v>
      </c>
      <c r="Z55" s="161"/>
      <c r="AA55" s="75"/>
      <c r="AB55" s="75"/>
      <c r="AC55" s="162">
        <f t="shared" si="2"/>
        <v>0</v>
      </c>
      <c r="AD55" s="75"/>
      <c r="AE55" s="75"/>
      <c r="AF55" s="75"/>
      <c r="AG55" s="75" t="s">
        <v>1788</v>
      </c>
      <c r="AH55" s="75"/>
      <c r="AI55" s="80" t="s">
        <v>1874</v>
      </c>
    </row>
    <row r="56" spans="1:35" ht="35" customHeight="1" x14ac:dyDescent="0.35">
      <c r="A56" s="44">
        <v>1</v>
      </c>
      <c r="B56" s="21" t="s">
        <v>1160</v>
      </c>
      <c r="C56" s="10" t="s">
        <v>442</v>
      </c>
      <c r="D56" s="21" t="s">
        <v>13</v>
      </c>
      <c r="E56" s="15">
        <v>2018</v>
      </c>
      <c r="F56" s="10"/>
      <c r="G56" s="10"/>
      <c r="H56" s="10"/>
      <c r="I56" s="10" t="s">
        <v>10</v>
      </c>
      <c r="J56" s="29">
        <v>41.7</v>
      </c>
      <c r="K56" s="11" t="s">
        <v>113</v>
      </c>
      <c r="L56" s="35"/>
      <c r="M56" s="35"/>
      <c r="N56" s="35"/>
      <c r="O56" s="35"/>
      <c r="P56" s="35"/>
      <c r="Q56" s="35"/>
      <c r="R56" s="35" t="s">
        <v>1141</v>
      </c>
      <c r="S56" s="15" t="s">
        <v>1342</v>
      </c>
      <c r="T56" s="151" t="s">
        <v>443</v>
      </c>
      <c r="U56" s="35" t="s">
        <v>1366</v>
      </c>
      <c r="V56" s="160">
        <v>0.5</v>
      </c>
      <c r="W56" s="161">
        <f t="shared" si="4"/>
        <v>20.85</v>
      </c>
      <c r="X56" s="161">
        <f t="shared" si="0"/>
        <v>20.85</v>
      </c>
      <c r="Y56" s="161">
        <f t="shared" si="1"/>
        <v>20.85</v>
      </c>
      <c r="Z56" s="161"/>
      <c r="AA56" s="75"/>
      <c r="AB56" s="75"/>
      <c r="AC56" s="162">
        <f t="shared" si="2"/>
        <v>0</v>
      </c>
      <c r="AD56" s="75"/>
      <c r="AE56" s="75"/>
      <c r="AF56" s="75"/>
      <c r="AG56" s="75"/>
      <c r="AH56" s="75"/>
      <c r="AI56" s="75"/>
    </row>
    <row r="57" spans="1:35" ht="35" customHeight="1" x14ac:dyDescent="0.35">
      <c r="A57" s="44">
        <v>1</v>
      </c>
      <c r="B57" s="20" t="s">
        <v>1161</v>
      </c>
      <c r="C57" s="10" t="s">
        <v>442</v>
      </c>
      <c r="D57" s="21" t="s">
        <v>13</v>
      </c>
      <c r="E57" s="15">
        <v>2018</v>
      </c>
      <c r="F57" s="10"/>
      <c r="G57" s="10"/>
      <c r="H57" s="10"/>
      <c r="I57" s="10" t="s">
        <v>10</v>
      </c>
      <c r="J57" s="29">
        <v>41.7</v>
      </c>
      <c r="K57" s="11" t="s">
        <v>113</v>
      </c>
      <c r="L57" s="35"/>
      <c r="M57" s="35"/>
      <c r="N57" s="35"/>
      <c r="O57" s="35"/>
      <c r="P57" s="35"/>
      <c r="Q57" s="35"/>
      <c r="R57" s="35" t="s">
        <v>1155</v>
      </c>
      <c r="S57" s="15" t="s">
        <v>1342</v>
      </c>
      <c r="T57" s="152" t="s">
        <v>444</v>
      </c>
      <c r="U57" s="35" t="s">
        <v>1366</v>
      </c>
      <c r="V57" s="160">
        <v>0.5</v>
      </c>
      <c r="W57" s="161">
        <f t="shared" si="4"/>
        <v>20.85</v>
      </c>
      <c r="X57" s="161">
        <f t="shared" si="0"/>
        <v>20.85</v>
      </c>
      <c r="Y57" s="161">
        <f t="shared" si="1"/>
        <v>20.85</v>
      </c>
      <c r="Z57" s="161"/>
      <c r="AA57" s="75"/>
      <c r="AB57" s="75"/>
      <c r="AC57" s="162">
        <f t="shared" si="2"/>
        <v>0</v>
      </c>
      <c r="AD57" s="75"/>
      <c r="AE57" s="75"/>
      <c r="AF57" s="75"/>
      <c r="AG57" s="75" t="s">
        <v>1788</v>
      </c>
      <c r="AH57" s="75"/>
      <c r="AI57" s="75" t="s">
        <v>1877</v>
      </c>
    </row>
    <row r="58" spans="1:35" ht="35" customHeight="1" x14ac:dyDescent="0.35">
      <c r="A58" s="44">
        <v>1</v>
      </c>
      <c r="B58" s="22" t="s">
        <v>1162</v>
      </c>
      <c r="C58" s="10" t="s">
        <v>442</v>
      </c>
      <c r="D58" s="21" t="s">
        <v>13</v>
      </c>
      <c r="E58" s="15">
        <v>2018</v>
      </c>
      <c r="F58" s="10"/>
      <c r="G58" s="10"/>
      <c r="H58" s="10"/>
      <c r="I58" s="10" t="s">
        <v>10</v>
      </c>
      <c r="J58" s="29">
        <v>41.7</v>
      </c>
      <c r="K58" s="11" t="s">
        <v>113</v>
      </c>
      <c r="L58" s="35"/>
      <c r="M58" s="35"/>
      <c r="N58" s="35"/>
      <c r="O58" s="35"/>
      <c r="P58" s="35"/>
      <c r="Q58" s="35"/>
      <c r="R58" s="35" t="s">
        <v>1141</v>
      </c>
      <c r="S58" s="15" t="s">
        <v>1342</v>
      </c>
      <c r="T58" s="155" t="s">
        <v>445</v>
      </c>
      <c r="U58" s="35" t="s">
        <v>1366</v>
      </c>
      <c r="V58" s="160">
        <v>0.5</v>
      </c>
      <c r="W58" s="161">
        <f t="shared" si="4"/>
        <v>20.85</v>
      </c>
      <c r="X58" s="161">
        <f t="shared" si="0"/>
        <v>20.85</v>
      </c>
      <c r="Y58" s="161">
        <f t="shared" si="1"/>
        <v>20.85</v>
      </c>
      <c r="Z58" s="161"/>
      <c r="AA58" s="75"/>
      <c r="AB58" s="75"/>
      <c r="AC58" s="162">
        <f t="shared" si="2"/>
        <v>0</v>
      </c>
      <c r="AD58" s="75"/>
      <c r="AE58" s="75"/>
      <c r="AF58" s="75"/>
      <c r="AG58" s="75"/>
      <c r="AH58" s="75"/>
      <c r="AI58" s="75"/>
    </row>
    <row r="59" spans="1:35" ht="35" customHeight="1" x14ac:dyDescent="0.35">
      <c r="A59" s="44">
        <v>1</v>
      </c>
      <c r="B59" s="15" t="s">
        <v>1171</v>
      </c>
      <c r="C59" s="12" t="s">
        <v>739</v>
      </c>
      <c r="D59" s="21" t="s">
        <v>13</v>
      </c>
      <c r="E59" s="15">
        <v>2014</v>
      </c>
      <c r="F59" s="12"/>
      <c r="G59" s="12"/>
      <c r="H59" s="12"/>
      <c r="I59" s="12" t="s">
        <v>10</v>
      </c>
      <c r="J59" s="28">
        <v>160</v>
      </c>
      <c r="K59" s="11" t="s">
        <v>113</v>
      </c>
      <c r="L59" s="35"/>
      <c r="M59" s="35"/>
      <c r="N59" s="35"/>
      <c r="O59" s="35"/>
      <c r="P59" s="35"/>
      <c r="Q59" s="35"/>
      <c r="R59" s="35" t="s">
        <v>1141</v>
      </c>
      <c r="S59" s="15" t="s">
        <v>1342</v>
      </c>
      <c r="T59" s="150" t="s">
        <v>738</v>
      </c>
      <c r="U59" s="35" t="s">
        <v>1303</v>
      </c>
      <c r="V59" s="160">
        <v>0.5</v>
      </c>
      <c r="W59" s="161">
        <f t="shared" si="4"/>
        <v>80</v>
      </c>
      <c r="X59" s="161">
        <f t="shared" si="0"/>
        <v>80</v>
      </c>
      <c r="Y59" s="161">
        <f t="shared" si="1"/>
        <v>80</v>
      </c>
      <c r="Z59" s="161"/>
      <c r="AA59" s="74"/>
      <c r="AB59" s="74"/>
      <c r="AC59" s="162">
        <f t="shared" si="2"/>
        <v>0</v>
      </c>
      <c r="AD59" s="74"/>
      <c r="AE59" s="74"/>
      <c r="AF59" s="74"/>
      <c r="AG59" s="74"/>
      <c r="AH59" s="74"/>
      <c r="AI59" s="74"/>
    </row>
    <row r="60" spans="1:35" ht="35" customHeight="1" x14ac:dyDescent="0.35">
      <c r="A60" s="44">
        <v>1</v>
      </c>
      <c r="B60" s="15" t="s">
        <v>1172</v>
      </c>
      <c r="C60" s="12" t="s">
        <v>739</v>
      </c>
      <c r="D60" s="21" t="s">
        <v>13</v>
      </c>
      <c r="E60" s="15">
        <v>2014</v>
      </c>
      <c r="F60" s="12"/>
      <c r="G60" s="12"/>
      <c r="H60" s="12"/>
      <c r="I60" s="12" t="s">
        <v>10</v>
      </c>
      <c r="J60" s="28">
        <v>160</v>
      </c>
      <c r="K60" s="11" t="s">
        <v>113</v>
      </c>
      <c r="L60" s="35"/>
      <c r="M60" s="35"/>
      <c r="N60" s="35"/>
      <c r="O60" s="35"/>
      <c r="P60" s="35"/>
      <c r="Q60" s="35"/>
      <c r="R60" s="35" t="s">
        <v>1141</v>
      </c>
      <c r="S60" s="15" t="s">
        <v>1342</v>
      </c>
      <c r="T60" s="150" t="s">
        <v>740</v>
      </c>
      <c r="U60" s="35" t="s">
        <v>1303</v>
      </c>
      <c r="V60" s="160">
        <v>0.5</v>
      </c>
      <c r="W60" s="161">
        <f t="shared" si="4"/>
        <v>80</v>
      </c>
      <c r="X60" s="161">
        <f t="shared" si="0"/>
        <v>80</v>
      </c>
      <c r="Y60" s="161">
        <f t="shared" si="1"/>
        <v>80</v>
      </c>
      <c r="Z60" s="161"/>
      <c r="AA60" s="74"/>
      <c r="AB60" s="74"/>
      <c r="AC60" s="162">
        <f t="shared" si="2"/>
        <v>0</v>
      </c>
      <c r="AD60" s="74"/>
      <c r="AE60" s="74"/>
      <c r="AF60" s="74"/>
      <c r="AG60" s="74"/>
      <c r="AH60" s="74"/>
      <c r="AI60" s="74"/>
    </row>
    <row r="61" spans="1:35" ht="35" customHeight="1" x14ac:dyDescent="0.35">
      <c r="A61" s="44">
        <v>1</v>
      </c>
      <c r="B61" s="15" t="s">
        <v>1173</v>
      </c>
      <c r="C61" s="12" t="s">
        <v>739</v>
      </c>
      <c r="D61" s="21" t="s">
        <v>13</v>
      </c>
      <c r="E61" s="15">
        <v>2014</v>
      </c>
      <c r="F61" s="12"/>
      <c r="G61" s="12"/>
      <c r="H61" s="12"/>
      <c r="I61" s="12" t="s">
        <v>10</v>
      </c>
      <c r="J61" s="28">
        <v>160</v>
      </c>
      <c r="K61" s="11" t="s">
        <v>113</v>
      </c>
      <c r="L61" s="35"/>
      <c r="M61" s="35"/>
      <c r="N61" s="35"/>
      <c r="O61" s="35"/>
      <c r="P61" s="35"/>
      <c r="Q61" s="35"/>
      <c r="R61" s="35" t="s">
        <v>1141</v>
      </c>
      <c r="S61" s="15" t="s">
        <v>1342</v>
      </c>
      <c r="T61" s="150" t="s">
        <v>741</v>
      </c>
      <c r="U61" s="35" t="s">
        <v>1303</v>
      </c>
      <c r="V61" s="160">
        <v>0.5</v>
      </c>
      <c r="W61" s="161">
        <f t="shared" si="4"/>
        <v>80</v>
      </c>
      <c r="X61" s="161">
        <f t="shared" si="0"/>
        <v>80</v>
      </c>
      <c r="Y61" s="161">
        <f t="shared" si="1"/>
        <v>80</v>
      </c>
      <c r="Z61" s="161"/>
      <c r="AA61" s="74"/>
      <c r="AB61" s="74"/>
      <c r="AC61" s="162">
        <f t="shared" si="2"/>
        <v>0</v>
      </c>
      <c r="AD61" s="74"/>
      <c r="AE61" s="74"/>
      <c r="AF61" s="74"/>
      <c r="AG61" s="74"/>
      <c r="AH61" s="74"/>
      <c r="AI61" s="74"/>
    </row>
    <row r="62" spans="1:35" ht="35" customHeight="1" x14ac:dyDescent="0.35">
      <c r="A62" s="44">
        <v>1</v>
      </c>
      <c r="B62" s="15" t="s">
        <v>1180</v>
      </c>
      <c r="C62" s="12" t="s">
        <v>828</v>
      </c>
      <c r="D62" s="21" t="s">
        <v>13</v>
      </c>
      <c r="E62" s="15">
        <v>2014</v>
      </c>
      <c r="F62" s="12"/>
      <c r="G62" s="12"/>
      <c r="H62" s="12"/>
      <c r="I62" s="12" t="s">
        <v>10</v>
      </c>
      <c r="J62" s="28">
        <v>260</v>
      </c>
      <c r="K62" s="11" t="s">
        <v>113</v>
      </c>
      <c r="L62" s="35"/>
      <c r="M62" s="35"/>
      <c r="N62" s="35"/>
      <c r="O62" s="35"/>
      <c r="P62" s="35"/>
      <c r="Q62" s="35"/>
      <c r="R62" s="35" t="s">
        <v>1141</v>
      </c>
      <c r="S62" s="15" t="s">
        <v>1342</v>
      </c>
      <c r="T62" s="150" t="s">
        <v>827</v>
      </c>
      <c r="U62" s="35" t="s">
        <v>1366</v>
      </c>
      <c r="V62" s="160">
        <v>0.5</v>
      </c>
      <c r="W62" s="161">
        <f t="shared" si="4"/>
        <v>130</v>
      </c>
      <c r="X62" s="161">
        <f t="shared" si="0"/>
        <v>130</v>
      </c>
      <c r="Y62" s="161">
        <f t="shared" si="1"/>
        <v>130</v>
      </c>
      <c r="Z62" s="161"/>
      <c r="AA62" s="74"/>
      <c r="AB62" s="74"/>
      <c r="AC62" s="162">
        <f t="shared" si="2"/>
        <v>0</v>
      </c>
      <c r="AD62" s="74"/>
      <c r="AE62" s="74"/>
      <c r="AF62" s="74"/>
      <c r="AG62" s="74"/>
      <c r="AH62" s="74"/>
      <c r="AI62" s="74"/>
    </row>
    <row r="63" spans="1:35" ht="35" customHeight="1" x14ac:dyDescent="0.35">
      <c r="A63" s="44">
        <v>1</v>
      </c>
      <c r="B63" s="15" t="s">
        <v>1181</v>
      </c>
      <c r="C63" s="12" t="s">
        <v>857</v>
      </c>
      <c r="D63" s="21" t="s">
        <v>13</v>
      </c>
      <c r="E63" s="15">
        <v>2014</v>
      </c>
      <c r="F63" s="12"/>
      <c r="G63" s="12"/>
      <c r="H63" s="12"/>
      <c r="I63" s="12" t="s">
        <v>10</v>
      </c>
      <c r="J63" s="27">
        <v>349.99</v>
      </c>
      <c r="K63" s="11" t="s">
        <v>113</v>
      </c>
      <c r="L63" s="35"/>
      <c r="M63" s="35"/>
      <c r="N63" s="35"/>
      <c r="O63" s="35"/>
      <c r="P63" s="35"/>
      <c r="Q63" s="35"/>
      <c r="R63" s="35" t="s">
        <v>1141</v>
      </c>
      <c r="S63" s="15" t="s">
        <v>1342</v>
      </c>
      <c r="T63" s="150" t="s">
        <v>856</v>
      </c>
      <c r="U63" s="35" t="s">
        <v>1303</v>
      </c>
      <c r="V63" s="160">
        <v>0.5</v>
      </c>
      <c r="W63" s="161">
        <f t="shared" si="4"/>
        <v>174.995</v>
      </c>
      <c r="X63" s="161">
        <f t="shared" si="0"/>
        <v>174.995</v>
      </c>
      <c r="Y63" s="161">
        <f t="shared" si="1"/>
        <v>174.995</v>
      </c>
      <c r="Z63" s="161"/>
      <c r="AA63" s="74"/>
      <c r="AB63" s="74"/>
      <c r="AC63" s="162">
        <f t="shared" si="2"/>
        <v>0</v>
      </c>
      <c r="AD63" s="74"/>
      <c r="AE63" s="74"/>
      <c r="AF63" s="74"/>
      <c r="AG63" s="74"/>
      <c r="AH63" s="74"/>
      <c r="AI63" s="74"/>
    </row>
    <row r="64" spans="1:35" ht="35" customHeight="1" x14ac:dyDescent="0.35">
      <c r="A64" s="44">
        <v>1</v>
      </c>
      <c r="B64" s="15" t="s">
        <v>1187</v>
      </c>
      <c r="C64" s="12" t="s">
        <v>723</v>
      </c>
      <c r="D64" s="21" t="s">
        <v>13</v>
      </c>
      <c r="E64" s="21">
        <v>2014</v>
      </c>
      <c r="F64" s="12"/>
      <c r="G64" s="12"/>
      <c r="H64" s="12"/>
      <c r="I64" s="12" t="s">
        <v>10</v>
      </c>
      <c r="J64" s="27">
        <v>149.99</v>
      </c>
      <c r="K64" s="11" t="s">
        <v>113</v>
      </c>
      <c r="L64" s="35"/>
      <c r="M64" s="35"/>
      <c r="N64" s="35"/>
      <c r="O64" s="35"/>
      <c r="P64" s="35"/>
      <c r="Q64" s="35"/>
      <c r="R64" s="35" t="s">
        <v>1141</v>
      </c>
      <c r="S64" s="15" t="s">
        <v>1342</v>
      </c>
      <c r="T64" s="150" t="s">
        <v>722</v>
      </c>
      <c r="U64" s="35" t="s">
        <v>1366</v>
      </c>
      <c r="V64" s="160">
        <v>0.5</v>
      </c>
      <c r="W64" s="161">
        <f t="shared" si="4"/>
        <v>74.995000000000005</v>
      </c>
      <c r="X64" s="161">
        <f t="shared" si="0"/>
        <v>74.995000000000005</v>
      </c>
      <c r="Y64" s="161">
        <f t="shared" si="1"/>
        <v>74.995000000000005</v>
      </c>
      <c r="Z64" s="161"/>
      <c r="AA64" s="75"/>
      <c r="AB64" s="75"/>
      <c r="AC64" s="162">
        <f t="shared" si="2"/>
        <v>0</v>
      </c>
      <c r="AD64" s="75"/>
      <c r="AE64" s="75"/>
      <c r="AF64" s="75"/>
      <c r="AG64" s="75"/>
      <c r="AH64" s="75"/>
      <c r="AI64" s="75"/>
    </row>
    <row r="65" spans="1:35" ht="35" customHeight="1" x14ac:dyDescent="0.35">
      <c r="A65" s="44">
        <v>1</v>
      </c>
      <c r="B65" s="15" t="s">
        <v>1289</v>
      </c>
      <c r="C65" s="12" t="s">
        <v>19</v>
      </c>
      <c r="D65" s="21" t="s">
        <v>13</v>
      </c>
      <c r="E65" s="15">
        <v>2014</v>
      </c>
      <c r="F65" s="12" t="s">
        <v>20</v>
      </c>
      <c r="G65" s="12" t="s">
        <v>21</v>
      </c>
      <c r="H65" s="12"/>
      <c r="I65" s="12" t="s">
        <v>10</v>
      </c>
      <c r="J65" s="27">
        <v>84.99</v>
      </c>
      <c r="K65" s="11" t="s">
        <v>113</v>
      </c>
      <c r="L65" s="35"/>
      <c r="M65" s="35"/>
      <c r="N65" s="35"/>
      <c r="O65" s="35"/>
      <c r="P65" s="35"/>
      <c r="Q65" s="35"/>
      <c r="R65" s="35" t="s">
        <v>1141</v>
      </c>
      <c r="S65" s="15" t="s">
        <v>1342</v>
      </c>
      <c r="T65" s="150" t="s">
        <v>589</v>
      </c>
      <c r="U65" s="35" t="s">
        <v>1303</v>
      </c>
      <c r="V65" s="160">
        <v>0.5</v>
      </c>
      <c r="W65" s="161">
        <f t="shared" si="4"/>
        <v>42.494999999999997</v>
      </c>
      <c r="X65" s="161">
        <f t="shared" si="0"/>
        <v>42.494999999999997</v>
      </c>
      <c r="Y65" s="161">
        <f t="shared" si="1"/>
        <v>42.494999999999997</v>
      </c>
      <c r="Z65" s="161"/>
      <c r="AA65" s="75"/>
      <c r="AB65" s="75"/>
      <c r="AC65" s="162">
        <f t="shared" si="2"/>
        <v>0</v>
      </c>
      <c r="AD65" s="75"/>
      <c r="AE65" s="75"/>
      <c r="AF65" s="75"/>
      <c r="AG65" s="75"/>
      <c r="AH65" s="75"/>
      <c r="AI65" s="75"/>
    </row>
    <row r="66" spans="1:35" ht="35" customHeight="1" x14ac:dyDescent="0.35">
      <c r="A66" s="44">
        <v>1</v>
      </c>
      <c r="B66" s="15" t="s">
        <v>1245</v>
      </c>
      <c r="C66" s="12" t="s">
        <v>19</v>
      </c>
      <c r="D66" s="21" t="s">
        <v>13</v>
      </c>
      <c r="E66" s="15">
        <v>2014</v>
      </c>
      <c r="F66" s="12" t="s">
        <v>20</v>
      </c>
      <c r="G66" s="12" t="s">
        <v>21</v>
      </c>
      <c r="H66" s="12"/>
      <c r="I66" s="12" t="s">
        <v>10</v>
      </c>
      <c r="J66" s="27">
        <v>84.99</v>
      </c>
      <c r="K66" s="14" t="s">
        <v>113</v>
      </c>
      <c r="L66" s="35"/>
      <c r="M66" s="35"/>
      <c r="N66" s="35"/>
      <c r="O66" s="35"/>
      <c r="P66" s="35"/>
      <c r="Q66" s="35"/>
      <c r="R66" s="35" t="s">
        <v>1141</v>
      </c>
      <c r="S66" s="15" t="s">
        <v>1342</v>
      </c>
      <c r="T66" s="150" t="s">
        <v>590</v>
      </c>
      <c r="U66" s="35" t="s">
        <v>1303</v>
      </c>
      <c r="V66" s="160">
        <v>0.5</v>
      </c>
      <c r="W66" s="161">
        <f t="shared" si="4"/>
        <v>42.494999999999997</v>
      </c>
      <c r="X66" s="161">
        <f t="shared" si="0"/>
        <v>42.494999999999997</v>
      </c>
      <c r="Y66" s="161">
        <f t="shared" si="1"/>
        <v>42.494999999999997</v>
      </c>
      <c r="Z66" s="161"/>
      <c r="AA66" s="75"/>
      <c r="AB66" s="75"/>
      <c r="AC66" s="162">
        <f t="shared" si="2"/>
        <v>0</v>
      </c>
      <c r="AD66" s="75"/>
      <c r="AE66" s="75"/>
      <c r="AF66" s="75"/>
      <c r="AG66" s="75"/>
      <c r="AH66" s="75"/>
      <c r="AI66" s="75"/>
    </row>
    <row r="67" spans="1:35" ht="35" customHeight="1" x14ac:dyDescent="0.35">
      <c r="A67" s="44">
        <v>1</v>
      </c>
      <c r="B67" s="15" t="s">
        <v>1290</v>
      </c>
      <c r="C67" s="12" t="s">
        <v>19</v>
      </c>
      <c r="D67" s="21" t="s">
        <v>13</v>
      </c>
      <c r="E67" s="15">
        <v>2014</v>
      </c>
      <c r="F67" s="12" t="s">
        <v>20</v>
      </c>
      <c r="G67" s="12" t="s">
        <v>21</v>
      </c>
      <c r="H67" s="12"/>
      <c r="I67" s="12" t="s">
        <v>10</v>
      </c>
      <c r="J67" s="27">
        <v>84.99</v>
      </c>
      <c r="K67" s="11" t="s">
        <v>113</v>
      </c>
      <c r="L67" s="35"/>
      <c r="M67" s="35"/>
      <c r="N67" s="35"/>
      <c r="O67" s="35"/>
      <c r="P67" s="35"/>
      <c r="Q67" s="35"/>
      <c r="R67" s="35" t="s">
        <v>1141</v>
      </c>
      <c r="S67" s="15" t="s">
        <v>1342</v>
      </c>
      <c r="T67" s="150" t="s">
        <v>591</v>
      </c>
      <c r="U67" s="35" t="s">
        <v>1303</v>
      </c>
      <c r="V67" s="160">
        <v>0.5</v>
      </c>
      <c r="W67" s="161">
        <f t="shared" si="4"/>
        <v>42.494999999999997</v>
      </c>
      <c r="X67" s="161">
        <f t="shared" si="0"/>
        <v>42.494999999999997</v>
      </c>
      <c r="Y67" s="161">
        <f t="shared" si="1"/>
        <v>42.494999999999997</v>
      </c>
      <c r="Z67" s="161"/>
      <c r="AA67" s="75"/>
      <c r="AB67" s="75"/>
      <c r="AC67" s="162">
        <f t="shared" si="2"/>
        <v>0</v>
      </c>
      <c r="AD67" s="75"/>
      <c r="AE67" s="75"/>
      <c r="AF67" s="75"/>
      <c r="AG67" s="75"/>
      <c r="AH67" s="75"/>
      <c r="AI67" s="75"/>
    </row>
    <row r="68" spans="1:35" ht="35" customHeight="1" x14ac:dyDescent="0.35">
      <c r="A68" s="44">
        <v>1</v>
      </c>
      <c r="B68" s="15" t="s">
        <v>1175</v>
      </c>
      <c r="C68" s="12" t="s">
        <v>726</v>
      </c>
      <c r="D68" s="21" t="s">
        <v>13</v>
      </c>
      <c r="E68" s="15">
        <v>2014</v>
      </c>
      <c r="F68" s="12"/>
      <c r="G68" s="12">
        <v>30</v>
      </c>
      <c r="H68" s="12"/>
      <c r="I68" s="12" t="s">
        <v>10</v>
      </c>
      <c r="J68" s="28">
        <v>150</v>
      </c>
      <c r="K68" s="11" t="s">
        <v>113</v>
      </c>
      <c r="L68" s="35"/>
      <c r="M68" s="35"/>
      <c r="N68" s="35"/>
      <c r="O68" s="35"/>
      <c r="P68" s="35"/>
      <c r="Q68" s="35"/>
      <c r="R68" s="35" t="s">
        <v>1141</v>
      </c>
      <c r="S68" s="15" t="s">
        <v>1342</v>
      </c>
      <c r="T68" s="150" t="s">
        <v>725</v>
      </c>
      <c r="U68" s="35" t="s">
        <v>1366</v>
      </c>
      <c r="V68" s="160">
        <v>0.5</v>
      </c>
      <c r="W68" s="161">
        <f t="shared" si="4"/>
        <v>75</v>
      </c>
      <c r="X68" s="161">
        <f t="shared" si="0"/>
        <v>75</v>
      </c>
      <c r="Y68" s="161">
        <f t="shared" si="1"/>
        <v>75</v>
      </c>
      <c r="Z68" s="161"/>
      <c r="AA68" s="74"/>
      <c r="AB68" s="74"/>
      <c r="AC68" s="162">
        <f t="shared" si="2"/>
        <v>0</v>
      </c>
      <c r="AD68" s="74"/>
      <c r="AE68" s="74"/>
      <c r="AF68" s="74"/>
      <c r="AG68" s="74"/>
      <c r="AH68" s="74"/>
      <c r="AI68" s="74"/>
    </row>
    <row r="69" spans="1:35" ht="35" customHeight="1" x14ac:dyDescent="0.35">
      <c r="A69" s="44">
        <v>1</v>
      </c>
      <c r="B69" s="20" t="s">
        <v>1205</v>
      </c>
      <c r="C69" s="10" t="s">
        <v>23</v>
      </c>
      <c r="D69" s="21" t="s">
        <v>13</v>
      </c>
      <c r="E69" s="20">
        <v>2014</v>
      </c>
      <c r="F69" s="10"/>
      <c r="G69" s="10"/>
      <c r="H69" s="10"/>
      <c r="I69" s="10" t="s">
        <v>10</v>
      </c>
      <c r="J69" s="29">
        <v>86.73</v>
      </c>
      <c r="K69" s="11" t="s">
        <v>113</v>
      </c>
      <c r="L69" s="35"/>
      <c r="M69" s="36"/>
      <c r="N69" s="36"/>
      <c r="O69" s="36"/>
      <c r="P69" s="36"/>
      <c r="Q69" s="36"/>
      <c r="R69" s="35" t="s">
        <v>1141</v>
      </c>
      <c r="S69" s="15" t="s">
        <v>1342</v>
      </c>
      <c r="T69" s="152" t="s">
        <v>612</v>
      </c>
      <c r="U69" s="36" t="s">
        <v>1366</v>
      </c>
      <c r="V69" s="160">
        <v>0.5</v>
      </c>
      <c r="W69" s="161">
        <f t="shared" si="4"/>
        <v>43.365000000000002</v>
      </c>
      <c r="X69" s="161">
        <f t="shared" si="0"/>
        <v>43.365000000000002</v>
      </c>
      <c r="Y69" s="161">
        <f t="shared" si="1"/>
        <v>43.365000000000002</v>
      </c>
      <c r="Z69" s="161"/>
      <c r="AA69" s="75"/>
      <c r="AB69" s="75"/>
      <c r="AC69" s="162">
        <f t="shared" si="2"/>
        <v>0</v>
      </c>
      <c r="AD69" s="75"/>
      <c r="AE69" s="75"/>
      <c r="AF69" s="75"/>
      <c r="AG69" s="75"/>
      <c r="AH69" s="75"/>
      <c r="AI69" s="75"/>
    </row>
    <row r="70" spans="1:35" ht="35" customHeight="1" x14ac:dyDescent="0.35">
      <c r="A70" s="44">
        <v>1</v>
      </c>
      <c r="B70" s="15" t="s">
        <v>1194</v>
      </c>
      <c r="C70" s="12" t="s">
        <v>23</v>
      </c>
      <c r="D70" s="21" t="s">
        <v>13</v>
      </c>
      <c r="E70" s="20">
        <v>2014</v>
      </c>
      <c r="F70" s="12"/>
      <c r="G70" s="12"/>
      <c r="H70" s="12"/>
      <c r="I70" s="12" t="s">
        <v>10</v>
      </c>
      <c r="J70" s="27">
        <v>86.73</v>
      </c>
      <c r="K70" s="11" t="s">
        <v>113</v>
      </c>
      <c r="L70" s="35"/>
      <c r="M70" s="35"/>
      <c r="N70" s="35"/>
      <c r="O70" s="35"/>
      <c r="P70" s="35"/>
      <c r="Q70" s="35"/>
      <c r="R70" s="35" t="s">
        <v>1141</v>
      </c>
      <c r="S70" s="15" t="s">
        <v>1342</v>
      </c>
      <c r="T70" s="150" t="s">
        <v>604</v>
      </c>
      <c r="U70" s="35" t="s">
        <v>1303</v>
      </c>
      <c r="V70" s="160">
        <v>0.5</v>
      </c>
      <c r="W70" s="161">
        <f t="shared" ref="W70:W101" si="8">J70*V70</f>
        <v>43.365000000000002</v>
      </c>
      <c r="X70" s="161">
        <f t="shared" si="0"/>
        <v>43.365000000000002</v>
      </c>
      <c r="Y70" s="161">
        <f t="shared" si="1"/>
        <v>43.365000000000002</v>
      </c>
      <c r="Z70" s="161"/>
      <c r="AA70" s="75"/>
      <c r="AB70" s="75"/>
      <c r="AC70" s="162">
        <f t="shared" si="2"/>
        <v>0</v>
      </c>
      <c r="AD70" s="75"/>
      <c r="AE70" s="75"/>
      <c r="AF70" s="75"/>
      <c r="AG70" s="75"/>
      <c r="AH70" s="75"/>
      <c r="AI70" s="75"/>
    </row>
    <row r="71" spans="1:35" ht="35" customHeight="1" x14ac:dyDescent="0.35">
      <c r="A71" s="44">
        <v>1</v>
      </c>
      <c r="B71" s="15" t="s">
        <v>1195</v>
      </c>
      <c r="C71" s="12" t="s">
        <v>23</v>
      </c>
      <c r="D71" s="21" t="s">
        <v>13</v>
      </c>
      <c r="E71" s="20">
        <v>2014</v>
      </c>
      <c r="F71" s="12"/>
      <c r="G71" s="12"/>
      <c r="H71" s="12"/>
      <c r="I71" s="12" t="s">
        <v>10</v>
      </c>
      <c r="J71" s="27">
        <v>86.73</v>
      </c>
      <c r="K71" s="14" t="s">
        <v>113</v>
      </c>
      <c r="L71" s="35"/>
      <c r="M71" s="35"/>
      <c r="N71" s="35"/>
      <c r="O71" s="35"/>
      <c r="P71" s="35"/>
      <c r="Q71" s="35"/>
      <c r="R71" s="35" t="s">
        <v>1141</v>
      </c>
      <c r="S71" s="15" t="s">
        <v>1342</v>
      </c>
      <c r="T71" s="150" t="s">
        <v>605</v>
      </c>
      <c r="U71" s="35" t="s">
        <v>1303</v>
      </c>
      <c r="V71" s="160">
        <v>0.5</v>
      </c>
      <c r="W71" s="161">
        <f t="shared" si="8"/>
        <v>43.365000000000002</v>
      </c>
      <c r="X71" s="161">
        <f t="shared" ref="X71:X134" si="9">W71</f>
        <v>43.365000000000002</v>
      </c>
      <c r="Y71" s="161">
        <f t="shared" ref="Y71:Y134" si="10">W71</f>
        <v>43.365000000000002</v>
      </c>
      <c r="Z71" s="161"/>
      <c r="AA71" s="75"/>
      <c r="AB71" s="75"/>
      <c r="AC71" s="162">
        <f t="shared" ref="AC71:AC134" si="11">J71-X71-Y71-Z71-AA71-AB71</f>
        <v>0</v>
      </c>
      <c r="AD71" s="75"/>
      <c r="AE71" s="75"/>
      <c r="AF71" s="75"/>
      <c r="AG71" s="75"/>
      <c r="AH71" s="75"/>
      <c r="AI71" s="75"/>
    </row>
    <row r="72" spans="1:35" ht="35" customHeight="1" x14ac:dyDescent="0.35">
      <c r="A72" s="44">
        <v>1</v>
      </c>
      <c r="B72" s="15" t="s">
        <v>1287</v>
      </c>
      <c r="C72" s="12" t="s">
        <v>163</v>
      </c>
      <c r="D72" s="21" t="s">
        <v>13</v>
      </c>
      <c r="E72" s="15">
        <v>2014</v>
      </c>
      <c r="F72" s="12"/>
      <c r="G72" s="12"/>
      <c r="H72" s="12"/>
      <c r="I72" s="12" t="s">
        <v>10</v>
      </c>
      <c r="J72" s="31">
        <v>31.57</v>
      </c>
      <c r="K72" s="11" t="s">
        <v>113</v>
      </c>
      <c r="L72" s="35"/>
      <c r="M72" s="35"/>
      <c r="N72" s="35"/>
      <c r="O72" s="35"/>
      <c r="P72" s="35"/>
      <c r="Q72" s="35"/>
      <c r="R72" s="35" t="s">
        <v>1155</v>
      </c>
      <c r="S72" s="15" t="s">
        <v>1342</v>
      </c>
      <c r="T72" s="150" t="s">
        <v>463</v>
      </c>
      <c r="U72" s="35" t="s">
        <v>1303</v>
      </c>
      <c r="V72" s="160">
        <v>0.5</v>
      </c>
      <c r="W72" s="161">
        <f t="shared" si="8"/>
        <v>15.785</v>
      </c>
      <c r="X72" s="161">
        <f t="shared" si="9"/>
        <v>15.785</v>
      </c>
      <c r="Y72" s="161">
        <f t="shared" si="10"/>
        <v>15.785</v>
      </c>
      <c r="Z72" s="161"/>
      <c r="AA72" s="75"/>
      <c r="AB72" s="75"/>
      <c r="AC72" s="162">
        <f t="shared" si="11"/>
        <v>0</v>
      </c>
      <c r="AD72" s="75" t="s">
        <v>1788</v>
      </c>
      <c r="AE72" s="75"/>
      <c r="AF72" s="75"/>
      <c r="AG72" s="75"/>
      <c r="AH72" s="75"/>
      <c r="AI72" s="75" t="s">
        <v>1878</v>
      </c>
    </row>
    <row r="73" spans="1:35" s="4" customFormat="1" ht="35" customHeight="1" x14ac:dyDescent="0.35">
      <c r="A73" s="44">
        <v>1</v>
      </c>
      <c r="B73" s="15" t="s">
        <v>1196</v>
      </c>
      <c r="C73" s="12" t="s">
        <v>23</v>
      </c>
      <c r="D73" s="21" t="s">
        <v>13</v>
      </c>
      <c r="E73" s="20">
        <v>2014</v>
      </c>
      <c r="F73" s="12"/>
      <c r="G73" s="12"/>
      <c r="H73" s="12"/>
      <c r="I73" s="12" t="s">
        <v>10</v>
      </c>
      <c r="J73" s="27">
        <v>86.73</v>
      </c>
      <c r="K73" s="14" t="s">
        <v>113</v>
      </c>
      <c r="L73" s="35"/>
      <c r="M73" s="35"/>
      <c r="N73" s="35"/>
      <c r="O73" s="35"/>
      <c r="P73" s="35"/>
      <c r="Q73" s="35"/>
      <c r="R73" s="35" t="s">
        <v>1141</v>
      </c>
      <c r="S73" s="15" t="s">
        <v>1342</v>
      </c>
      <c r="T73" s="150" t="s">
        <v>606</v>
      </c>
      <c r="U73" s="35" t="s">
        <v>1366</v>
      </c>
      <c r="V73" s="160">
        <v>0.5</v>
      </c>
      <c r="W73" s="161">
        <f t="shared" si="8"/>
        <v>43.365000000000002</v>
      </c>
      <c r="X73" s="161">
        <f t="shared" si="9"/>
        <v>43.365000000000002</v>
      </c>
      <c r="Y73" s="161">
        <f t="shared" si="10"/>
        <v>43.365000000000002</v>
      </c>
      <c r="Z73" s="161"/>
      <c r="AA73" s="75"/>
      <c r="AB73" s="75"/>
      <c r="AC73" s="162">
        <f t="shared" si="11"/>
        <v>0</v>
      </c>
      <c r="AD73" s="75"/>
      <c r="AE73" s="75"/>
      <c r="AF73" s="75"/>
      <c r="AG73" s="75"/>
      <c r="AH73" s="75"/>
      <c r="AI73" s="75"/>
    </row>
    <row r="74" spans="1:35" ht="35" customHeight="1" x14ac:dyDescent="0.35">
      <c r="A74" s="44">
        <v>1</v>
      </c>
      <c r="B74" s="16" t="s">
        <v>1179</v>
      </c>
      <c r="C74" s="10" t="s">
        <v>25</v>
      </c>
      <c r="D74" s="21" t="s">
        <v>13</v>
      </c>
      <c r="E74" s="34">
        <v>2014</v>
      </c>
      <c r="F74" s="10"/>
      <c r="G74" s="10"/>
      <c r="H74" s="10"/>
      <c r="I74" s="10" t="s">
        <v>10</v>
      </c>
      <c r="J74" s="29">
        <v>162</v>
      </c>
      <c r="K74" s="11" t="s">
        <v>113</v>
      </c>
      <c r="L74" s="35"/>
      <c r="M74" s="35"/>
      <c r="N74" s="35"/>
      <c r="O74" s="35"/>
      <c r="P74" s="35"/>
      <c r="Q74" s="35"/>
      <c r="R74" s="35" t="s">
        <v>1141</v>
      </c>
      <c r="S74" s="15" t="s">
        <v>1342</v>
      </c>
      <c r="T74" s="151"/>
      <c r="U74" s="35" t="s">
        <v>1303</v>
      </c>
      <c r="V74" s="160">
        <v>0.5</v>
      </c>
      <c r="W74" s="161">
        <f t="shared" si="8"/>
        <v>81</v>
      </c>
      <c r="X74" s="161">
        <f t="shared" si="9"/>
        <v>81</v>
      </c>
      <c r="Y74" s="161">
        <f t="shared" si="10"/>
        <v>81</v>
      </c>
      <c r="Z74" s="161"/>
      <c r="AA74" s="74"/>
      <c r="AB74" s="74"/>
      <c r="AC74" s="162">
        <f t="shared" si="11"/>
        <v>0</v>
      </c>
      <c r="AD74" s="74"/>
      <c r="AE74" s="74"/>
      <c r="AF74" s="74"/>
      <c r="AG74" s="74"/>
      <c r="AH74" s="74"/>
      <c r="AI74" s="74"/>
    </row>
    <row r="75" spans="1:35" ht="35" customHeight="1" x14ac:dyDescent="0.35">
      <c r="A75" s="44">
        <v>1</v>
      </c>
      <c r="B75" s="20" t="s">
        <v>1236</v>
      </c>
      <c r="C75" s="10" t="s">
        <v>12</v>
      </c>
      <c r="D75" s="21" t="s">
        <v>13</v>
      </c>
      <c r="E75" s="21">
        <v>2014</v>
      </c>
      <c r="F75" s="11"/>
      <c r="G75" s="11"/>
      <c r="H75" s="11"/>
      <c r="I75" s="11" t="s">
        <v>10</v>
      </c>
      <c r="J75" s="29">
        <v>23.01</v>
      </c>
      <c r="K75" s="11" t="s">
        <v>113</v>
      </c>
      <c r="L75" s="35"/>
      <c r="M75" s="35"/>
      <c r="N75" s="35"/>
      <c r="O75" s="35"/>
      <c r="P75" s="35"/>
      <c r="Q75" s="35"/>
      <c r="R75" s="35" t="s">
        <v>1141</v>
      </c>
      <c r="S75" s="15" t="s">
        <v>1342</v>
      </c>
      <c r="T75" s="152" t="s">
        <v>308</v>
      </c>
      <c r="U75" s="35" t="s">
        <v>1366</v>
      </c>
      <c r="V75" s="160">
        <v>0.5</v>
      </c>
      <c r="W75" s="161">
        <f t="shared" si="8"/>
        <v>11.505000000000001</v>
      </c>
      <c r="X75" s="161">
        <f t="shared" si="9"/>
        <v>11.505000000000001</v>
      </c>
      <c r="Y75" s="161">
        <f t="shared" si="10"/>
        <v>11.505000000000001</v>
      </c>
      <c r="Z75" s="161"/>
      <c r="AA75" s="75"/>
      <c r="AB75" s="75"/>
      <c r="AC75" s="162">
        <f t="shared" si="11"/>
        <v>0</v>
      </c>
      <c r="AD75" s="75"/>
      <c r="AE75" s="75"/>
      <c r="AF75" s="75"/>
      <c r="AG75" s="75"/>
      <c r="AH75" s="75"/>
      <c r="AI75" s="75"/>
    </row>
    <row r="76" spans="1:35" ht="35" customHeight="1" x14ac:dyDescent="0.35">
      <c r="A76" s="44">
        <v>1</v>
      </c>
      <c r="B76" s="15" t="s">
        <v>1163</v>
      </c>
      <c r="C76" s="12" t="s">
        <v>442</v>
      </c>
      <c r="D76" s="21" t="s">
        <v>13</v>
      </c>
      <c r="E76" s="15">
        <v>2018</v>
      </c>
      <c r="F76" s="12"/>
      <c r="G76" s="12"/>
      <c r="H76" s="12"/>
      <c r="I76" s="12" t="s">
        <v>10</v>
      </c>
      <c r="J76" s="28">
        <v>41.7</v>
      </c>
      <c r="K76" s="11" t="s">
        <v>113</v>
      </c>
      <c r="L76" s="35"/>
      <c r="M76" s="35"/>
      <c r="N76" s="35"/>
      <c r="O76" s="35"/>
      <c r="P76" s="35"/>
      <c r="Q76" s="35"/>
      <c r="R76" s="35" t="s">
        <v>1155</v>
      </c>
      <c r="S76" s="15" t="s">
        <v>1928</v>
      </c>
      <c r="T76" s="150" t="s">
        <v>446</v>
      </c>
      <c r="U76" s="35" t="s">
        <v>1302</v>
      </c>
      <c r="V76" s="160">
        <v>0.5</v>
      </c>
      <c r="W76" s="161">
        <f t="shared" si="8"/>
        <v>20.85</v>
      </c>
      <c r="X76" s="161">
        <f t="shared" si="9"/>
        <v>20.85</v>
      </c>
      <c r="Y76" s="161">
        <f t="shared" si="10"/>
        <v>20.85</v>
      </c>
      <c r="Z76" s="161"/>
      <c r="AA76" s="75"/>
      <c r="AB76" s="75"/>
      <c r="AC76" s="162">
        <f t="shared" si="11"/>
        <v>0</v>
      </c>
      <c r="AD76" s="75"/>
      <c r="AE76" s="75"/>
      <c r="AF76" s="75"/>
      <c r="AG76" s="75"/>
      <c r="AH76" s="75" t="s">
        <v>1788</v>
      </c>
      <c r="AI76" s="75" t="s">
        <v>1825</v>
      </c>
    </row>
    <row r="77" spans="1:35" ht="35" customHeight="1" x14ac:dyDescent="0.35">
      <c r="A77" s="44">
        <v>1</v>
      </c>
      <c r="B77" s="20" t="s">
        <v>1237</v>
      </c>
      <c r="C77" s="10" t="s">
        <v>12</v>
      </c>
      <c r="D77" s="21" t="s">
        <v>13</v>
      </c>
      <c r="E77" s="21">
        <v>2014</v>
      </c>
      <c r="F77" s="11"/>
      <c r="G77" s="11"/>
      <c r="H77" s="11"/>
      <c r="I77" s="11" t="s">
        <v>10</v>
      </c>
      <c r="J77" s="29">
        <v>23.01</v>
      </c>
      <c r="K77" s="11" t="s">
        <v>113</v>
      </c>
      <c r="L77" s="35"/>
      <c r="M77" s="35"/>
      <c r="N77" s="35"/>
      <c r="O77" s="35"/>
      <c r="P77" s="35"/>
      <c r="Q77" s="35"/>
      <c r="R77" s="35" t="s">
        <v>1141</v>
      </c>
      <c r="S77" s="15" t="s">
        <v>1342</v>
      </c>
      <c r="T77" s="152" t="s">
        <v>309</v>
      </c>
      <c r="U77" s="35" t="s">
        <v>1366</v>
      </c>
      <c r="V77" s="160">
        <v>0.5</v>
      </c>
      <c r="W77" s="161">
        <f t="shared" si="8"/>
        <v>11.505000000000001</v>
      </c>
      <c r="X77" s="161">
        <f t="shared" si="9"/>
        <v>11.505000000000001</v>
      </c>
      <c r="Y77" s="161">
        <f t="shared" si="10"/>
        <v>11.505000000000001</v>
      </c>
      <c r="Z77" s="161"/>
      <c r="AA77" s="75"/>
      <c r="AB77" s="75"/>
      <c r="AC77" s="162">
        <f t="shared" si="11"/>
        <v>0</v>
      </c>
      <c r="AD77" s="75"/>
      <c r="AE77" s="75"/>
      <c r="AF77" s="75"/>
      <c r="AG77" s="75"/>
      <c r="AH77" s="75"/>
      <c r="AI77" s="75"/>
    </row>
    <row r="78" spans="1:35" ht="35" customHeight="1" x14ac:dyDescent="0.35">
      <c r="A78" s="44">
        <v>1</v>
      </c>
      <c r="B78" s="20" t="s">
        <v>1283</v>
      </c>
      <c r="C78" s="10" t="s">
        <v>24</v>
      </c>
      <c r="D78" s="21" t="s">
        <v>13</v>
      </c>
      <c r="E78" s="21">
        <v>2018</v>
      </c>
      <c r="F78" s="10"/>
      <c r="G78" s="10"/>
      <c r="H78" s="10"/>
      <c r="I78" s="10" t="s">
        <v>10</v>
      </c>
      <c r="J78" s="29">
        <v>95</v>
      </c>
      <c r="K78" s="11" t="s">
        <v>113</v>
      </c>
      <c r="L78" s="35"/>
      <c r="M78" s="35"/>
      <c r="N78" s="35"/>
      <c r="O78" s="35"/>
      <c r="P78" s="35"/>
      <c r="Q78" s="35"/>
      <c r="R78" s="35" t="s">
        <v>1141</v>
      </c>
      <c r="S78" s="15" t="s">
        <v>1928</v>
      </c>
      <c r="T78" s="152" t="s">
        <v>649</v>
      </c>
      <c r="U78" s="35" t="s">
        <v>1366</v>
      </c>
      <c r="V78" s="160">
        <v>0.5</v>
      </c>
      <c r="W78" s="161">
        <f t="shared" si="8"/>
        <v>47.5</v>
      </c>
      <c r="X78" s="161">
        <f t="shared" si="9"/>
        <v>47.5</v>
      </c>
      <c r="Y78" s="161">
        <f t="shared" si="10"/>
        <v>47.5</v>
      </c>
      <c r="Z78" s="161"/>
      <c r="AA78" s="75"/>
      <c r="AB78" s="75"/>
      <c r="AC78" s="162">
        <f t="shared" si="11"/>
        <v>0</v>
      </c>
      <c r="AD78" s="75"/>
      <c r="AE78" s="75"/>
      <c r="AF78" s="75"/>
      <c r="AG78" s="75"/>
      <c r="AH78" s="75"/>
      <c r="AI78" s="75"/>
    </row>
    <row r="79" spans="1:35" ht="35" customHeight="1" x14ac:dyDescent="0.35">
      <c r="A79" s="44">
        <v>1</v>
      </c>
      <c r="B79" s="12" t="s">
        <v>1368</v>
      </c>
      <c r="C79" s="12" t="s">
        <v>761</v>
      </c>
      <c r="D79" s="21" t="s">
        <v>13</v>
      </c>
      <c r="E79" s="15">
        <v>2018</v>
      </c>
      <c r="F79" s="12"/>
      <c r="G79" s="12"/>
      <c r="H79" s="12"/>
      <c r="I79" s="12" t="s">
        <v>10</v>
      </c>
      <c r="J79" s="31">
        <v>180</v>
      </c>
      <c r="K79" s="11" t="s">
        <v>113</v>
      </c>
      <c r="L79" s="35"/>
      <c r="M79" s="35"/>
      <c r="N79" s="35"/>
      <c r="O79" s="35"/>
      <c r="P79" s="35"/>
      <c r="Q79" s="35"/>
      <c r="R79" s="35" t="s">
        <v>1141</v>
      </c>
      <c r="S79" s="15" t="s">
        <v>1928</v>
      </c>
      <c r="T79" s="150"/>
      <c r="U79" s="35" t="s">
        <v>1184</v>
      </c>
      <c r="V79" s="160">
        <v>0.5</v>
      </c>
      <c r="W79" s="161">
        <f t="shared" si="8"/>
        <v>90</v>
      </c>
      <c r="X79" s="161">
        <f t="shared" si="9"/>
        <v>90</v>
      </c>
      <c r="Y79" s="161">
        <f t="shared" si="10"/>
        <v>90</v>
      </c>
      <c r="Z79" s="161"/>
      <c r="AA79" s="75"/>
      <c r="AB79" s="75"/>
      <c r="AC79" s="162">
        <f t="shared" si="11"/>
        <v>0</v>
      </c>
      <c r="AD79" s="75"/>
      <c r="AE79" s="75"/>
      <c r="AF79" s="75"/>
      <c r="AG79" s="75"/>
      <c r="AH79" s="75"/>
      <c r="AI79" s="75"/>
    </row>
    <row r="80" spans="1:35" ht="35" customHeight="1" x14ac:dyDescent="0.35">
      <c r="A80" s="44">
        <v>1</v>
      </c>
      <c r="B80" s="15" t="s">
        <v>1167</v>
      </c>
      <c r="C80" s="12" t="s">
        <v>442</v>
      </c>
      <c r="D80" s="21" t="s">
        <v>13</v>
      </c>
      <c r="E80" s="15">
        <v>2018</v>
      </c>
      <c r="F80" s="14"/>
      <c r="G80" s="14"/>
      <c r="H80" s="14"/>
      <c r="I80" s="14" t="s">
        <v>10</v>
      </c>
      <c r="J80" s="31">
        <v>41.7</v>
      </c>
      <c r="K80" s="11" t="s">
        <v>113</v>
      </c>
      <c r="L80" s="35"/>
      <c r="M80" s="35"/>
      <c r="N80" s="35"/>
      <c r="O80" s="35"/>
      <c r="P80" s="35"/>
      <c r="Q80" s="35"/>
      <c r="R80" s="35" t="s">
        <v>1155</v>
      </c>
      <c r="S80" s="15" t="s">
        <v>1928</v>
      </c>
      <c r="T80" s="150" t="s">
        <v>447</v>
      </c>
      <c r="U80" s="35" t="s">
        <v>1302</v>
      </c>
      <c r="V80" s="160">
        <v>0.5</v>
      </c>
      <c r="W80" s="161">
        <f t="shared" si="8"/>
        <v>20.85</v>
      </c>
      <c r="X80" s="161">
        <f t="shared" si="9"/>
        <v>20.85</v>
      </c>
      <c r="Y80" s="161">
        <f t="shared" si="10"/>
        <v>20.85</v>
      </c>
      <c r="Z80" s="161"/>
      <c r="AA80" s="75"/>
      <c r="AB80" s="75"/>
      <c r="AC80" s="162">
        <f t="shared" si="11"/>
        <v>0</v>
      </c>
      <c r="AD80" s="75"/>
      <c r="AE80" s="75"/>
      <c r="AF80" s="75"/>
      <c r="AG80" s="75" t="s">
        <v>1788</v>
      </c>
      <c r="AH80" s="75"/>
      <c r="AI80" s="75" t="s">
        <v>1787</v>
      </c>
    </row>
    <row r="81" spans="1:35" ht="35" customHeight="1" x14ac:dyDescent="0.35">
      <c r="A81" s="44">
        <v>1</v>
      </c>
      <c r="B81" s="20" t="s">
        <v>1238</v>
      </c>
      <c r="C81" s="10" t="s">
        <v>12</v>
      </c>
      <c r="D81" s="21" t="s">
        <v>13</v>
      </c>
      <c r="E81" s="21">
        <v>2014</v>
      </c>
      <c r="F81" s="11"/>
      <c r="G81" s="11"/>
      <c r="H81" s="11"/>
      <c r="I81" s="11" t="s">
        <v>10</v>
      </c>
      <c r="J81" s="29">
        <v>23.01</v>
      </c>
      <c r="K81" s="11" t="s">
        <v>113</v>
      </c>
      <c r="L81" s="35"/>
      <c r="M81" s="35"/>
      <c r="N81" s="35"/>
      <c r="O81" s="35"/>
      <c r="P81" s="35"/>
      <c r="Q81" s="35"/>
      <c r="R81" s="35" t="s">
        <v>1141</v>
      </c>
      <c r="S81" s="15" t="s">
        <v>1342</v>
      </c>
      <c r="T81" s="152" t="s">
        <v>310</v>
      </c>
      <c r="U81" s="35" t="s">
        <v>1366</v>
      </c>
      <c r="V81" s="160">
        <v>0.5</v>
      </c>
      <c r="W81" s="161">
        <f t="shared" si="8"/>
        <v>11.505000000000001</v>
      </c>
      <c r="X81" s="161">
        <f t="shared" si="9"/>
        <v>11.505000000000001</v>
      </c>
      <c r="Y81" s="161">
        <f t="shared" si="10"/>
        <v>11.505000000000001</v>
      </c>
      <c r="Z81" s="161"/>
      <c r="AA81" s="75"/>
      <c r="AB81" s="75"/>
      <c r="AC81" s="162">
        <f t="shared" si="11"/>
        <v>0</v>
      </c>
      <c r="AD81" s="75"/>
      <c r="AE81" s="75"/>
      <c r="AF81" s="75"/>
      <c r="AG81" s="75"/>
      <c r="AH81" s="75"/>
      <c r="AI81" s="75"/>
    </row>
    <row r="82" spans="1:35" ht="35" customHeight="1" x14ac:dyDescent="0.35">
      <c r="A82" s="44">
        <v>1</v>
      </c>
      <c r="B82" s="15" t="s">
        <v>1168</v>
      </c>
      <c r="C82" s="12" t="s">
        <v>442</v>
      </c>
      <c r="D82" s="21" t="s">
        <v>13</v>
      </c>
      <c r="E82" s="15">
        <v>2018</v>
      </c>
      <c r="F82" s="14"/>
      <c r="G82" s="14"/>
      <c r="H82" s="14"/>
      <c r="I82" s="14" t="s">
        <v>10</v>
      </c>
      <c r="J82" s="31">
        <v>41.7</v>
      </c>
      <c r="K82" s="11" t="s">
        <v>113</v>
      </c>
      <c r="L82" s="35"/>
      <c r="M82" s="35"/>
      <c r="N82" s="35"/>
      <c r="O82" s="35"/>
      <c r="P82" s="35"/>
      <c r="Q82" s="35"/>
      <c r="R82" s="35" t="s">
        <v>1155</v>
      </c>
      <c r="S82" s="15" t="s">
        <v>1928</v>
      </c>
      <c r="T82" s="150" t="s">
        <v>448</v>
      </c>
      <c r="U82" s="35" t="s">
        <v>1302</v>
      </c>
      <c r="V82" s="160">
        <v>0.5</v>
      </c>
      <c r="W82" s="161">
        <f t="shared" si="8"/>
        <v>20.85</v>
      </c>
      <c r="X82" s="161">
        <f t="shared" si="9"/>
        <v>20.85</v>
      </c>
      <c r="Y82" s="161">
        <f t="shared" si="10"/>
        <v>20.85</v>
      </c>
      <c r="Z82" s="161"/>
      <c r="AA82" s="75"/>
      <c r="AB82" s="75"/>
      <c r="AC82" s="162">
        <f t="shared" si="11"/>
        <v>0</v>
      </c>
      <c r="AD82" s="75"/>
      <c r="AE82" s="75"/>
      <c r="AF82" s="75" t="s">
        <v>1788</v>
      </c>
      <c r="AG82" s="75"/>
      <c r="AH82" s="75"/>
      <c r="AI82" s="75" t="s">
        <v>1795</v>
      </c>
    </row>
    <row r="83" spans="1:35" ht="35" customHeight="1" x14ac:dyDescent="0.35">
      <c r="A83" s="44">
        <v>1</v>
      </c>
      <c r="B83" s="22" t="s">
        <v>1284</v>
      </c>
      <c r="C83" s="10" t="s">
        <v>450</v>
      </c>
      <c r="D83" s="21" t="s">
        <v>13</v>
      </c>
      <c r="E83" s="15">
        <v>2018</v>
      </c>
      <c r="F83" s="10"/>
      <c r="G83" s="10"/>
      <c r="H83" s="10"/>
      <c r="I83" s="10" t="s">
        <v>10</v>
      </c>
      <c r="J83" s="29">
        <v>43.58</v>
      </c>
      <c r="K83" s="14" t="s">
        <v>113</v>
      </c>
      <c r="L83" s="35"/>
      <c r="M83" s="35"/>
      <c r="N83" s="35"/>
      <c r="O83" s="35"/>
      <c r="P83" s="35"/>
      <c r="Q83" s="35"/>
      <c r="R83" s="35" t="s">
        <v>1141</v>
      </c>
      <c r="S83" s="15" t="s">
        <v>1342</v>
      </c>
      <c r="T83" s="155" t="s">
        <v>452</v>
      </c>
      <c r="U83" s="35" t="s">
        <v>1303</v>
      </c>
      <c r="V83" s="160">
        <v>0.5</v>
      </c>
      <c r="W83" s="161">
        <f t="shared" si="8"/>
        <v>21.79</v>
      </c>
      <c r="X83" s="161">
        <f t="shared" si="9"/>
        <v>21.79</v>
      </c>
      <c r="Y83" s="161">
        <f t="shared" si="10"/>
        <v>21.79</v>
      </c>
      <c r="Z83" s="161"/>
      <c r="AA83" s="75"/>
      <c r="AB83" s="75"/>
      <c r="AC83" s="162">
        <f t="shared" si="11"/>
        <v>0</v>
      </c>
      <c r="AD83" s="75"/>
      <c r="AE83" s="75"/>
      <c r="AF83" s="75"/>
      <c r="AG83" s="75"/>
      <c r="AH83" s="75"/>
      <c r="AI83" s="75"/>
    </row>
    <row r="84" spans="1:35" ht="35" customHeight="1" x14ac:dyDescent="0.35">
      <c r="A84" s="44">
        <v>1</v>
      </c>
      <c r="B84" s="15" t="s">
        <v>1285</v>
      </c>
      <c r="C84" s="12" t="s">
        <v>450</v>
      </c>
      <c r="D84" s="21" t="s">
        <v>13</v>
      </c>
      <c r="E84" s="15">
        <v>2018</v>
      </c>
      <c r="F84" s="12"/>
      <c r="G84" s="12"/>
      <c r="H84" s="12"/>
      <c r="I84" s="12" t="s">
        <v>10</v>
      </c>
      <c r="J84" s="31">
        <v>43.58</v>
      </c>
      <c r="K84" s="14" t="s">
        <v>113</v>
      </c>
      <c r="L84" s="35"/>
      <c r="M84" s="35"/>
      <c r="N84" s="35"/>
      <c r="O84" s="35"/>
      <c r="P84" s="35"/>
      <c r="Q84" s="35"/>
      <c r="R84" s="35" t="s">
        <v>1141</v>
      </c>
      <c r="S84" s="15" t="s">
        <v>1342</v>
      </c>
      <c r="T84" s="150" t="s">
        <v>453</v>
      </c>
      <c r="U84" s="35" t="s">
        <v>1303</v>
      </c>
      <c r="V84" s="160">
        <v>0.5</v>
      </c>
      <c r="W84" s="161">
        <f t="shared" si="8"/>
        <v>21.79</v>
      </c>
      <c r="X84" s="161">
        <f t="shared" si="9"/>
        <v>21.79</v>
      </c>
      <c r="Y84" s="161">
        <f t="shared" si="10"/>
        <v>21.79</v>
      </c>
      <c r="Z84" s="161"/>
      <c r="AA84" s="75"/>
      <c r="AB84" s="75"/>
      <c r="AC84" s="162">
        <f t="shared" si="11"/>
        <v>0</v>
      </c>
      <c r="AD84" s="75"/>
      <c r="AE84" s="75"/>
      <c r="AF84" s="75"/>
      <c r="AG84" s="75"/>
      <c r="AH84" s="75"/>
      <c r="AI84" s="75"/>
    </row>
    <row r="85" spans="1:35" ht="35" customHeight="1" x14ac:dyDescent="0.35">
      <c r="A85" s="44">
        <v>1</v>
      </c>
      <c r="B85" s="22" t="s">
        <v>1286</v>
      </c>
      <c r="C85" s="10" t="s">
        <v>450</v>
      </c>
      <c r="D85" s="21" t="s">
        <v>13</v>
      </c>
      <c r="E85" s="15">
        <v>2018</v>
      </c>
      <c r="F85" s="10"/>
      <c r="G85" s="10"/>
      <c r="H85" s="10"/>
      <c r="I85" s="10" t="s">
        <v>10</v>
      </c>
      <c r="J85" s="29">
        <v>43.58</v>
      </c>
      <c r="K85" s="14" t="s">
        <v>113</v>
      </c>
      <c r="L85" s="35"/>
      <c r="M85" s="35"/>
      <c r="N85" s="35"/>
      <c r="O85" s="35"/>
      <c r="P85" s="35"/>
      <c r="Q85" s="35"/>
      <c r="R85" s="35" t="s">
        <v>1141</v>
      </c>
      <c r="S85" s="15" t="s">
        <v>1342</v>
      </c>
      <c r="T85" s="155" t="s">
        <v>454</v>
      </c>
      <c r="U85" s="35" t="s">
        <v>1303</v>
      </c>
      <c r="V85" s="160">
        <v>0.5</v>
      </c>
      <c r="W85" s="161">
        <f t="shared" si="8"/>
        <v>21.79</v>
      </c>
      <c r="X85" s="161">
        <f t="shared" si="9"/>
        <v>21.79</v>
      </c>
      <c r="Y85" s="161">
        <f t="shared" si="10"/>
        <v>21.79</v>
      </c>
      <c r="Z85" s="161"/>
      <c r="AA85" s="75"/>
      <c r="AB85" s="75"/>
      <c r="AC85" s="162">
        <f t="shared" si="11"/>
        <v>0</v>
      </c>
      <c r="AD85" s="75"/>
      <c r="AE85" s="75"/>
      <c r="AF85" s="75"/>
      <c r="AG85" s="75"/>
      <c r="AH85" s="75"/>
      <c r="AI85" s="75"/>
    </row>
    <row r="86" spans="1:35" ht="35" customHeight="1" x14ac:dyDescent="0.35">
      <c r="A86" s="44">
        <v>1</v>
      </c>
      <c r="B86" s="15" t="s">
        <v>1177</v>
      </c>
      <c r="C86" s="12" t="s">
        <v>685</v>
      </c>
      <c r="D86" s="21" t="s">
        <v>13</v>
      </c>
      <c r="E86" s="15">
        <v>2014</v>
      </c>
      <c r="F86" s="12"/>
      <c r="G86" s="12"/>
      <c r="H86" s="12"/>
      <c r="I86" s="12" t="s">
        <v>10</v>
      </c>
      <c r="J86" s="27">
        <v>123.89</v>
      </c>
      <c r="K86" s="14" t="s">
        <v>113</v>
      </c>
      <c r="L86" s="35"/>
      <c r="M86" s="35"/>
      <c r="N86" s="35"/>
      <c r="O86" s="35"/>
      <c r="P86" s="35"/>
      <c r="Q86" s="35"/>
      <c r="R86" s="35" t="s">
        <v>1141</v>
      </c>
      <c r="S86" s="15" t="s">
        <v>1342</v>
      </c>
      <c r="T86" s="150" t="s">
        <v>687</v>
      </c>
      <c r="U86" s="35" t="s">
        <v>1303</v>
      </c>
      <c r="V86" s="160">
        <v>0.5</v>
      </c>
      <c r="W86" s="161">
        <f t="shared" si="8"/>
        <v>61.945</v>
      </c>
      <c r="X86" s="161">
        <f t="shared" si="9"/>
        <v>61.945</v>
      </c>
      <c r="Y86" s="161">
        <f t="shared" si="10"/>
        <v>61.945</v>
      </c>
      <c r="Z86" s="161"/>
      <c r="AA86" s="74"/>
      <c r="AB86" s="74"/>
      <c r="AC86" s="162">
        <f t="shared" si="11"/>
        <v>0</v>
      </c>
      <c r="AD86" s="74"/>
      <c r="AE86" s="74"/>
      <c r="AF86" s="74"/>
      <c r="AG86" s="74"/>
      <c r="AH86" s="74"/>
      <c r="AI86" s="74"/>
    </row>
    <row r="87" spans="1:35" ht="35" customHeight="1" x14ac:dyDescent="0.35">
      <c r="A87" s="44">
        <v>1</v>
      </c>
      <c r="B87" s="21" t="s">
        <v>1178</v>
      </c>
      <c r="C87" s="10" t="s">
        <v>685</v>
      </c>
      <c r="D87" s="21" t="s">
        <v>13</v>
      </c>
      <c r="E87" s="21">
        <v>2014</v>
      </c>
      <c r="F87" s="10"/>
      <c r="G87" s="10"/>
      <c r="H87" s="10"/>
      <c r="I87" s="10" t="s">
        <v>10</v>
      </c>
      <c r="J87" s="29">
        <v>123.89</v>
      </c>
      <c r="K87" s="14" t="s">
        <v>113</v>
      </c>
      <c r="L87" s="35"/>
      <c r="M87" s="35"/>
      <c r="N87" s="35"/>
      <c r="O87" s="35"/>
      <c r="P87" s="35"/>
      <c r="Q87" s="35"/>
      <c r="R87" s="35" t="s">
        <v>1141</v>
      </c>
      <c r="S87" s="15" t="s">
        <v>1342</v>
      </c>
      <c r="T87" s="151" t="s">
        <v>688</v>
      </c>
      <c r="U87" s="35" t="s">
        <v>1366</v>
      </c>
      <c r="V87" s="160">
        <v>0.5</v>
      </c>
      <c r="W87" s="161">
        <f t="shared" si="8"/>
        <v>61.945</v>
      </c>
      <c r="X87" s="161">
        <f t="shared" si="9"/>
        <v>61.945</v>
      </c>
      <c r="Y87" s="161">
        <f t="shared" si="10"/>
        <v>61.945</v>
      </c>
      <c r="Z87" s="161"/>
      <c r="AA87" s="74"/>
      <c r="AB87" s="74"/>
      <c r="AC87" s="162">
        <f t="shared" si="11"/>
        <v>0</v>
      </c>
      <c r="AD87" s="74"/>
      <c r="AE87" s="74"/>
      <c r="AF87" s="74"/>
      <c r="AG87" s="74"/>
      <c r="AH87" s="74"/>
      <c r="AI87" s="74"/>
    </row>
    <row r="88" spans="1:35" ht="35" customHeight="1" x14ac:dyDescent="0.35">
      <c r="A88" s="44">
        <v>1</v>
      </c>
      <c r="B88" s="15" t="s">
        <v>1188</v>
      </c>
      <c r="C88" s="12" t="s">
        <v>640</v>
      </c>
      <c r="D88" s="21" t="s">
        <v>13</v>
      </c>
      <c r="E88" s="15">
        <v>2014</v>
      </c>
      <c r="F88" s="12" t="s">
        <v>641</v>
      </c>
      <c r="G88" s="12"/>
      <c r="H88" s="12"/>
      <c r="I88" s="12" t="s">
        <v>10</v>
      </c>
      <c r="J88" s="27">
        <v>94.69</v>
      </c>
      <c r="K88" s="14" t="s">
        <v>113</v>
      </c>
      <c r="L88" s="35"/>
      <c r="M88" s="35"/>
      <c r="N88" s="35"/>
      <c r="O88" s="35"/>
      <c r="P88" s="35"/>
      <c r="Q88" s="35"/>
      <c r="R88" s="35" t="s">
        <v>1141</v>
      </c>
      <c r="S88" s="15" t="s">
        <v>1342</v>
      </c>
      <c r="T88" s="150" t="s">
        <v>639</v>
      </c>
      <c r="U88" s="35" t="s">
        <v>1303</v>
      </c>
      <c r="V88" s="160">
        <v>0.5</v>
      </c>
      <c r="W88" s="161">
        <f t="shared" si="8"/>
        <v>47.344999999999999</v>
      </c>
      <c r="X88" s="161">
        <f t="shared" si="9"/>
        <v>47.344999999999999</v>
      </c>
      <c r="Y88" s="161">
        <f t="shared" si="10"/>
        <v>47.344999999999999</v>
      </c>
      <c r="Z88" s="161"/>
      <c r="AA88" s="75"/>
      <c r="AB88" s="75"/>
      <c r="AC88" s="162">
        <f t="shared" si="11"/>
        <v>0</v>
      </c>
      <c r="AD88" s="75"/>
      <c r="AE88" s="75"/>
      <c r="AF88" s="75"/>
      <c r="AG88" s="75"/>
      <c r="AH88" s="75"/>
      <c r="AI88" s="75"/>
    </row>
    <row r="89" spans="1:35" ht="35" customHeight="1" x14ac:dyDescent="0.35">
      <c r="A89" s="44">
        <v>1</v>
      </c>
      <c r="B89" s="21" t="s">
        <v>1295</v>
      </c>
      <c r="C89" s="10" t="s">
        <v>140</v>
      </c>
      <c r="D89" s="21" t="s">
        <v>13</v>
      </c>
      <c r="E89" s="15">
        <v>2014</v>
      </c>
      <c r="F89" s="10"/>
      <c r="G89" s="10"/>
      <c r="H89" s="10"/>
      <c r="I89" s="10" t="s">
        <v>10</v>
      </c>
      <c r="J89" s="29">
        <v>32.566000000000003</v>
      </c>
      <c r="K89" s="11" t="s">
        <v>113</v>
      </c>
      <c r="L89" s="35"/>
      <c r="M89" s="35"/>
      <c r="N89" s="35"/>
      <c r="O89" s="35"/>
      <c r="P89" s="35"/>
      <c r="Q89" s="35"/>
      <c r="R89" s="35" t="s">
        <v>1141</v>
      </c>
      <c r="S89" s="15" t="s">
        <v>1342</v>
      </c>
      <c r="T89" s="151" t="s">
        <v>421</v>
      </c>
      <c r="U89" s="35" t="s">
        <v>1303</v>
      </c>
      <c r="V89" s="160">
        <v>0.5</v>
      </c>
      <c r="W89" s="161">
        <f t="shared" si="8"/>
        <v>16.283000000000001</v>
      </c>
      <c r="X89" s="161">
        <f t="shared" si="9"/>
        <v>16.283000000000001</v>
      </c>
      <c r="Y89" s="161">
        <f t="shared" si="10"/>
        <v>16.283000000000001</v>
      </c>
      <c r="Z89" s="161"/>
      <c r="AA89" s="75"/>
      <c r="AB89" s="75"/>
      <c r="AC89" s="162">
        <f t="shared" si="11"/>
        <v>0</v>
      </c>
      <c r="AD89" s="75"/>
      <c r="AE89" s="75"/>
      <c r="AF89" s="75"/>
      <c r="AG89" s="75"/>
      <c r="AH89" s="75"/>
      <c r="AI89" s="75"/>
    </row>
    <row r="90" spans="1:35" ht="35" customHeight="1" x14ac:dyDescent="0.35">
      <c r="A90" s="44">
        <v>1</v>
      </c>
      <c r="B90" s="15" t="s">
        <v>1176</v>
      </c>
      <c r="C90" s="12" t="s">
        <v>726</v>
      </c>
      <c r="D90" s="21" t="s">
        <v>13</v>
      </c>
      <c r="E90" s="15">
        <v>2014</v>
      </c>
      <c r="F90" s="12"/>
      <c r="G90" s="12">
        <v>30</v>
      </c>
      <c r="H90" s="12"/>
      <c r="I90" s="12" t="s">
        <v>10</v>
      </c>
      <c r="J90" s="28">
        <v>150</v>
      </c>
      <c r="K90" s="11" t="s">
        <v>113</v>
      </c>
      <c r="L90" s="35"/>
      <c r="M90" s="35"/>
      <c r="N90" s="35"/>
      <c r="O90" s="35"/>
      <c r="P90" s="35"/>
      <c r="Q90" s="35"/>
      <c r="R90" s="35" t="s">
        <v>1141</v>
      </c>
      <c r="S90" s="15" t="s">
        <v>1342</v>
      </c>
      <c r="T90" s="150" t="s">
        <v>727</v>
      </c>
      <c r="U90" s="35" t="s">
        <v>1366</v>
      </c>
      <c r="V90" s="160">
        <v>0.5</v>
      </c>
      <c r="W90" s="161">
        <f t="shared" si="8"/>
        <v>75</v>
      </c>
      <c r="X90" s="161">
        <f t="shared" si="9"/>
        <v>75</v>
      </c>
      <c r="Y90" s="161">
        <f t="shared" si="10"/>
        <v>75</v>
      </c>
      <c r="Z90" s="161"/>
      <c r="AA90" s="74"/>
      <c r="AB90" s="74"/>
      <c r="AC90" s="162">
        <f t="shared" si="11"/>
        <v>0</v>
      </c>
      <c r="AD90" s="74"/>
      <c r="AE90" s="74"/>
      <c r="AF90" s="74"/>
      <c r="AG90" s="74"/>
      <c r="AH90" s="74"/>
      <c r="AI90" s="74"/>
    </row>
    <row r="91" spans="1:35" ht="35" customHeight="1" x14ac:dyDescent="0.35">
      <c r="A91" s="44">
        <v>1</v>
      </c>
      <c r="B91" s="21" t="s">
        <v>1234</v>
      </c>
      <c r="C91" s="10" t="s">
        <v>575</v>
      </c>
      <c r="D91" s="21" t="s">
        <v>13</v>
      </c>
      <c r="E91" s="22">
        <v>2014</v>
      </c>
      <c r="F91" s="10"/>
      <c r="G91" s="10"/>
      <c r="H91" s="10"/>
      <c r="I91" s="10" t="s">
        <v>10</v>
      </c>
      <c r="J91" s="29">
        <v>80.36</v>
      </c>
      <c r="K91" s="11" t="s">
        <v>113</v>
      </c>
      <c r="L91" s="35"/>
      <c r="M91" s="35"/>
      <c r="N91" s="35"/>
      <c r="O91" s="35"/>
      <c r="P91" s="35"/>
      <c r="Q91" s="35"/>
      <c r="R91" s="35" t="s">
        <v>1141</v>
      </c>
      <c r="S91" s="15" t="s">
        <v>1342</v>
      </c>
      <c r="T91" s="151" t="s">
        <v>574</v>
      </c>
      <c r="U91" s="35" t="s">
        <v>1303</v>
      </c>
      <c r="V91" s="160">
        <v>0.5</v>
      </c>
      <c r="W91" s="161">
        <f t="shared" si="8"/>
        <v>40.18</v>
      </c>
      <c r="X91" s="161">
        <f t="shared" si="9"/>
        <v>40.18</v>
      </c>
      <c r="Y91" s="161">
        <f t="shared" si="10"/>
        <v>40.18</v>
      </c>
      <c r="Z91" s="161"/>
      <c r="AA91" s="75"/>
      <c r="AB91" s="75"/>
      <c r="AC91" s="162">
        <f t="shared" si="11"/>
        <v>0</v>
      </c>
      <c r="AD91" s="75"/>
      <c r="AE91" s="75"/>
      <c r="AF91" s="75"/>
      <c r="AG91" s="75"/>
      <c r="AH91" s="75"/>
      <c r="AI91" s="75"/>
    </row>
    <row r="92" spans="1:35" ht="35" customHeight="1" x14ac:dyDescent="0.35">
      <c r="A92" s="44">
        <v>1</v>
      </c>
      <c r="B92" s="15" t="s">
        <v>1197</v>
      </c>
      <c r="C92" s="12" t="s">
        <v>23</v>
      </c>
      <c r="D92" s="21" t="s">
        <v>13</v>
      </c>
      <c r="E92" s="20">
        <v>2014</v>
      </c>
      <c r="F92" s="12"/>
      <c r="G92" s="12"/>
      <c r="H92" s="12"/>
      <c r="I92" s="12" t="s">
        <v>10</v>
      </c>
      <c r="J92" s="27">
        <v>86.73</v>
      </c>
      <c r="K92" s="12" t="s">
        <v>113</v>
      </c>
      <c r="L92" s="35"/>
      <c r="M92" s="35"/>
      <c r="N92" s="35"/>
      <c r="O92" s="35"/>
      <c r="P92" s="35"/>
      <c r="Q92" s="35"/>
      <c r="R92" s="35" t="s">
        <v>1141</v>
      </c>
      <c r="S92" s="15" t="s">
        <v>1342</v>
      </c>
      <c r="T92" s="150" t="s">
        <v>607</v>
      </c>
      <c r="U92" s="35" t="s">
        <v>1303</v>
      </c>
      <c r="V92" s="160">
        <v>0.5</v>
      </c>
      <c r="W92" s="161">
        <f t="shared" si="8"/>
        <v>43.365000000000002</v>
      </c>
      <c r="X92" s="161">
        <f t="shared" si="9"/>
        <v>43.365000000000002</v>
      </c>
      <c r="Y92" s="161">
        <f t="shared" si="10"/>
        <v>43.365000000000002</v>
      </c>
      <c r="Z92" s="161"/>
      <c r="AA92" s="75"/>
      <c r="AB92" s="75"/>
      <c r="AC92" s="162">
        <f t="shared" si="11"/>
        <v>0</v>
      </c>
      <c r="AD92" s="75"/>
      <c r="AE92" s="75"/>
      <c r="AF92" s="75"/>
      <c r="AG92" s="75"/>
      <c r="AH92" s="75"/>
      <c r="AI92" s="75"/>
    </row>
    <row r="93" spans="1:35" ht="35" customHeight="1" x14ac:dyDescent="0.35">
      <c r="A93" s="44">
        <v>1</v>
      </c>
      <c r="B93" s="15" t="s">
        <v>1281</v>
      </c>
      <c r="C93" s="12" t="s">
        <v>71</v>
      </c>
      <c r="D93" s="21" t="s">
        <v>13</v>
      </c>
      <c r="E93" s="21">
        <v>2014</v>
      </c>
      <c r="F93" s="12"/>
      <c r="G93" s="12"/>
      <c r="H93" s="12"/>
      <c r="I93" s="12" t="s">
        <v>10</v>
      </c>
      <c r="J93" s="28">
        <v>15.93</v>
      </c>
      <c r="K93" s="11" t="s">
        <v>113</v>
      </c>
      <c r="L93" s="35"/>
      <c r="M93" s="35"/>
      <c r="N93" s="35"/>
      <c r="O93" s="35"/>
      <c r="P93" s="35"/>
      <c r="Q93" s="35"/>
      <c r="R93" s="35" t="s">
        <v>1141</v>
      </c>
      <c r="S93" s="15" t="s">
        <v>1928</v>
      </c>
      <c r="T93" s="150" t="s">
        <v>70</v>
      </c>
      <c r="U93" s="35" t="s">
        <v>1366</v>
      </c>
      <c r="V93" s="160">
        <v>0.5</v>
      </c>
      <c r="W93" s="161">
        <f t="shared" si="8"/>
        <v>7.9649999999999999</v>
      </c>
      <c r="X93" s="161">
        <f t="shared" si="9"/>
        <v>7.9649999999999999</v>
      </c>
      <c r="Y93" s="161">
        <f t="shared" si="10"/>
        <v>7.9649999999999999</v>
      </c>
      <c r="Z93" s="161"/>
      <c r="AA93" s="75"/>
      <c r="AB93" s="75"/>
      <c r="AC93" s="162">
        <f t="shared" si="11"/>
        <v>0</v>
      </c>
      <c r="AD93" s="75"/>
      <c r="AE93" s="75"/>
      <c r="AF93" s="75"/>
      <c r="AG93" s="75"/>
      <c r="AH93" s="75"/>
      <c r="AI93" s="75"/>
    </row>
    <row r="94" spans="1:35" ht="35" customHeight="1" x14ac:dyDescent="0.35">
      <c r="A94" s="44">
        <v>1</v>
      </c>
      <c r="B94" s="15" t="s">
        <v>1182</v>
      </c>
      <c r="C94" s="12" t="s">
        <v>1308</v>
      </c>
      <c r="D94" s="21" t="s">
        <v>13</v>
      </c>
      <c r="E94" s="15">
        <v>2014</v>
      </c>
      <c r="F94" s="12"/>
      <c r="G94" s="12"/>
      <c r="H94" s="12"/>
      <c r="I94" s="12" t="s">
        <v>10</v>
      </c>
      <c r="J94" s="28">
        <v>85</v>
      </c>
      <c r="K94" s="11" t="s">
        <v>113</v>
      </c>
      <c r="L94" s="35"/>
      <c r="M94" s="35"/>
      <c r="N94" s="35"/>
      <c r="O94" s="35"/>
      <c r="P94" s="35"/>
      <c r="Q94" s="35"/>
      <c r="R94" s="35" t="s">
        <v>1141</v>
      </c>
      <c r="S94" s="15" t="s">
        <v>1928</v>
      </c>
      <c r="T94" s="150" t="s">
        <v>597</v>
      </c>
      <c r="U94" s="35" t="s">
        <v>1303</v>
      </c>
      <c r="V94" s="160">
        <v>0.5</v>
      </c>
      <c r="W94" s="161">
        <f t="shared" si="8"/>
        <v>42.5</v>
      </c>
      <c r="X94" s="161">
        <f t="shared" si="9"/>
        <v>42.5</v>
      </c>
      <c r="Y94" s="161">
        <f t="shared" si="10"/>
        <v>42.5</v>
      </c>
      <c r="Z94" s="161"/>
      <c r="AA94" s="74"/>
      <c r="AB94" s="74"/>
      <c r="AC94" s="162">
        <f t="shared" si="11"/>
        <v>0</v>
      </c>
      <c r="AD94" s="74"/>
      <c r="AE94" s="74"/>
      <c r="AF94" s="74"/>
      <c r="AG94" s="74"/>
      <c r="AH94" s="74"/>
      <c r="AI94" s="74"/>
    </row>
    <row r="95" spans="1:35" ht="35" customHeight="1" x14ac:dyDescent="0.35">
      <c r="A95" s="44">
        <v>1</v>
      </c>
      <c r="B95" s="15" t="s">
        <v>1291</v>
      </c>
      <c r="C95" s="12" t="s">
        <v>19</v>
      </c>
      <c r="D95" s="21" t="s">
        <v>13</v>
      </c>
      <c r="E95" s="15">
        <v>2014</v>
      </c>
      <c r="F95" s="12" t="s">
        <v>20</v>
      </c>
      <c r="G95" s="12" t="s">
        <v>21</v>
      </c>
      <c r="H95" s="12"/>
      <c r="I95" s="12" t="s">
        <v>10</v>
      </c>
      <c r="J95" s="27">
        <v>84.99</v>
      </c>
      <c r="K95" s="12" t="s">
        <v>113</v>
      </c>
      <c r="L95" s="35"/>
      <c r="M95" s="35"/>
      <c r="N95" s="35"/>
      <c r="O95" s="35"/>
      <c r="P95" s="35"/>
      <c r="Q95" s="35"/>
      <c r="R95" s="35" t="s">
        <v>1141</v>
      </c>
      <c r="S95" s="15" t="s">
        <v>1342</v>
      </c>
      <c r="T95" s="150" t="s">
        <v>592</v>
      </c>
      <c r="U95" s="35" t="s">
        <v>1303</v>
      </c>
      <c r="V95" s="160">
        <v>0.5</v>
      </c>
      <c r="W95" s="161">
        <f t="shared" si="8"/>
        <v>42.494999999999997</v>
      </c>
      <c r="X95" s="161">
        <f t="shared" si="9"/>
        <v>42.494999999999997</v>
      </c>
      <c r="Y95" s="161">
        <f t="shared" si="10"/>
        <v>42.494999999999997</v>
      </c>
      <c r="Z95" s="161"/>
      <c r="AA95" s="75"/>
      <c r="AB95" s="75"/>
      <c r="AC95" s="162">
        <f t="shared" si="11"/>
        <v>0</v>
      </c>
      <c r="AD95" s="75"/>
      <c r="AE95" s="75"/>
      <c r="AF95" s="75"/>
      <c r="AG95" s="75"/>
      <c r="AH95" s="75"/>
      <c r="AI95" s="75"/>
    </row>
    <row r="96" spans="1:35" ht="35" customHeight="1" x14ac:dyDescent="0.35">
      <c r="A96" s="44">
        <v>1</v>
      </c>
      <c r="B96" s="21" t="s">
        <v>1211</v>
      </c>
      <c r="C96" s="10" t="s">
        <v>755</v>
      </c>
      <c r="D96" s="21" t="s">
        <v>13</v>
      </c>
      <c r="E96" s="21">
        <v>2014</v>
      </c>
      <c r="F96" s="10"/>
      <c r="G96" s="10"/>
      <c r="H96" s="10"/>
      <c r="I96" s="10" t="s">
        <v>10</v>
      </c>
      <c r="J96" s="29">
        <v>175</v>
      </c>
      <c r="K96" s="11" t="s">
        <v>113</v>
      </c>
      <c r="L96" s="35"/>
      <c r="M96" s="35"/>
      <c r="N96" s="35"/>
      <c r="O96" s="35"/>
      <c r="P96" s="35"/>
      <c r="Q96" s="35"/>
      <c r="R96" s="35" t="s">
        <v>1141</v>
      </c>
      <c r="S96" s="15" t="s">
        <v>1342</v>
      </c>
      <c r="T96" s="151" t="s">
        <v>754</v>
      </c>
      <c r="U96" s="35" t="s">
        <v>1366</v>
      </c>
      <c r="V96" s="160">
        <v>0.5</v>
      </c>
      <c r="W96" s="161">
        <f t="shared" si="8"/>
        <v>87.5</v>
      </c>
      <c r="X96" s="161">
        <f t="shared" si="9"/>
        <v>87.5</v>
      </c>
      <c r="Y96" s="161">
        <f t="shared" si="10"/>
        <v>87.5</v>
      </c>
      <c r="Z96" s="161"/>
      <c r="AA96" s="75"/>
      <c r="AB96" s="75"/>
      <c r="AC96" s="162">
        <f t="shared" si="11"/>
        <v>0</v>
      </c>
      <c r="AD96" s="75"/>
      <c r="AE96" s="75"/>
      <c r="AF96" s="75"/>
      <c r="AG96" s="75"/>
      <c r="AH96" s="75"/>
      <c r="AI96" s="75"/>
    </row>
    <row r="97" spans="1:35" ht="35" customHeight="1" x14ac:dyDescent="0.35">
      <c r="A97" s="44">
        <v>1</v>
      </c>
      <c r="B97" s="15" t="s">
        <v>1189</v>
      </c>
      <c r="C97" s="12" t="s">
        <v>27</v>
      </c>
      <c r="D97" s="21" t="s">
        <v>13</v>
      </c>
      <c r="E97" s="15">
        <v>2014</v>
      </c>
      <c r="F97" s="12"/>
      <c r="G97" s="12"/>
      <c r="H97" s="12"/>
      <c r="I97" s="12" t="s">
        <v>10</v>
      </c>
      <c r="J97" s="27">
        <v>200</v>
      </c>
      <c r="K97" s="11" t="s">
        <v>113</v>
      </c>
      <c r="L97" s="35"/>
      <c r="M97" s="35"/>
      <c r="N97" s="35"/>
      <c r="O97" s="35"/>
      <c r="P97" s="35"/>
      <c r="Q97" s="35"/>
      <c r="R97" s="35" t="s">
        <v>1141</v>
      </c>
      <c r="S97" s="15" t="s">
        <v>1342</v>
      </c>
      <c r="T97" s="150" t="s">
        <v>798</v>
      </c>
      <c r="U97" s="35" t="s">
        <v>1366</v>
      </c>
      <c r="V97" s="160">
        <v>0.5</v>
      </c>
      <c r="W97" s="161">
        <f t="shared" si="8"/>
        <v>100</v>
      </c>
      <c r="X97" s="161">
        <f t="shared" si="9"/>
        <v>100</v>
      </c>
      <c r="Y97" s="161">
        <f t="shared" si="10"/>
        <v>100</v>
      </c>
      <c r="Z97" s="161"/>
      <c r="AA97" s="75"/>
      <c r="AB97" s="75"/>
      <c r="AC97" s="162">
        <f t="shared" si="11"/>
        <v>0</v>
      </c>
      <c r="AD97" s="75"/>
      <c r="AE97" s="75"/>
      <c r="AF97" s="75"/>
      <c r="AG97" s="75"/>
      <c r="AH97" s="75"/>
      <c r="AI97" s="75"/>
    </row>
    <row r="98" spans="1:35" ht="35" customHeight="1" x14ac:dyDescent="0.35">
      <c r="A98" s="44">
        <v>1</v>
      </c>
      <c r="B98" s="21" t="s">
        <v>1292</v>
      </c>
      <c r="C98" s="10" t="s">
        <v>19</v>
      </c>
      <c r="D98" s="21" t="s">
        <v>13</v>
      </c>
      <c r="E98" s="15">
        <v>2014</v>
      </c>
      <c r="F98" s="10" t="s">
        <v>20</v>
      </c>
      <c r="G98" s="10" t="s">
        <v>21</v>
      </c>
      <c r="H98" s="10"/>
      <c r="I98" s="10" t="s">
        <v>10</v>
      </c>
      <c r="J98" s="29">
        <v>84.99</v>
      </c>
      <c r="K98" s="11" t="s">
        <v>113</v>
      </c>
      <c r="L98" s="35"/>
      <c r="M98" s="35"/>
      <c r="N98" s="35"/>
      <c r="O98" s="35"/>
      <c r="P98" s="35"/>
      <c r="Q98" s="35"/>
      <c r="R98" s="35" t="s">
        <v>1141</v>
      </c>
      <c r="S98" s="15" t="s">
        <v>1342</v>
      </c>
      <c r="T98" s="151" t="s">
        <v>593</v>
      </c>
      <c r="U98" s="35" t="s">
        <v>1366</v>
      </c>
      <c r="V98" s="160">
        <v>0.5</v>
      </c>
      <c r="W98" s="161">
        <f t="shared" si="8"/>
        <v>42.494999999999997</v>
      </c>
      <c r="X98" s="161">
        <f t="shared" si="9"/>
        <v>42.494999999999997</v>
      </c>
      <c r="Y98" s="161">
        <f t="shared" si="10"/>
        <v>42.494999999999997</v>
      </c>
      <c r="Z98" s="161"/>
      <c r="AA98" s="75"/>
      <c r="AB98" s="75"/>
      <c r="AC98" s="162">
        <f t="shared" si="11"/>
        <v>0</v>
      </c>
      <c r="AD98" s="75"/>
      <c r="AE98" s="75"/>
      <c r="AF98" s="75"/>
      <c r="AG98" s="75"/>
      <c r="AH98" s="75"/>
      <c r="AI98" s="75"/>
    </row>
    <row r="99" spans="1:35" ht="35" customHeight="1" x14ac:dyDescent="0.35">
      <c r="A99" s="44">
        <v>1</v>
      </c>
      <c r="B99" s="21" t="s">
        <v>1227</v>
      </c>
      <c r="C99" s="10" t="s">
        <v>420</v>
      </c>
      <c r="D99" s="21" t="s">
        <v>13</v>
      </c>
      <c r="E99" s="21">
        <v>2014</v>
      </c>
      <c r="F99" s="10"/>
      <c r="G99" s="10"/>
      <c r="H99" s="10"/>
      <c r="I99" s="10" t="s">
        <v>10</v>
      </c>
      <c r="J99" s="29">
        <v>30</v>
      </c>
      <c r="K99" s="11" t="s">
        <v>113</v>
      </c>
      <c r="L99" s="35"/>
      <c r="M99" s="35"/>
      <c r="N99" s="35"/>
      <c r="O99" s="35"/>
      <c r="P99" s="35"/>
      <c r="Q99" s="35"/>
      <c r="R99" s="35" t="s">
        <v>1141</v>
      </c>
      <c r="S99" s="15" t="s">
        <v>1342</v>
      </c>
      <c r="T99" s="151" t="s">
        <v>462</v>
      </c>
      <c r="U99" s="35" t="s">
        <v>1366</v>
      </c>
      <c r="V99" s="160">
        <v>0.5</v>
      </c>
      <c r="W99" s="161">
        <f t="shared" si="8"/>
        <v>15</v>
      </c>
      <c r="X99" s="161">
        <f t="shared" si="9"/>
        <v>15</v>
      </c>
      <c r="Y99" s="161">
        <f t="shared" si="10"/>
        <v>15</v>
      </c>
      <c r="Z99" s="161"/>
      <c r="AA99" s="75"/>
      <c r="AB99" s="75"/>
      <c r="AC99" s="162">
        <f t="shared" si="11"/>
        <v>0</v>
      </c>
      <c r="AD99" s="75"/>
      <c r="AE99" s="75"/>
      <c r="AF99" s="75"/>
      <c r="AG99" s="75"/>
      <c r="AH99" s="75"/>
      <c r="AI99" s="75"/>
    </row>
    <row r="100" spans="1:35" ht="35" customHeight="1" x14ac:dyDescent="0.35">
      <c r="A100" s="44">
        <v>1</v>
      </c>
      <c r="B100" s="21" t="s">
        <v>1174</v>
      </c>
      <c r="C100" s="10" t="s">
        <v>800</v>
      </c>
      <c r="D100" s="21" t="s">
        <v>13</v>
      </c>
      <c r="E100" s="21">
        <v>2018</v>
      </c>
      <c r="F100" s="11"/>
      <c r="G100" s="11"/>
      <c r="H100" s="11"/>
      <c r="I100" s="11" t="s">
        <v>10</v>
      </c>
      <c r="J100" s="29">
        <v>200</v>
      </c>
      <c r="K100" s="11" t="s">
        <v>113</v>
      </c>
      <c r="L100" s="35"/>
      <c r="M100" s="35"/>
      <c r="N100" s="35"/>
      <c r="O100" s="35"/>
      <c r="P100" s="35"/>
      <c r="Q100" s="35"/>
      <c r="R100" s="35" t="s">
        <v>1141</v>
      </c>
      <c r="S100" s="15" t="s">
        <v>1342</v>
      </c>
      <c r="T100" s="151" t="s">
        <v>799</v>
      </c>
      <c r="U100" s="35" t="s">
        <v>1366</v>
      </c>
      <c r="V100" s="160">
        <v>0.5</v>
      </c>
      <c r="W100" s="161">
        <f t="shared" si="8"/>
        <v>100</v>
      </c>
      <c r="X100" s="161">
        <f t="shared" si="9"/>
        <v>100</v>
      </c>
      <c r="Y100" s="161">
        <f t="shared" si="10"/>
        <v>100</v>
      </c>
      <c r="Z100" s="161"/>
      <c r="AA100" s="74"/>
      <c r="AB100" s="74"/>
      <c r="AC100" s="162">
        <f t="shared" si="11"/>
        <v>0</v>
      </c>
      <c r="AD100" s="74"/>
      <c r="AE100" s="74"/>
      <c r="AF100" s="74"/>
      <c r="AG100" s="74"/>
      <c r="AH100" s="74"/>
      <c r="AI100" s="74"/>
    </row>
    <row r="101" spans="1:35" ht="35" customHeight="1" x14ac:dyDescent="0.35">
      <c r="A101" s="44">
        <v>1</v>
      </c>
      <c r="B101" s="15" t="s">
        <v>1198</v>
      </c>
      <c r="C101" s="12" t="s">
        <v>23</v>
      </c>
      <c r="D101" s="21" t="s">
        <v>13</v>
      </c>
      <c r="E101" s="20">
        <v>2014</v>
      </c>
      <c r="F101" s="12"/>
      <c r="G101" s="12"/>
      <c r="H101" s="12"/>
      <c r="I101" s="12" t="s">
        <v>10</v>
      </c>
      <c r="J101" s="27">
        <v>86.73</v>
      </c>
      <c r="K101" s="11" t="s">
        <v>113</v>
      </c>
      <c r="L101" s="35"/>
      <c r="M101" s="35"/>
      <c r="N101" s="35"/>
      <c r="O101" s="35"/>
      <c r="P101" s="35"/>
      <c r="Q101" s="35"/>
      <c r="R101" s="35" t="s">
        <v>1141</v>
      </c>
      <c r="S101" s="15" t="s">
        <v>1342</v>
      </c>
      <c r="T101" s="150" t="s">
        <v>608</v>
      </c>
      <c r="U101" s="35" t="s">
        <v>1303</v>
      </c>
      <c r="V101" s="160">
        <v>0.5</v>
      </c>
      <c r="W101" s="161">
        <f t="shared" si="8"/>
        <v>43.365000000000002</v>
      </c>
      <c r="X101" s="161">
        <f t="shared" si="9"/>
        <v>43.365000000000002</v>
      </c>
      <c r="Y101" s="161">
        <f t="shared" si="10"/>
        <v>43.365000000000002</v>
      </c>
      <c r="Z101" s="161"/>
      <c r="AA101" s="75"/>
      <c r="AB101" s="75"/>
      <c r="AC101" s="162">
        <f t="shared" si="11"/>
        <v>0</v>
      </c>
      <c r="AD101" s="75"/>
      <c r="AE101" s="75"/>
      <c r="AF101" s="75"/>
      <c r="AG101" s="75"/>
      <c r="AH101" s="75"/>
      <c r="AI101" s="75"/>
    </row>
    <row r="102" spans="1:35" ht="35" customHeight="1" x14ac:dyDescent="0.35">
      <c r="A102" s="44">
        <v>1</v>
      </c>
      <c r="B102" s="15" t="s">
        <v>1288</v>
      </c>
      <c r="C102" s="12" t="s">
        <v>163</v>
      </c>
      <c r="D102" s="21" t="s">
        <v>13</v>
      </c>
      <c r="E102" s="15">
        <v>2014</v>
      </c>
      <c r="F102" s="12"/>
      <c r="G102" s="12"/>
      <c r="H102" s="12"/>
      <c r="I102" s="12" t="s">
        <v>10</v>
      </c>
      <c r="J102" s="31">
        <v>31.57</v>
      </c>
      <c r="K102" s="14" t="s">
        <v>113</v>
      </c>
      <c r="L102" s="35"/>
      <c r="M102" s="35"/>
      <c r="N102" s="35"/>
      <c r="O102" s="35"/>
      <c r="P102" s="35"/>
      <c r="Q102" s="35"/>
      <c r="R102" s="35" t="s">
        <v>1141</v>
      </c>
      <c r="S102" s="15" t="s">
        <v>1928</v>
      </c>
      <c r="T102" s="150" t="s">
        <v>464</v>
      </c>
      <c r="U102" s="35" t="s">
        <v>1303</v>
      </c>
      <c r="V102" s="160">
        <v>0.5</v>
      </c>
      <c r="W102" s="161">
        <f t="shared" ref="W102:W133" si="12">J102*V102</f>
        <v>15.785</v>
      </c>
      <c r="X102" s="161">
        <f t="shared" si="9"/>
        <v>15.785</v>
      </c>
      <c r="Y102" s="161">
        <f t="shared" si="10"/>
        <v>15.785</v>
      </c>
      <c r="Z102" s="161"/>
      <c r="AA102" s="75"/>
      <c r="AB102" s="75"/>
      <c r="AC102" s="162">
        <f t="shared" si="11"/>
        <v>0</v>
      </c>
      <c r="AD102" s="75"/>
      <c r="AE102" s="75"/>
      <c r="AF102" s="75"/>
      <c r="AG102" s="75"/>
      <c r="AH102" s="75"/>
      <c r="AI102" s="75"/>
    </row>
    <row r="103" spans="1:35" ht="35" customHeight="1" x14ac:dyDescent="0.35">
      <c r="A103" s="44">
        <v>1</v>
      </c>
      <c r="B103" s="15" t="s">
        <v>1293</v>
      </c>
      <c r="C103" s="12" t="s">
        <v>19</v>
      </c>
      <c r="D103" s="21" t="s">
        <v>13</v>
      </c>
      <c r="E103" s="15">
        <v>2014</v>
      </c>
      <c r="F103" s="12" t="s">
        <v>20</v>
      </c>
      <c r="G103" s="12" t="s">
        <v>21</v>
      </c>
      <c r="H103" s="12"/>
      <c r="I103" s="12" t="s">
        <v>10</v>
      </c>
      <c r="J103" s="27">
        <v>84.99</v>
      </c>
      <c r="K103" s="11" t="s">
        <v>113</v>
      </c>
      <c r="L103" s="35"/>
      <c r="M103" s="35"/>
      <c r="N103" s="35"/>
      <c r="O103" s="35"/>
      <c r="P103" s="35"/>
      <c r="Q103" s="35"/>
      <c r="R103" s="35" t="s">
        <v>1141</v>
      </c>
      <c r="S103" s="15" t="s">
        <v>1342</v>
      </c>
      <c r="T103" s="150" t="s">
        <v>594</v>
      </c>
      <c r="U103" s="35" t="s">
        <v>1303</v>
      </c>
      <c r="V103" s="160">
        <v>0.5</v>
      </c>
      <c r="W103" s="161">
        <f t="shared" si="12"/>
        <v>42.494999999999997</v>
      </c>
      <c r="X103" s="161">
        <f t="shared" si="9"/>
        <v>42.494999999999997</v>
      </c>
      <c r="Y103" s="161">
        <f t="shared" si="10"/>
        <v>42.494999999999997</v>
      </c>
      <c r="Z103" s="161"/>
      <c r="AA103" s="75"/>
      <c r="AB103" s="75"/>
      <c r="AC103" s="162">
        <f t="shared" si="11"/>
        <v>0</v>
      </c>
      <c r="AD103" s="75"/>
      <c r="AE103" s="75"/>
      <c r="AF103" s="75"/>
      <c r="AG103" s="75"/>
      <c r="AH103" s="75"/>
      <c r="AI103" s="75"/>
    </row>
    <row r="104" spans="1:35" ht="35" customHeight="1" x14ac:dyDescent="0.35">
      <c r="A104" s="44">
        <v>1</v>
      </c>
      <c r="B104" s="15" t="s">
        <v>1199</v>
      </c>
      <c r="C104" s="12" t="s">
        <v>23</v>
      </c>
      <c r="D104" s="21" t="s">
        <v>13</v>
      </c>
      <c r="E104" s="20">
        <v>2014</v>
      </c>
      <c r="F104" s="12"/>
      <c r="G104" s="12"/>
      <c r="H104" s="12"/>
      <c r="I104" s="12" t="s">
        <v>10</v>
      </c>
      <c r="J104" s="27">
        <v>86.73</v>
      </c>
      <c r="K104" s="11" t="s">
        <v>113</v>
      </c>
      <c r="L104" s="35"/>
      <c r="M104" s="35"/>
      <c r="N104" s="35"/>
      <c r="O104" s="35"/>
      <c r="P104" s="35"/>
      <c r="Q104" s="35"/>
      <c r="R104" s="35" t="s">
        <v>1141</v>
      </c>
      <c r="S104" s="15" t="s">
        <v>1342</v>
      </c>
      <c r="T104" s="150" t="s">
        <v>22</v>
      </c>
      <c r="U104" s="35" t="s">
        <v>1303</v>
      </c>
      <c r="V104" s="160">
        <v>0.5</v>
      </c>
      <c r="W104" s="161">
        <f t="shared" si="12"/>
        <v>43.365000000000002</v>
      </c>
      <c r="X104" s="161">
        <f t="shared" si="9"/>
        <v>43.365000000000002</v>
      </c>
      <c r="Y104" s="161">
        <f t="shared" si="10"/>
        <v>43.365000000000002</v>
      </c>
      <c r="Z104" s="161"/>
      <c r="AA104" s="75"/>
      <c r="AB104" s="75"/>
      <c r="AC104" s="162">
        <f t="shared" si="11"/>
        <v>0</v>
      </c>
      <c r="AD104" s="75"/>
      <c r="AE104" s="75"/>
      <c r="AF104" s="75"/>
      <c r="AG104" s="75"/>
      <c r="AH104" s="75"/>
      <c r="AI104" s="75"/>
    </row>
    <row r="105" spans="1:35" ht="35" customHeight="1" x14ac:dyDescent="0.35">
      <c r="A105" s="44">
        <v>1</v>
      </c>
      <c r="B105" s="15" t="s">
        <v>1200</v>
      </c>
      <c r="C105" s="12" t="s">
        <v>23</v>
      </c>
      <c r="D105" s="21" t="s">
        <v>13</v>
      </c>
      <c r="E105" s="20">
        <v>2014</v>
      </c>
      <c r="F105" s="12"/>
      <c r="G105" s="12"/>
      <c r="H105" s="12"/>
      <c r="I105" s="12" t="s">
        <v>10</v>
      </c>
      <c r="J105" s="27">
        <v>86.73</v>
      </c>
      <c r="K105" s="11" t="s">
        <v>113</v>
      </c>
      <c r="L105" s="35"/>
      <c r="M105" s="35"/>
      <c r="N105" s="35"/>
      <c r="O105" s="35"/>
      <c r="P105" s="35"/>
      <c r="Q105" s="35"/>
      <c r="R105" s="35" t="s">
        <v>1141</v>
      </c>
      <c r="S105" s="15" t="s">
        <v>1342</v>
      </c>
      <c r="T105" s="150" t="s">
        <v>609</v>
      </c>
      <c r="U105" s="35" t="s">
        <v>1303</v>
      </c>
      <c r="V105" s="160">
        <v>0.5</v>
      </c>
      <c r="W105" s="161">
        <f t="shared" si="12"/>
        <v>43.365000000000002</v>
      </c>
      <c r="X105" s="161">
        <f t="shared" si="9"/>
        <v>43.365000000000002</v>
      </c>
      <c r="Y105" s="161">
        <f t="shared" si="10"/>
        <v>43.365000000000002</v>
      </c>
      <c r="Z105" s="161"/>
      <c r="AA105" s="75"/>
      <c r="AB105" s="75"/>
      <c r="AC105" s="162">
        <f t="shared" si="11"/>
        <v>0</v>
      </c>
      <c r="AD105" s="75"/>
      <c r="AE105" s="75"/>
      <c r="AF105" s="75"/>
      <c r="AG105" s="75"/>
      <c r="AH105" s="75"/>
      <c r="AI105" s="75"/>
    </row>
    <row r="106" spans="1:35" ht="35" customHeight="1" x14ac:dyDescent="0.35">
      <c r="A106" s="44">
        <v>1</v>
      </c>
      <c r="B106" s="21" t="s">
        <v>1201</v>
      </c>
      <c r="C106" s="10" t="s">
        <v>23</v>
      </c>
      <c r="D106" s="21" t="s">
        <v>13</v>
      </c>
      <c r="E106" s="20">
        <v>2014</v>
      </c>
      <c r="F106" s="10"/>
      <c r="G106" s="10"/>
      <c r="H106" s="10"/>
      <c r="I106" s="10" t="s">
        <v>10</v>
      </c>
      <c r="J106" s="29">
        <v>86.73</v>
      </c>
      <c r="K106" s="11" t="s">
        <v>113</v>
      </c>
      <c r="L106" s="35"/>
      <c r="M106" s="35"/>
      <c r="N106" s="35"/>
      <c r="O106" s="35"/>
      <c r="P106" s="35"/>
      <c r="Q106" s="35"/>
      <c r="R106" s="35" t="s">
        <v>1141</v>
      </c>
      <c r="S106" s="15" t="s">
        <v>1342</v>
      </c>
      <c r="T106" s="151" t="s">
        <v>610</v>
      </c>
      <c r="U106" s="35" t="s">
        <v>1303</v>
      </c>
      <c r="V106" s="160">
        <v>0.5</v>
      </c>
      <c r="W106" s="161">
        <f t="shared" si="12"/>
        <v>43.365000000000002</v>
      </c>
      <c r="X106" s="161">
        <f t="shared" si="9"/>
        <v>43.365000000000002</v>
      </c>
      <c r="Y106" s="161">
        <f t="shared" si="10"/>
        <v>43.365000000000002</v>
      </c>
      <c r="Z106" s="161"/>
      <c r="AA106" s="75"/>
      <c r="AB106" s="75"/>
      <c r="AC106" s="162">
        <f t="shared" si="11"/>
        <v>0</v>
      </c>
      <c r="AD106" s="75"/>
      <c r="AE106" s="75"/>
      <c r="AF106" s="75"/>
      <c r="AG106" s="75"/>
      <c r="AH106" s="75"/>
      <c r="AI106" s="75"/>
    </row>
    <row r="107" spans="1:35" ht="35" customHeight="1" x14ac:dyDescent="0.35">
      <c r="A107" s="44">
        <v>1</v>
      </c>
      <c r="B107" s="15" t="s">
        <v>1190</v>
      </c>
      <c r="C107" s="12" t="s">
        <v>566</v>
      </c>
      <c r="D107" s="21" t="s">
        <v>13</v>
      </c>
      <c r="E107" s="15">
        <v>2014</v>
      </c>
      <c r="F107" s="12"/>
      <c r="G107" s="12"/>
      <c r="H107" s="12"/>
      <c r="I107" s="12" t="s">
        <v>10</v>
      </c>
      <c r="J107" s="27">
        <v>80</v>
      </c>
      <c r="K107" s="11" t="s">
        <v>113</v>
      </c>
      <c r="L107" s="35"/>
      <c r="M107" s="35"/>
      <c r="N107" s="35"/>
      <c r="O107" s="35"/>
      <c r="P107" s="35"/>
      <c r="Q107" s="35"/>
      <c r="R107" s="35" t="s">
        <v>1141</v>
      </c>
      <c r="S107" s="15" t="s">
        <v>1342</v>
      </c>
      <c r="T107" s="150" t="s">
        <v>565</v>
      </c>
      <c r="U107" s="35" t="s">
        <v>1303</v>
      </c>
      <c r="V107" s="160">
        <v>0.5</v>
      </c>
      <c r="W107" s="161">
        <f t="shared" si="12"/>
        <v>40</v>
      </c>
      <c r="X107" s="161">
        <f t="shared" si="9"/>
        <v>40</v>
      </c>
      <c r="Y107" s="161">
        <f t="shared" si="10"/>
        <v>40</v>
      </c>
      <c r="Z107" s="161"/>
      <c r="AA107" s="75"/>
      <c r="AB107" s="75"/>
      <c r="AC107" s="162">
        <f t="shared" si="11"/>
        <v>0</v>
      </c>
      <c r="AD107" s="75"/>
      <c r="AE107" s="75"/>
      <c r="AF107" s="75"/>
      <c r="AG107" s="75"/>
      <c r="AH107" s="75"/>
      <c r="AI107" s="75"/>
    </row>
    <row r="108" spans="1:35" ht="35" customHeight="1" x14ac:dyDescent="0.35">
      <c r="A108" s="44">
        <v>1</v>
      </c>
      <c r="B108" s="15" t="s">
        <v>1191</v>
      </c>
      <c r="C108" s="12" t="s">
        <v>566</v>
      </c>
      <c r="D108" s="21" t="s">
        <v>13</v>
      </c>
      <c r="E108" s="15">
        <v>2014</v>
      </c>
      <c r="F108" s="12"/>
      <c r="G108" s="12"/>
      <c r="H108" s="12"/>
      <c r="I108" s="12" t="s">
        <v>10</v>
      </c>
      <c r="J108" s="27">
        <v>80</v>
      </c>
      <c r="K108" s="11" t="s">
        <v>113</v>
      </c>
      <c r="L108" s="35"/>
      <c r="M108" s="35"/>
      <c r="N108" s="35"/>
      <c r="O108" s="35"/>
      <c r="P108" s="35"/>
      <c r="Q108" s="35"/>
      <c r="R108" s="35" t="s">
        <v>1141</v>
      </c>
      <c r="S108" s="15" t="s">
        <v>1342</v>
      </c>
      <c r="T108" s="150" t="s">
        <v>567</v>
      </c>
      <c r="U108" s="35" t="s">
        <v>1303</v>
      </c>
      <c r="V108" s="160">
        <v>0.5</v>
      </c>
      <c r="W108" s="161">
        <f t="shared" si="12"/>
        <v>40</v>
      </c>
      <c r="X108" s="161">
        <f t="shared" si="9"/>
        <v>40</v>
      </c>
      <c r="Y108" s="161">
        <f t="shared" si="10"/>
        <v>40</v>
      </c>
      <c r="Z108" s="161"/>
      <c r="AA108" s="75"/>
      <c r="AB108" s="75"/>
      <c r="AC108" s="162">
        <f t="shared" si="11"/>
        <v>0</v>
      </c>
      <c r="AD108" s="75"/>
      <c r="AE108" s="75"/>
      <c r="AF108" s="75"/>
      <c r="AG108" s="75"/>
      <c r="AH108" s="75"/>
      <c r="AI108" s="75"/>
    </row>
    <row r="109" spans="1:35" ht="35" customHeight="1" x14ac:dyDescent="0.35">
      <c r="A109" s="44">
        <v>1</v>
      </c>
      <c r="B109" s="15" t="s">
        <v>1192</v>
      </c>
      <c r="C109" s="12" t="s">
        <v>566</v>
      </c>
      <c r="D109" s="21" t="s">
        <v>13</v>
      </c>
      <c r="E109" s="15">
        <v>2014</v>
      </c>
      <c r="F109" s="12"/>
      <c r="G109" s="12"/>
      <c r="H109" s="12"/>
      <c r="I109" s="12" t="s">
        <v>10</v>
      </c>
      <c r="J109" s="27">
        <v>80</v>
      </c>
      <c r="K109" s="11" t="s">
        <v>113</v>
      </c>
      <c r="L109" s="35"/>
      <c r="M109" s="35"/>
      <c r="N109" s="35"/>
      <c r="O109" s="35"/>
      <c r="P109" s="35"/>
      <c r="Q109" s="35"/>
      <c r="R109" s="35" t="s">
        <v>1141</v>
      </c>
      <c r="S109" s="15" t="s">
        <v>1342</v>
      </c>
      <c r="T109" s="150" t="s">
        <v>568</v>
      </c>
      <c r="U109" s="35" t="s">
        <v>1303</v>
      </c>
      <c r="V109" s="160">
        <v>0.5</v>
      </c>
      <c r="W109" s="161">
        <f t="shared" si="12"/>
        <v>40</v>
      </c>
      <c r="X109" s="161">
        <f t="shared" si="9"/>
        <v>40</v>
      </c>
      <c r="Y109" s="161">
        <f t="shared" si="10"/>
        <v>40</v>
      </c>
      <c r="Z109" s="161"/>
      <c r="AA109" s="75"/>
      <c r="AB109" s="75"/>
      <c r="AC109" s="162">
        <f t="shared" si="11"/>
        <v>0</v>
      </c>
      <c r="AD109" s="75"/>
      <c r="AE109" s="75"/>
      <c r="AF109" s="75"/>
      <c r="AG109" s="75"/>
      <c r="AH109" s="75"/>
      <c r="AI109" s="75"/>
    </row>
    <row r="110" spans="1:35" ht="35" customHeight="1" x14ac:dyDescent="0.35">
      <c r="A110" s="44">
        <v>1</v>
      </c>
      <c r="B110" s="15" t="s">
        <v>1202</v>
      </c>
      <c r="C110" s="12" t="s">
        <v>23</v>
      </c>
      <c r="D110" s="21" t="s">
        <v>13</v>
      </c>
      <c r="E110" s="20">
        <v>2014</v>
      </c>
      <c r="F110" s="12"/>
      <c r="G110" s="12"/>
      <c r="H110" s="12"/>
      <c r="I110" s="12" t="s">
        <v>10</v>
      </c>
      <c r="J110" s="27">
        <v>86.73</v>
      </c>
      <c r="K110" s="11" t="s">
        <v>113</v>
      </c>
      <c r="L110" s="35"/>
      <c r="M110" s="35"/>
      <c r="N110" s="35"/>
      <c r="O110" s="35"/>
      <c r="P110" s="35"/>
      <c r="Q110" s="35"/>
      <c r="R110" s="35" t="s">
        <v>1141</v>
      </c>
      <c r="S110" s="15" t="s">
        <v>1342</v>
      </c>
      <c r="T110" s="150" t="s">
        <v>611</v>
      </c>
      <c r="U110" s="35" t="s">
        <v>1303</v>
      </c>
      <c r="V110" s="160">
        <v>0.5</v>
      </c>
      <c r="W110" s="161">
        <f t="shared" si="12"/>
        <v>43.365000000000002</v>
      </c>
      <c r="X110" s="161">
        <f t="shared" si="9"/>
        <v>43.365000000000002</v>
      </c>
      <c r="Y110" s="161">
        <f t="shared" si="10"/>
        <v>43.365000000000002</v>
      </c>
      <c r="Z110" s="161"/>
      <c r="AA110" s="75"/>
      <c r="AB110" s="75"/>
      <c r="AC110" s="162">
        <f t="shared" si="11"/>
        <v>0</v>
      </c>
      <c r="AD110" s="75"/>
      <c r="AE110" s="75"/>
      <c r="AF110" s="75"/>
      <c r="AG110" s="75"/>
      <c r="AH110" s="75"/>
      <c r="AI110" s="75"/>
    </row>
    <row r="111" spans="1:35" ht="35" customHeight="1" x14ac:dyDescent="0.35">
      <c r="A111" s="44">
        <v>1</v>
      </c>
      <c r="B111" s="21" t="s">
        <v>1296</v>
      </c>
      <c r="C111" s="10" t="s">
        <v>163</v>
      </c>
      <c r="D111" s="21" t="s">
        <v>13</v>
      </c>
      <c r="E111" s="15">
        <v>2014</v>
      </c>
      <c r="F111" s="10" t="s">
        <v>164</v>
      </c>
      <c r="G111" s="10"/>
      <c r="H111" s="10"/>
      <c r="I111" s="10" t="s">
        <v>10</v>
      </c>
      <c r="J111" s="29">
        <v>31.57</v>
      </c>
      <c r="K111" s="11" t="s">
        <v>113</v>
      </c>
      <c r="L111" s="35"/>
      <c r="M111" s="35"/>
      <c r="N111" s="35"/>
      <c r="O111" s="35"/>
      <c r="P111" s="35"/>
      <c r="Q111" s="35"/>
      <c r="R111" s="35" t="s">
        <v>1155</v>
      </c>
      <c r="S111" s="15" t="s">
        <v>1928</v>
      </c>
      <c r="T111" s="151" t="s">
        <v>466</v>
      </c>
      <c r="U111" s="35" t="s">
        <v>1303</v>
      </c>
      <c r="V111" s="160">
        <v>0.5</v>
      </c>
      <c r="W111" s="161">
        <f t="shared" si="12"/>
        <v>15.785</v>
      </c>
      <c r="X111" s="161">
        <f t="shared" si="9"/>
        <v>15.785</v>
      </c>
      <c r="Y111" s="161">
        <f t="shared" si="10"/>
        <v>15.785</v>
      </c>
      <c r="Z111" s="161"/>
      <c r="AA111" s="75"/>
      <c r="AB111" s="75"/>
      <c r="AC111" s="162">
        <f t="shared" si="11"/>
        <v>0</v>
      </c>
      <c r="AD111" s="75"/>
      <c r="AE111" s="75"/>
      <c r="AF111" s="75" t="s">
        <v>1788</v>
      </c>
      <c r="AG111" s="75"/>
      <c r="AH111" s="75"/>
      <c r="AI111" s="75" t="s">
        <v>1825</v>
      </c>
    </row>
    <row r="112" spans="1:35" ht="35" customHeight="1" x14ac:dyDescent="0.35">
      <c r="A112" s="44">
        <v>1</v>
      </c>
      <c r="B112" s="15" t="s">
        <v>1193</v>
      </c>
      <c r="C112" s="12" t="s">
        <v>721</v>
      </c>
      <c r="D112" s="21" t="s">
        <v>13</v>
      </c>
      <c r="E112" s="15">
        <v>2014</v>
      </c>
      <c r="F112" s="12"/>
      <c r="G112" s="12"/>
      <c r="H112" s="12"/>
      <c r="I112" s="12" t="s">
        <v>10</v>
      </c>
      <c r="J112" s="27">
        <v>146.05000000000001</v>
      </c>
      <c r="K112" s="11" t="s">
        <v>113</v>
      </c>
      <c r="L112" s="35"/>
      <c r="M112" s="35"/>
      <c r="N112" s="35"/>
      <c r="O112" s="35"/>
      <c r="P112" s="35"/>
      <c r="Q112" s="35"/>
      <c r="R112" s="35" t="s">
        <v>1141</v>
      </c>
      <c r="S112" s="15" t="s">
        <v>1342</v>
      </c>
      <c r="T112" s="150" t="s">
        <v>720</v>
      </c>
      <c r="U112" s="35" t="s">
        <v>1303</v>
      </c>
      <c r="V112" s="160">
        <v>0.5</v>
      </c>
      <c r="W112" s="161">
        <f t="shared" si="12"/>
        <v>73.025000000000006</v>
      </c>
      <c r="X112" s="161">
        <f t="shared" si="9"/>
        <v>73.025000000000006</v>
      </c>
      <c r="Y112" s="161">
        <f t="shared" si="10"/>
        <v>73.025000000000006</v>
      </c>
      <c r="Z112" s="161"/>
      <c r="AA112" s="75"/>
      <c r="AB112" s="75"/>
      <c r="AC112" s="162">
        <f t="shared" si="11"/>
        <v>0</v>
      </c>
      <c r="AD112" s="75"/>
      <c r="AE112" s="75"/>
      <c r="AF112" s="75"/>
      <c r="AG112" s="75"/>
      <c r="AH112" s="75"/>
      <c r="AI112" s="75"/>
    </row>
    <row r="113" spans="1:35" ht="35" customHeight="1" x14ac:dyDescent="0.35">
      <c r="A113" s="44">
        <v>1</v>
      </c>
      <c r="B113" s="21" t="s">
        <v>1203</v>
      </c>
      <c r="C113" s="10" t="s">
        <v>701</v>
      </c>
      <c r="D113" s="21" t="s">
        <v>13</v>
      </c>
      <c r="E113" s="21">
        <v>2014</v>
      </c>
      <c r="F113" s="10"/>
      <c r="G113" s="10"/>
      <c r="H113" s="10"/>
      <c r="I113" s="10" t="s">
        <v>10</v>
      </c>
      <c r="J113" s="29">
        <v>135</v>
      </c>
      <c r="K113" s="11" t="s">
        <v>113</v>
      </c>
      <c r="L113" s="35"/>
      <c r="M113" s="35"/>
      <c r="N113" s="35"/>
      <c r="O113" s="35"/>
      <c r="P113" s="35"/>
      <c r="Q113" s="35"/>
      <c r="R113" s="35" t="s">
        <v>1141</v>
      </c>
      <c r="S113" s="15" t="s">
        <v>1342</v>
      </c>
      <c r="T113" s="151" t="s">
        <v>700</v>
      </c>
      <c r="U113" s="35" t="s">
        <v>1303</v>
      </c>
      <c r="V113" s="160">
        <v>0.5</v>
      </c>
      <c r="W113" s="161">
        <f t="shared" si="12"/>
        <v>67.5</v>
      </c>
      <c r="X113" s="161">
        <f t="shared" si="9"/>
        <v>67.5</v>
      </c>
      <c r="Y113" s="161">
        <f t="shared" si="10"/>
        <v>67.5</v>
      </c>
      <c r="Z113" s="161"/>
      <c r="AA113" s="75"/>
      <c r="AB113" s="75"/>
      <c r="AC113" s="162">
        <f t="shared" si="11"/>
        <v>0</v>
      </c>
      <c r="AD113" s="75"/>
      <c r="AE113" s="75"/>
      <c r="AF113" s="75"/>
      <c r="AG113" s="75"/>
      <c r="AH113" s="75"/>
      <c r="AI113" s="75"/>
    </row>
    <row r="114" spans="1:35" ht="35" customHeight="1" x14ac:dyDescent="0.35">
      <c r="A114" s="44">
        <v>1</v>
      </c>
      <c r="B114" s="21" t="s">
        <v>1204</v>
      </c>
      <c r="C114" s="10" t="s">
        <v>661</v>
      </c>
      <c r="D114" s="21" t="s">
        <v>13</v>
      </c>
      <c r="E114" s="21">
        <v>2014</v>
      </c>
      <c r="F114" s="10"/>
      <c r="G114" s="10"/>
      <c r="H114" s="10"/>
      <c r="I114" s="10" t="s">
        <v>10</v>
      </c>
      <c r="J114" s="29">
        <v>109</v>
      </c>
      <c r="K114" s="11" t="s">
        <v>113</v>
      </c>
      <c r="L114" s="35"/>
      <c r="M114" s="35"/>
      <c r="N114" s="35"/>
      <c r="O114" s="35"/>
      <c r="P114" s="35"/>
      <c r="Q114" s="35"/>
      <c r="R114" s="35" t="s">
        <v>1141</v>
      </c>
      <c r="S114" s="15" t="s">
        <v>1342</v>
      </c>
      <c r="T114" s="151" t="s">
        <v>660</v>
      </c>
      <c r="U114" s="35" t="s">
        <v>1303</v>
      </c>
      <c r="V114" s="160">
        <v>0.5</v>
      </c>
      <c r="W114" s="161">
        <f t="shared" si="12"/>
        <v>54.5</v>
      </c>
      <c r="X114" s="161">
        <f t="shared" si="9"/>
        <v>54.5</v>
      </c>
      <c r="Y114" s="161">
        <f t="shared" si="10"/>
        <v>54.5</v>
      </c>
      <c r="Z114" s="161"/>
      <c r="AA114" s="75"/>
      <c r="AB114" s="75"/>
      <c r="AC114" s="162">
        <f t="shared" si="11"/>
        <v>0</v>
      </c>
      <c r="AD114" s="75"/>
      <c r="AE114" s="75"/>
      <c r="AF114" s="75"/>
      <c r="AG114" s="75"/>
      <c r="AH114" s="75"/>
      <c r="AI114" s="75"/>
    </row>
    <row r="115" spans="1:35" ht="35" customHeight="1" x14ac:dyDescent="0.35">
      <c r="A115" s="44">
        <v>1</v>
      </c>
      <c r="B115" s="21" t="s">
        <v>1367</v>
      </c>
      <c r="C115" s="10" t="s">
        <v>874</v>
      </c>
      <c r="D115" s="21" t="s">
        <v>1456</v>
      </c>
      <c r="E115" s="21">
        <v>2014</v>
      </c>
      <c r="F115" s="10"/>
      <c r="G115" s="10"/>
      <c r="H115" s="10"/>
      <c r="I115" s="10" t="s">
        <v>10</v>
      </c>
      <c r="J115" s="29">
        <v>409.17</v>
      </c>
      <c r="K115" s="11" t="s">
        <v>113</v>
      </c>
      <c r="L115" s="35"/>
      <c r="M115" s="35"/>
      <c r="N115" s="35"/>
      <c r="O115" s="35"/>
      <c r="P115" s="35"/>
      <c r="Q115" s="35"/>
      <c r="R115" s="35" t="s">
        <v>1155</v>
      </c>
      <c r="S115" s="15" t="s">
        <v>1928</v>
      </c>
      <c r="T115" s="151" t="s">
        <v>873</v>
      </c>
      <c r="U115" s="35" t="s">
        <v>1302</v>
      </c>
      <c r="V115" s="160">
        <v>0.5</v>
      </c>
      <c r="W115" s="161">
        <f t="shared" si="12"/>
        <v>204.58500000000001</v>
      </c>
      <c r="X115" s="161">
        <f t="shared" si="9"/>
        <v>204.58500000000001</v>
      </c>
      <c r="Y115" s="161">
        <f t="shared" si="10"/>
        <v>204.58500000000001</v>
      </c>
      <c r="Z115" s="161"/>
      <c r="AA115" s="75"/>
      <c r="AB115" s="75"/>
      <c r="AC115" s="162">
        <f t="shared" si="11"/>
        <v>0</v>
      </c>
      <c r="AD115" s="75"/>
      <c r="AE115" s="75"/>
      <c r="AF115" s="75"/>
      <c r="AG115" s="75" t="s">
        <v>1788</v>
      </c>
      <c r="AH115" s="75"/>
      <c r="AI115" s="75" t="s">
        <v>1829</v>
      </c>
    </row>
    <row r="116" spans="1:35" ht="35" customHeight="1" x14ac:dyDescent="0.35">
      <c r="A116" s="44">
        <v>1</v>
      </c>
      <c r="B116" s="15" t="s">
        <v>1212</v>
      </c>
      <c r="C116" s="12" t="s">
        <v>839</v>
      </c>
      <c r="D116" s="21" t="s">
        <v>13</v>
      </c>
      <c r="E116" s="15">
        <v>2014</v>
      </c>
      <c r="F116" s="12"/>
      <c r="G116" s="12"/>
      <c r="H116" s="12"/>
      <c r="I116" s="12" t="s">
        <v>10</v>
      </c>
      <c r="J116" s="31">
        <v>272.39</v>
      </c>
      <c r="K116" s="11" t="s">
        <v>113</v>
      </c>
      <c r="L116" s="35"/>
      <c r="M116" s="35"/>
      <c r="N116" s="35"/>
      <c r="O116" s="35"/>
      <c r="P116" s="35"/>
      <c r="Q116" s="35"/>
      <c r="R116" s="35" t="s">
        <v>1141</v>
      </c>
      <c r="S116" s="15" t="s">
        <v>1342</v>
      </c>
      <c r="T116" s="150" t="s">
        <v>838</v>
      </c>
      <c r="U116" s="35" t="s">
        <v>1303</v>
      </c>
      <c r="V116" s="160">
        <v>0.5</v>
      </c>
      <c r="W116" s="161">
        <f t="shared" si="12"/>
        <v>136.19499999999999</v>
      </c>
      <c r="X116" s="161">
        <f t="shared" si="9"/>
        <v>136.19499999999999</v>
      </c>
      <c r="Y116" s="161">
        <f t="shared" si="10"/>
        <v>136.19499999999999</v>
      </c>
      <c r="Z116" s="161"/>
      <c r="AA116" s="75"/>
      <c r="AB116" s="75"/>
      <c r="AC116" s="162">
        <f t="shared" si="11"/>
        <v>0</v>
      </c>
      <c r="AD116" s="75"/>
      <c r="AE116" s="75"/>
      <c r="AF116" s="75"/>
      <c r="AG116" s="75"/>
      <c r="AH116" s="75"/>
      <c r="AI116" s="75"/>
    </row>
    <row r="117" spans="1:35" ht="35" customHeight="1" x14ac:dyDescent="0.35">
      <c r="A117" s="44">
        <v>1</v>
      </c>
      <c r="B117" s="21" t="s">
        <v>1213</v>
      </c>
      <c r="C117" s="10" t="s">
        <v>839</v>
      </c>
      <c r="D117" s="21" t="s">
        <v>13</v>
      </c>
      <c r="E117" s="15">
        <v>2014</v>
      </c>
      <c r="F117" s="10"/>
      <c r="G117" s="10"/>
      <c r="H117" s="10"/>
      <c r="I117" s="10" t="s">
        <v>10</v>
      </c>
      <c r="J117" s="29">
        <v>272.39</v>
      </c>
      <c r="K117" s="11" t="s">
        <v>113</v>
      </c>
      <c r="L117" s="35"/>
      <c r="M117" s="35"/>
      <c r="N117" s="35"/>
      <c r="O117" s="35"/>
      <c r="P117" s="35"/>
      <c r="Q117" s="35"/>
      <c r="R117" s="35" t="s">
        <v>1141</v>
      </c>
      <c r="S117" s="15" t="s">
        <v>1342</v>
      </c>
      <c r="T117" s="151" t="s">
        <v>840</v>
      </c>
      <c r="U117" s="35" t="s">
        <v>1303</v>
      </c>
      <c r="V117" s="160">
        <v>0.5</v>
      </c>
      <c r="W117" s="161">
        <f t="shared" si="12"/>
        <v>136.19499999999999</v>
      </c>
      <c r="X117" s="161">
        <f t="shared" si="9"/>
        <v>136.19499999999999</v>
      </c>
      <c r="Y117" s="161">
        <f t="shared" si="10"/>
        <v>136.19499999999999</v>
      </c>
      <c r="Z117" s="161"/>
      <c r="AA117" s="75"/>
      <c r="AB117" s="75"/>
      <c r="AC117" s="162">
        <f t="shared" si="11"/>
        <v>0</v>
      </c>
      <c r="AD117" s="75"/>
      <c r="AE117" s="75"/>
      <c r="AF117" s="75"/>
      <c r="AG117" s="75"/>
      <c r="AH117" s="75"/>
      <c r="AI117" s="75"/>
    </row>
    <row r="118" spans="1:35" ht="35" customHeight="1" x14ac:dyDescent="0.35">
      <c r="A118" s="44">
        <v>1</v>
      </c>
      <c r="B118" s="21" t="s">
        <v>1214</v>
      </c>
      <c r="C118" s="10" t="s">
        <v>839</v>
      </c>
      <c r="D118" s="21" t="s">
        <v>13</v>
      </c>
      <c r="E118" s="15">
        <v>2014</v>
      </c>
      <c r="F118" s="10"/>
      <c r="G118" s="10"/>
      <c r="H118" s="10"/>
      <c r="I118" s="10" t="s">
        <v>10</v>
      </c>
      <c r="J118" s="29">
        <v>272.39</v>
      </c>
      <c r="K118" s="11" t="s">
        <v>113</v>
      </c>
      <c r="L118" s="35"/>
      <c r="M118" s="35"/>
      <c r="N118" s="35"/>
      <c r="O118" s="35"/>
      <c r="P118" s="35"/>
      <c r="Q118" s="35"/>
      <c r="R118" s="35" t="s">
        <v>1141</v>
      </c>
      <c r="S118" s="15" t="s">
        <v>1342</v>
      </c>
      <c r="T118" s="151" t="s">
        <v>841</v>
      </c>
      <c r="U118" s="35" t="s">
        <v>1303</v>
      </c>
      <c r="V118" s="160">
        <v>0.5</v>
      </c>
      <c r="W118" s="161">
        <f t="shared" si="12"/>
        <v>136.19499999999999</v>
      </c>
      <c r="X118" s="161">
        <f t="shared" si="9"/>
        <v>136.19499999999999</v>
      </c>
      <c r="Y118" s="161">
        <f t="shared" si="10"/>
        <v>136.19499999999999</v>
      </c>
      <c r="Z118" s="161"/>
      <c r="AA118" s="75"/>
      <c r="AB118" s="75"/>
      <c r="AC118" s="162">
        <f t="shared" si="11"/>
        <v>0</v>
      </c>
      <c r="AD118" s="75"/>
      <c r="AE118" s="75"/>
      <c r="AF118" s="75"/>
      <c r="AG118" s="75"/>
      <c r="AH118" s="75"/>
      <c r="AI118" s="75"/>
    </row>
    <row r="119" spans="1:35" ht="35" customHeight="1" x14ac:dyDescent="0.35">
      <c r="A119" s="44">
        <v>1</v>
      </c>
      <c r="B119" s="21" t="s">
        <v>1215</v>
      </c>
      <c r="C119" s="10" t="s">
        <v>663</v>
      </c>
      <c r="D119" s="21" t="s">
        <v>13</v>
      </c>
      <c r="E119" s="21">
        <v>2014</v>
      </c>
      <c r="F119" s="10"/>
      <c r="G119" s="10"/>
      <c r="H119" s="10"/>
      <c r="I119" s="10" t="s">
        <v>10</v>
      </c>
      <c r="J119" s="29">
        <v>110</v>
      </c>
      <c r="K119" s="11" t="s">
        <v>113</v>
      </c>
      <c r="L119" s="35"/>
      <c r="M119" s="35"/>
      <c r="N119" s="35"/>
      <c r="O119" s="35"/>
      <c r="P119" s="35"/>
      <c r="Q119" s="35"/>
      <c r="R119" s="35" t="s">
        <v>1141</v>
      </c>
      <c r="S119" s="15" t="s">
        <v>1342</v>
      </c>
      <c r="T119" s="151" t="s">
        <v>662</v>
      </c>
      <c r="U119" s="35" t="s">
        <v>1366</v>
      </c>
      <c r="V119" s="160">
        <v>0.5</v>
      </c>
      <c r="W119" s="161">
        <f t="shared" si="12"/>
        <v>55</v>
      </c>
      <c r="X119" s="161">
        <f t="shared" si="9"/>
        <v>55</v>
      </c>
      <c r="Y119" s="161">
        <f t="shared" si="10"/>
        <v>55</v>
      </c>
      <c r="Z119" s="161"/>
      <c r="AA119" s="76"/>
      <c r="AB119" s="76"/>
      <c r="AC119" s="162">
        <f t="shared" si="11"/>
        <v>0</v>
      </c>
      <c r="AD119" s="76"/>
      <c r="AE119" s="76"/>
      <c r="AF119" s="76"/>
      <c r="AG119" s="76"/>
      <c r="AH119" s="76"/>
      <c r="AI119" s="76"/>
    </row>
    <row r="120" spans="1:35" ht="35" customHeight="1" x14ac:dyDescent="0.35">
      <c r="A120" s="44">
        <v>1</v>
      </c>
      <c r="B120" s="21" t="s">
        <v>1216</v>
      </c>
      <c r="C120" s="10" t="s">
        <v>663</v>
      </c>
      <c r="D120" s="21" t="s">
        <v>13</v>
      </c>
      <c r="E120" s="21">
        <v>2014</v>
      </c>
      <c r="F120" s="10"/>
      <c r="G120" s="10"/>
      <c r="H120" s="10"/>
      <c r="I120" s="10" t="s">
        <v>10</v>
      </c>
      <c r="J120" s="29">
        <v>110</v>
      </c>
      <c r="K120" s="11" t="s">
        <v>113</v>
      </c>
      <c r="L120" s="35"/>
      <c r="M120" s="35"/>
      <c r="N120" s="35"/>
      <c r="O120" s="35"/>
      <c r="P120" s="35"/>
      <c r="Q120" s="35"/>
      <c r="R120" s="35" t="s">
        <v>1141</v>
      </c>
      <c r="S120" s="15" t="s">
        <v>1342</v>
      </c>
      <c r="T120" s="151" t="s">
        <v>664</v>
      </c>
      <c r="U120" s="35" t="s">
        <v>1366</v>
      </c>
      <c r="V120" s="160">
        <v>0.5</v>
      </c>
      <c r="W120" s="161">
        <f t="shared" si="12"/>
        <v>55</v>
      </c>
      <c r="X120" s="161">
        <f t="shared" si="9"/>
        <v>55</v>
      </c>
      <c r="Y120" s="161">
        <f t="shared" si="10"/>
        <v>55</v>
      </c>
      <c r="Z120" s="161"/>
      <c r="AA120" s="75"/>
      <c r="AB120" s="75"/>
      <c r="AC120" s="162">
        <f t="shared" si="11"/>
        <v>0</v>
      </c>
      <c r="AD120" s="75"/>
      <c r="AE120" s="75"/>
      <c r="AF120" s="75"/>
      <c r="AG120" s="75"/>
      <c r="AH120" s="75"/>
      <c r="AI120" s="75"/>
    </row>
    <row r="121" spans="1:35" ht="35" customHeight="1" x14ac:dyDescent="0.35">
      <c r="A121" s="44">
        <v>1</v>
      </c>
      <c r="B121" s="21" t="s">
        <v>1217</v>
      </c>
      <c r="C121" s="10" t="s">
        <v>663</v>
      </c>
      <c r="D121" s="21" t="s">
        <v>13</v>
      </c>
      <c r="E121" s="21">
        <v>2014</v>
      </c>
      <c r="F121" s="10"/>
      <c r="G121" s="10"/>
      <c r="H121" s="10"/>
      <c r="I121" s="10" t="s">
        <v>10</v>
      </c>
      <c r="J121" s="29">
        <v>110</v>
      </c>
      <c r="K121" s="11" t="s">
        <v>113</v>
      </c>
      <c r="L121" s="35"/>
      <c r="M121" s="35"/>
      <c r="N121" s="35"/>
      <c r="O121" s="35"/>
      <c r="P121" s="35"/>
      <c r="Q121" s="35"/>
      <c r="R121" s="35" t="s">
        <v>1141</v>
      </c>
      <c r="S121" s="15" t="s">
        <v>1342</v>
      </c>
      <c r="T121" s="151" t="s">
        <v>665</v>
      </c>
      <c r="U121" s="35" t="s">
        <v>1366</v>
      </c>
      <c r="V121" s="160">
        <v>0.5</v>
      </c>
      <c r="W121" s="161">
        <f t="shared" si="12"/>
        <v>55</v>
      </c>
      <c r="X121" s="161">
        <f t="shared" si="9"/>
        <v>55</v>
      </c>
      <c r="Y121" s="161">
        <f t="shared" si="10"/>
        <v>55</v>
      </c>
      <c r="Z121" s="161"/>
      <c r="AA121" s="75"/>
      <c r="AB121" s="75"/>
      <c r="AC121" s="162">
        <f t="shared" si="11"/>
        <v>0</v>
      </c>
      <c r="AD121" s="75"/>
      <c r="AE121" s="75"/>
      <c r="AF121" s="75"/>
      <c r="AG121" s="75"/>
      <c r="AH121" s="75"/>
      <c r="AI121" s="75"/>
    </row>
    <row r="122" spans="1:35" ht="35" customHeight="1" x14ac:dyDescent="0.35">
      <c r="A122" s="44">
        <v>1</v>
      </c>
      <c r="B122" s="20" t="s">
        <v>1230</v>
      </c>
      <c r="C122" s="10" t="s">
        <v>796</v>
      </c>
      <c r="D122" s="21" t="s">
        <v>13</v>
      </c>
      <c r="E122" s="20">
        <v>2014</v>
      </c>
      <c r="F122" s="10"/>
      <c r="G122" s="10"/>
      <c r="H122" s="10"/>
      <c r="I122" s="10" t="s">
        <v>10</v>
      </c>
      <c r="J122" s="29">
        <v>195.49</v>
      </c>
      <c r="K122" s="11" t="s">
        <v>113</v>
      </c>
      <c r="L122" s="35"/>
      <c r="M122" s="35"/>
      <c r="N122" s="35"/>
      <c r="O122" s="35"/>
      <c r="P122" s="35"/>
      <c r="Q122" s="35"/>
      <c r="R122" s="35" t="s">
        <v>1141</v>
      </c>
      <c r="S122" s="15" t="s">
        <v>1342</v>
      </c>
      <c r="T122" s="152" t="s">
        <v>795</v>
      </c>
      <c r="U122" s="35" t="s">
        <v>1366</v>
      </c>
      <c r="V122" s="160">
        <v>0.5</v>
      </c>
      <c r="W122" s="161">
        <f t="shared" si="12"/>
        <v>97.745000000000005</v>
      </c>
      <c r="X122" s="161">
        <f t="shared" si="9"/>
        <v>97.745000000000005</v>
      </c>
      <c r="Y122" s="161">
        <f t="shared" si="10"/>
        <v>97.745000000000005</v>
      </c>
      <c r="Z122" s="161"/>
      <c r="AA122" s="75"/>
      <c r="AB122" s="75"/>
      <c r="AC122" s="162">
        <f t="shared" si="11"/>
        <v>0</v>
      </c>
      <c r="AD122" s="75"/>
      <c r="AE122" s="75"/>
      <c r="AF122" s="75"/>
      <c r="AG122" s="75"/>
      <c r="AH122" s="75"/>
      <c r="AI122" s="75"/>
    </row>
    <row r="123" spans="1:35" ht="35" customHeight="1" x14ac:dyDescent="0.35">
      <c r="A123" s="44">
        <v>1</v>
      </c>
      <c r="B123" s="20" t="s">
        <v>1231</v>
      </c>
      <c r="C123" s="10" t="s">
        <v>796</v>
      </c>
      <c r="D123" s="21" t="s">
        <v>13</v>
      </c>
      <c r="E123" s="20">
        <v>2014</v>
      </c>
      <c r="F123" s="10"/>
      <c r="G123" s="10"/>
      <c r="H123" s="10"/>
      <c r="I123" s="10" t="s">
        <v>10</v>
      </c>
      <c r="J123" s="29">
        <v>195.49</v>
      </c>
      <c r="K123" s="11" t="s">
        <v>113</v>
      </c>
      <c r="L123" s="35"/>
      <c r="M123" s="35"/>
      <c r="N123" s="35"/>
      <c r="O123" s="35"/>
      <c r="P123" s="35"/>
      <c r="Q123" s="35"/>
      <c r="R123" s="35" t="s">
        <v>1141</v>
      </c>
      <c r="S123" s="15" t="s">
        <v>1342</v>
      </c>
      <c r="T123" s="152" t="s">
        <v>797</v>
      </c>
      <c r="U123" s="35" t="s">
        <v>1366</v>
      </c>
      <c r="V123" s="160">
        <v>0.5</v>
      </c>
      <c r="W123" s="161">
        <f t="shared" si="12"/>
        <v>97.745000000000005</v>
      </c>
      <c r="X123" s="161">
        <f t="shared" si="9"/>
        <v>97.745000000000005</v>
      </c>
      <c r="Y123" s="161">
        <f t="shared" si="10"/>
        <v>97.745000000000005</v>
      </c>
      <c r="Z123" s="161"/>
      <c r="AA123" s="75"/>
      <c r="AB123" s="75"/>
      <c r="AC123" s="162">
        <f t="shared" si="11"/>
        <v>0</v>
      </c>
      <c r="AD123" s="75"/>
      <c r="AE123" s="75"/>
      <c r="AF123" s="75"/>
      <c r="AG123" s="75"/>
      <c r="AH123" s="75"/>
      <c r="AI123" s="75"/>
    </row>
    <row r="124" spans="1:35" ht="35" customHeight="1" x14ac:dyDescent="0.35">
      <c r="A124" s="44">
        <v>1</v>
      </c>
      <c r="B124" s="21" t="s">
        <v>1233</v>
      </c>
      <c r="C124" s="10" t="s">
        <v>629</v>
      </c>
      <c r="D124" s="21" t="s">
        <v>13</v>
      </c>
      <c r="E124" s="22">
        <v>2014</v>
      </c>
      <c r="F124" s="10"/>
      <c r="G124" s="10"/>
      <c r="H124" s="10"/>
      <c r="I124" s="10" t="s">
        <v>10</v>
      </c>
      <c r="J124" s="29">
        <v>90</v>
      </c>
      <c r="K124" s="11" t="s">
        <v>113</v>
      </c>
      <c r="L124" s="35"/>
      <c r="M124" s="35"/>
      <c r="N124" s="35"/>
      <c r="O124" s="35"/>
      <c r="P124" s="35"/>
      <c r="Q124" s="35"/>
      <c r="R124" s="35" t="s">
        <v>1141</v>
      </c>
      <c r="S124" s="15" t="s">
        <v>1342</v>
      </c>
      <c r="T124" s="151" t="s">
        <v>628</v>
      </c>
      <c r="U124" s="35" t="s">
        <v>1303</v>
      </c>
      <c r="V124" s="160">
        <v>0.5</v>
      </c>
      <c r="W124" s="161">
        <f t="shared" si="12"/>
        <v>45</v>
      </c>
      <c r="X124" s="161">
        <f t="shared" si="9"/>
        <v>45</v>
      </c>
      <c r="Y124" s="161">
        <f t="shared" si="10"/>
        <v>45</v>
      </c>
      <c r="Z124" s="161"/>
      <c r="AA124" s="75"/>
      <c r="AB124" s="75"/>
      <c r="AC124" s="162">
        <f t="shared" si="11"/>
        <v>0</v>
      </c>
      <c r="AD124" s="75"/>
      <c r="AE124" s="75"/>
      <c r="AF124" s="75"/>
      <c r="AG124" s="75"/>
      <c r="AH124" s="75"/>
      <c r="AI124" s="75"/>
    </row>
    <row r="125" spans="1:35" ht="35" customHeight="1" x14ac:dyDescent="0.35">
      <c r="A125" s="44">
        <v>1</v>
      </c>
      <c r="B125" s="34" t="s">
        <v>1235</v>
      </c>
      <c r="C125" s="10" t="s">
        <v>878</v>
      </c>
      <c r="D125" s="21" t="s">
        <v>1456</v>
      </c>
      <c r="E125" s="66">
        <v>44760</v>
      </c>
      <c r="F125" s="10"/>
      <c r="G125" s="10"/>
      <c r="H125" s="10"/>
      <c r="I125" s="10" t="s">
        <v>10</v>
      </c>
      <c r="J125" s="29">
        <v>428.86</v>
      </c>
      <c r="K125" s="11" t="s">
        <v>113</v>
      </c>
      <c r="L125" s="35"/>
      <c r="M125" s="35"/>
      <c r="N125" s="35"/>
      <c r="O125" s="35"/>
      <c r="P125" s="35"/>
      <c r="Q125" s="35"/>
      <c r="R125" s="35" t="s">
        <v>1141</v>
      </c>
      <c r="S125" s="15" t="s">
        <v>1342</v>
      </c>
      <c r="T125" s="156"/>
      <c r="U125" s="35" t="s">
        <v>1366</v>
      </c>
      <c r="V125" s="160">
        <v>0.5</v>
      </c>
      <c r="W125" s="161">
        <f t="shared" si="12"/>
        <v>214.43</v>
      </c>
      <c r="X125" s="161">
        <f t="shared" si="9"/>
        <v>214.43</v>
      </c>
      <c r="Y125" s="161">
        <f t="shared" si="10"/>
        <v>214.43</v>
      </c>
      <c r="Z125" s="161"/>
      <c r="AA125" s="75"/>
      <c r="AB125" s="75"/>
      <c r="AC125" s="162">
        <f t="shared" si="11"/>
        <v>0</v>
      </c>
      <c r="AD125" s="75"/>
      <c r="AE125" s="75"/>
      <c r="AF125" s="75"/>
      <c r="AG125" s="75"/>
      <c r="AH125" s="75"/>
      <c r="AI125" s="75"/>
    </row>
    <row r="126" spans="1:35" ht="35" customHeight="1" x14ac:dyDescent="0.35">
      <c r="A126" s="44">
        <v>1</v>
      </c>
      <c r="B126" s="14" t="s">
        <v>1157</v>
      </c>
      <c r="C126" s="10" t="s">
        <v>173</v>
      </c>
      <c r="D126" s="21" t="s">
        <v>13</v>
      </c>
      <c r="E126" s="22">
        <v>2014</v>
      </c>
      <c r="F126" s="10"/>
      <c r="G126" s="10"/>
      <c r="H126" s="10"/>
      <c r="I126" s="10" t="s">
        <v>10</v>
      </c>
      <c r="J126" s="29">
        <v>34.520000000000003</v>
      </c>
      <c r="K126" s="11" t="s">
        <v>113</v>
      </c>
      <c r="L126" s="35"/>
      <c r="M126" s="35"/>
      <c r="N126" s="35"/>
      <c r="O126" s="35"/>
      <c r="P126" s="35"/>
      <c r="Q126" s="35"/>
      <c r="R126" s="35" t="s">
        <v>1141</v>
      </c>
      <c r="S126" s="15" t="s">
        <v>1928</v>
      </c>
      <c r="T126" s="151" t="s">
        <v>429</v>
      </c>
      <c r="U126" s="35" t="s">
        <v>1303</v>
      </c>
      <c r="V126" s="160">
        <v>0.5</v>
      </c>
      <c r="W126" s="161">
        <f t="shared" si="12"/>
        <v>17.260000000000002</v>
      </c>
      <c r="X126" s="161">
        <f t="shared" si="9"/>
        <v>17.260000000000002</v>
      </c>
      <c r="Y126" s="161">
        <f t="shared" si="10"/>
        <v>17.260000000000002</v>
      </c>
      <c r="Z126" s="161"/>
      <c r="AA126" s="75"/>
      <c r="AB126" s="75"/>
      <c r="AC126" s="162">
        <f t="shared" si="11"/>
        <v>0</v>
      </c>
      <c r="AD126" s="75"/>
      <c r="AE126" s="75"/>
      <c r="AF126" s="75"/>
      <c r="AG126" s="75"/>
      <c r="AH126" s="75"/>
      <c r="AI126" s="75"/>
    </row>
    <row r="127" spans="1:35" ht="35" customHeight="1" x14ac:dyDescent="0.35">
      <c r="A127" s="44">
        <v>1</v>
      </c>
      <c r="B127" s="14" t="s">
        <v>1165</v>
      </c>
      <c r="C127" s="10" t="s">
        <v>631</v>
      </c>
      <c r="D127" s="21" t="s">
        <v>13</v>
      </c>
      <c r="E127" s="22">
        <v>2014</v>
      </c>
      <c r="F127" s="10"/>
      <c r="G127" s="10"/>
      <c r="H127" s="10"/>
      <c r="I127" s="10" t="s">
        <v>10</v>
      </c>
      <c r="J127" s="29">
        <v>90.97</v>
      </c>
      <c r="K127" s="11" t="s">
        <v>113</v>
      </c>
      <c r="L127" s="35"/>
      <c r="M127" s="35"/>
      <c r="N127" s="35"/>
      <c r="O127" s="35"/>
      <c r="P127" s="35"/>
      <c r="Q127" s="35"/>
      <c r="R127" s="35" t="s">
        <v>1155</v>
      </c>
      <c r="S127" s="15" t="s">
        <v>1928</v>
      </c>
      <c r="T127" s="151" t="s">
        <v>630</v>
      </c>
      <c r="U127" s="35" t="s">
        <v>1302</v>
      </c>
      <c r="V127" s="160">
        <v>0.5</v>
      </c>
      <c r="W127" s="161">
        <f t="shared" si="12"/>
        <v>45.484999999999999</v>
      </c>
      <c r="X127" s="161">
        <f t="shared" si="9"/>
        <v>45.484999999999999</v>
      </c>
      <c r="Y127" s="161">
        <f t="shared" si="10"/>
        <v>45.484999999999999</v>
      </c>
      <c r="Z127" s="161"/>
      <c r="AA127" s="75"/>
      <c r="AB127" s="75"/>
      <c r="AC127" s="162">
        <f t="shared" si="11"/>
        <v>0</v>
      </c>
      <c r="AD127" s="75"/>
      <c r="AE127" s="75"/>
      <c r="AF127" s="75"/>
      <c r="AG127" s="75"/>
      <c r="AH127" s="75" t="s">
        <v>1788</v>
      </c>
      <c r="AI127" s="75" t="s">
        <v>1789</v>
      </c>
    </row>
    <row r="128" spans="1:35" ht="35" customHeight="1" x14ac:dyDescent="0.35">
      <c r="A128" s="44">
        <v>1</v>
      </c>
      <c r="B128" s="15" t="s">
        <v>1158</v>
      </c>
      <c r="C128" s="12" t="s">
        <v>173</v>
      </c>
      <c r="D128" s="21" t="s">
        <v>13</v>
      </c>
      <c r="E128" s="22">
        <v>2014</v>
      </c>
      <c r="F128" s="12"/>
      <c r="G128" s="12"/>
      <c r="H128" s="12"/>
      <c r="I128" s="12" t="s">
        <v>10</v>
      </c>
      <c r="J128" s="27">
        <v>34.520000000000003</v>
      </c>
      <c r="K128" s="11" t="s">
        <v>113</v>
      </c>
      <c r="L128" s="35"/>
      <c r="M128" s="35"/>
      <c r="N128" s="35"/>
      <c r="O128" s="35"/>
      <c r="P128" s="35"/>
      <c r="Q128" s="35"/>
      <c r="R128" s="35" t="s">
        <v>1155</v>
      </c>
      <c r="S128" s="15" t="s">
        <v>1928</v>
      </c>
      <c r="T128" s="150" t="s">
        <v>430</v>
      </c>
      <c r="U128" s="35" t="s">
        <v>1302</v>
      </c>
      <c r="V128" s="160">
        <v>0.5</v>
      </c>
      <c r="W128" s="161">
        <f t="shared" si="12"/>
        <v>17.260000000000002</v>
      </c>
      <c r="X128" s="161">
        <f t="shared" si="9"/>
        <v>17.260000000000002</v>
      </c>
      <c r="Y128" s="161">
        <f t="shared" si="10"/>
        <v>17.260000000000002</v>
      </c>
      <c r="Z128" s="161"/>
      <c r="AA128" s="75"/>
      <c r="AB128" s="75"/>
      <c r="AC128" s="162">
        <f t="shared" si="11"/>
        <v>0</v>
      </c>
      <c r="AD128" s="75"/>
      <c r="AE128" s="75" t="s">
        <v>1788</v>
      </c>
      <c r="AF128" s="75"/>
      <c r="AG128" s="75"/>
      <c r="AH128" s="75"/>
      <c r="AI128" s="75" t="s">
        <v>1767</v>
      </c>
    </row>
    <row r="129" spans="1:35" ht="35" customHeight="1" x14ac:dyDescent="0.35">
      <c r="A129" s="44">
        <v>1</v>
      </c>
      <c r="B129" s="15" t="s">
        <v>1166</v>
      </c>
      <c r="C129" s="12" t="s">
        <v>173</v>
      </c>
      <c r="D129" s="21" t="s">
        <v>13</v>
      </c>
      <c r="E129" s="22">
        <v>2014</v>
      </c>
      <c r="F129" s="12"/>
      <c r="G129" s="12"/>
      <c r="H129" s="12"/>
      <c r="I129" s="12" t="s">
        <v>10</v>
      </c>
      <c r="J129" s="31">
        <v>34.520000000000003</v>
      </c>
      <c r="K129" s="11" t="s">
        <v>113</v>
      </c>
      <c r="L129" s="35"/>
      <c r="M129" s="35"/>
      <c r="N129" s="35"/>
      <c r="O129" s="35"/>
      <c r="P129" s="35"/>
      <c r="Q129" s="35"/>
      <c r="R129" s="35" t="s">
        <v>1155</v>
      </c>
      <c r="S129" s="15" t="s">
        <v>1928</v>
      </c>
      <c r="T129" s="150" t="s">
        <v>431</v>
      </c>
      <c r="U129" s="35" t="s">
        <v>1302</v>
      </c>
      <c r="V129" s="160">
        <v>0.5</v>
      </c>
      <c r="W129" s="161">
        <f t="shared" si="12"/>
        <v>17.260000000000002</v>
      </c>
      <c r="X129" s="161">
        <f t="shared" si="9"/>
        <v>17.260000000000002</v>
      </c>
      <c r="Y129" s="161">
        <f t="shared" si="10"/>
        <v>17.260000000000002</v>
      </c>
      <c r="Z129" s="161"/>
      <c r="AA129" s="75"/>
      <c r="AB129" s="75"/>
      <c r="AC129" s="162">
        <f t="shared" si="11"/>
        <v>0</v>
      </c>
      <c r="AD129" s="75"/>
      <c r="AE129" s="75"/>
      <c r="AF129" s="75"/>
      <c r="AG129" s="75"/>
      <c r="AH129" s="75" t="s">
        <v>1788</v>
      </c>
      <c r="AI129" s="75" t="s">
        <v>1767</v>
      </c>
    </row>
    <row r="130" spans="1:35" ht="35" customHeight="1" x14ac:dyDescent="0.35">
      <c r="A130" s="44">
        <v>1</v>
      </c>
      <c r="B130" s="15" t="s">
        <v>1159</v>
      </c>
      <c r="C130" s="12" t="s">
        <v>173</v>
      </c>
      <c r="D130" s="21" t="s">
        <v>13</v>
      </c>
      <c r="E130" s="22">
        <v>2014</v>
      </c>
      <c r="F130" s="12"/>
      <c r="G130" s="12"/>
      <c r="H130" s="12"/>
      <c r="I130" s="12" t="s">
        <v>10</v>
      </c>
      <c r="J130" s="27">
        <v>34.520000000000003</v>
      </c>
      <c r="K130" s="11" t="s">
        <v>113</v>
      </c>
      <c r="L130" s="35"/>
      <c r="M130" s="35"/>
      <c r="N130" s="35"/>
      <c r="O130" s="35"/>
      <c r="P130" s="35"/>
      <c r="Q130" s="35"/>
      <c r="R130" s="35" t="s">
        <v>1141</v>
      </c>
      <c r="S130" s="15" t="s">
        <v>1928</v>
      </c>
      <c r="T130" s="150" t="s">
        <v>432</v>
      </c>
      <c r="U130" s="35" t="s">
        <v>1366</v>
      </c>
      <c r="V130" s="160">
        <v>0.5</v>
      </c>
      <c r="W130" s="161">
        <f t="shared" si="12"/>
        <v>17.260000000000002</v>
      </c>
      <c r="X130" s="161">
        <f t="shared" si="9"/>
        <v>17.260000000000002</v>
      </c>
      <c r="Y130" s="161">
        <f t="shared" si="10"/>
        <v>17.260000000000002</v>
      </c>
      <c r="Z130" s="161"/>
      <c r="AA130" s="75"/>
      <c r="AB130" s="75"/>
      <c r="AC130" s="162">
        <f t="shared" si="11"/>
        <v>0</v>
      </c>
      <c r="AD130" s="75"/>
      <c r="AE130" s="75"/>
      <c r="AF130" s="75"/>
      <c r="AG130" s="75"/>
      <c r="AH130" s="75"/>
      <c r="AI130" s="75"/>
    </row>
    <row r="131" spans="1:35" ht="35" customHeight="1" x14ac:dyDescent="0.35">
      <c r="A131" s="44">
        <v>1</v>
      </c>
      <c r="B131" s="20" t="s">
        <v>1239</v>
      </c>
      <c r="C131" s="10" t="s">
        <v>12</v>
      </c>
      <c r="D131" s="21" t="s">
        <v>13</v>
      </c>
      <c r="E131" s="21">
        <v>2014</v>
      </c>
      <c r="F131" s="11"/>
      <c r="G131" s="11"/>
      <c r="H131" s="11"/>
      <c r="I131" s="11" t="s">
        <v>10</v>
      </c>
      <c r="J131" s="29">
        <v>23.01</v>
      </c>
      <c r="K131" s="11" t="s">
        <v>113</v>
      </c>
      <c r="L131" s="35"/>
      <c r="M131" s="35"/>
      <c r="N131" s="35"/>
      <c r="O131" s="35"/>
      <c r="P131" s="35"/>
      <c r="Q131" s="35"/>
      <c r="R131" s="35" t="s">
        <v>1141</v>
      </c>
      <c r="S131" s="15" t="s">
        <v>1342</v>
      </c>
      <c r="T131" s="152" t="s">
        <v>311</v>
      </c>
      <c r="U131" s="35" t="s">
        <v>1366</v>
      </c>
      <c r="V131" s="160">
        <v>0.5</v>
      </c>
      <c r="W131" s="161">
        <f t="shared" si="12"/>
        <v>11.505000000000001</v>
      </c>
      <c r="X131" s="161">
        <f t="shared" si="9"/>
        <v>11.505000000000001</v>
      </c>
      <c r="Y131" s="161">
        <f t="shared" si="10"/>
        <v>11.505000000000001</v>
      </c>
      <c r="Z131" s="161"/>
      <c r="AA131" s="75"/>
      <c r="AB131" s="75"/>
      <c r="AC131" s="162">
        <f t="shared" si="11"/>
        <v>0</v>
      </c>
      <c r="AD131" s="75"/>
      <c r="AE131" s="75"/>
      <c r="AF131" s="75"/>
      <c r="AG131" s="75"/>
      <c r="AH131" s="75"/>
      <c r="AI131" s="75"/>
    </row>
    <row r="132" spans="1:35" ht="52.5" customHeight="1" x14ac:dyDescent="0.35">
      <c r="A132" s="44">
        <v>1</v>
      </c>
      <c r="B132" s="21" t="s">
        <v>1240</v>
      </c>
      <c r="C132" s="10" t="s">
        <v>12</v>
      </c>
      <c r="D132" s="21" t="s">
        <v>13</v>
      </c>
      <c r="E132" s="21">
        <v>2014</v>
      </c>
      <c r="F132" s="10"/>
      <c r="G132" s="10"/>
      <c r="H132" s="10"/>
      <c r="I132" s="10" t="s">
        <v>10</v>
      </c>
      <c r="J132" s="29">
        <v>23.01</v>
      </c>
      <c r="K132" s="11" t="s">
        <v>113</v>
      </c>
      <c r="L132" s="35"/>
      <c r="M132" s="35"/>
      <c r="N132" s="35"/>
      <c r="O132" s="35"/>
      <c r="P132" s="35"/>
      <c r="Q132" s="35"/>
      <c r="R132" s="35" t="s">
        <v>1141</v>
      </c>
      <c r="S132" s="15" t="s">
        <v>1342</v>
      </c>
      <c r="T132" s="151" t="s">
        <v>312</v>
      </c>
      <c r="U132" s="35" t="s">
        <v>1366</v>
      </c>
      <c r="V132" s="160">
        <v>0.5</v>
      </c>
      <c r="W132" s="161">
        <f t="shared" si="12"/>
        <v>11.505000000000001</v>
      </c>
      <c r="X132" s="161">
        <f t="shared" si="9"/>
        <v>11.505000000000001</v>
      </c>
      <c r="Y132" s="161">
        <f t="shared" si="10"/>
        <v>11.505000000000001</v>
      </c>
      <c r="Z132" s="161"/>
      <c r="AA132" s="75"/>
      <c r="AB132" s="75"/>
      <c r="AC132" s="162">
        <f t="shared" si="11"/>
        <v>0</v>
      </c>
      <c r="AD132" s="75"/>
      <c r="AE132" s="75"/>
      <c r="AF132" s="75"/>
      <c r="AG132" s="75"/>
      <c r="AH132" s="75"/>
      <c r="AI132" s="75"/>
    </row>
    <row r="133" spans="1:35" ht="35" customHeight="1" x14ac:dyDescent="0.35">
      <c r="A133" s="44">
        <v>1</v>
      </c>
      <c r="B133" s="21" t="s">
        <v>1241</v>
      </c>
      <c r="C133" s="10" t="s">
        <v>12</v>
      </c>
      <c r="D133" s="21" t="s">
        <v>13</v>
      </c>
      <c r="E133" s="21">
        <v>2014</v>
      </c>
      <c r="F133" s="10"/>
      <c r="G133" s="10"/>
      <c r="H133" s="11"/>
      <c r="I133" s="11" t="s">
        <v>10</v>
      </c>
      <c r="J133" s="29">
        <v>23.01</v>
      </c>
      <c r="K133" s="11" t="s">
        <v>113</v>
      </c>
      <c r="L133" s="35"/>
      <c r="M133" s="35"/>
      <c r="N133" s="35"/>
      <c r="O133" s="35"/>
      <c r="P133" s="35"/>
      <c r="Q133" s="35"/>
      <c r="R133" s="35" t="s">
        <v>1141</v>
      </c>
      <c r="S133" s="15" t="s">
        <v>1342</v>
      </c>
      <c r="T133" s="151" t="s">
        <v>14</v>
      </c>
      <c r="U133" s="35" t="s">
        <v>1366</v>
      </c>
      <c r="V133" s="160">
        <v>0.5</v>
      </c>
      <c r="W133" s="161">
        <f t="shared" si="12"/>
        <v>11.505000000000001</v>
      </c>
      <c r="X133" s="161">
        <f t="shared" si="9"/>
        <v>11.505000000000001</v>
      </c>
      <c r="Y133" s="161">
        <f t="shared" si="10"/>
        <v>11.505000000000001</v>
      </c>
      <c r="Z133" s="161"/>
      <c r="AA133" s="75"/>
      <c r="AB133" s="75"/>
      <c r="AC133" s="162">
        <f t="shared" si="11"/>
        <v>0</v>
      </c>
      <c r="AD133" s="75"/>
      <c r="AE133" s="75"/>
      <c r="AF133" s="75"/>
      <c r="AG133" s="75"/>
      <c r="AH133" s="75"/>
      <c r="AI133" s="75"/>
    </row>
    <row r="134" spans="1:35" ht="35" customHeight="1" x14ac:dyDescent="0.35">
      <c r="A134" s="44">
        <v>1</v>
      </c>
      <c r="B134" s="21" t="s">
        <v>1242</v>
      </c>
      <c r="C134" s="10" t="s">
        <v>12</v>
      </c>
      <c r="D134" s="21" t="s">
        <v>13</v>
      </c>
      <c r="E134" s="21">
        <v>2014</v>
      </c>
      <c r="F134" s="10"/>
      <c r="G134" s="10"/>
      <c r="H134" s="10"/>
      <c r="I134" s="10" t="s">
        <v>10</v>
      </c>
      <c r="J134" s="29">
        <v>23.01</v>
      </c>
      <c r="K134" s="11" t="s">
        <v>113</v>
      </c>
      <c r="L134" s="35"/>
      <c r="M134" s="35"/>
      <c r="N134" s="35"/>
      <c r="O134" s="35"/>
      <c r="P134" s="35"/>
      <c r="Q134" s="35"/>
      <c r="R134" s="35" t="s">
        <v>1141</v>
      </c>
      <c r="S134" s="15" t="s">
        <v>1342</v>
      </c>
      <c r="T134" s="151" t="s">
        <v>15</v>
      </c>
      <c r="U134" s="35" t="s">
        <v>1366</v>
      </c>
      <c r="V134" s="160">
        <v>0.5</v>
      </c>
      <c r="W134" s="161">
        <f t="shared" ref="W134:W165" si="13">J134*V134</f>
        <v>11.505000000000001</v>
      </c>
      <c r="X134" s="161">
        <f t="shared" si="9"/>
        <v>11.505000000000001</v>
      </c>
      <c r="Y134" s="161">
        <f t="shared" si="10"/>
        <v>11.505000000000001</v>
      </c>
      <c r="Z134" s="161"/>
      <c r="AA134" s="75"/>
      <c r="AB134" s="75"/>
      <c r="AC134" s="162">
        <f t="shared" si="11"/>
        <v>0</v>
      </c>
      <c r="AD134" s="75"/>
      <c r="AE134" s="75"/>
      <c r="AF134" s="75"/>
      <c r="AG134" s="75"/>
      <c r="AH134" s="75"/>
      <c r="AI134" s="75"/>
    </row>
    <row r="135" spans="1:35" ht="35" customHeight="1" x14ac:dyDescent="0.35">
      <c r="A135" s="44">
        <v>1</v>
      </c>
      <c r="B135" s="21" t="s">
        <v>1243</v>
      </c>
      <c r="C135" s="10" t="s">
        <v>12</v>
      </c>
      <c r="D135" s="21" t="s">
        <v>13</v>
      </c>
      <c r="E135" s="21">
        <v>2014</v>
      </c>
      <c r="F135" s="10"/>
      <c r="G135" s="10"/>
      <c r="H135" s="10"/>
      <c r="I135" s="10" t="s">
        <v>10</v>
      </c>
      <c r="J135" s="29">
        <v>23.01</v>
      </c>
      <c r="K135" s="11" t="s">
        <v>113</v>
      </c>
      <c r="L135" s="35"/>
      <c r="M135" s="35"/>
      <c r="N135" s="35"/>
      <c r="O135" s="35"/>
      <c r="P135" s="35"/>
      <c r="Q135" s="35"/>
      <c r="R135" s="35" t="s">
        <v>1141</v>
      </c>
      <c r="S135" s="15" t="s">
        <v>1342</v>
      </c>
      <c r="T135" s="151" t="s">
        <v>313</v>
      </c>
      <c r="U135" s="35" t="s">
        <v>1366</v>
      </c>
      <c r="V135" s="160">
        <v>0.5</v>
      </c>
      <c r="W135" s="161">
        <f t="shared" si="13"/>
        <v>11.505000000000001</v>
      </c>
      <c r="X135" s="161">
        <f t="shared" ref="X135:X198" si="14">W135</f>
        <v>11.505000000000001</v>
      </c>
      <c r="Y135" s="161">
        <f t="shared" ref="Y135:Y198" si="15">W135</f>
        <v>11.505000000000001</v>
      </c>
      <c r="Z135" s="161"/>
      <c r="AA135" s="75"/>
      <c r="AB135" s="75"/>
      <c r="AC135" s="162">
        <f t="shared" ref="AC135:AC198" si="16">J135-X135-Y135-Z135-AA135-AB135</f>
        <v>0</v>
      </c>
      <c r="AD135" s="75"/>
      <c r="AE135" s="75"/>
      <c r="AF135" s="75"/>
      <c r="AG135" s="75"/>
      <c r="AH135" s="75"/>
      <c r="AI135" s="75"/>
    </row>
    <row r="136" spans="1:35" ht="35" customHeight="1" x14ac:dyDescent="0.35">
      <c r="A136" s="44">
        <v>1</v>
      </c>
      <c r="B136" s="21" t="s">
        <v>1244</v>
      </c>
      <c r="C136" s="10" t="s">
        <v>12</v>
      </c>
      <c r="D136" s="21" t="s">
        <v>13</v>
      </c>
      <c r="E136" s="21">
        <v>2014</v>
      </c>
      <c r="F136" s="10"/>
      <c r="G136" s="10"/>
      <c r="H136" s="10"/>
      <c r="I136" s="10" t="s">
        <v>10</v>
      </c>
      <c r="J136" s="29">
        <v>23.01</v>
      </c>
      <c r="K136" s="11" t="s">
        <v>113</v>
      </c>
      <c r="L136" s="35"/>
      <c r="M136" s="35"/>
      <c r="N136" s="35"/>
      <c r="O136" s="35"/>
      <c r="P136" s="35"/>
      <c r="Q136" s="35"/>
      <c r="R136" s="35" t="s">
        <v>1141</v>
      </c>
      <c r="S136" s="15" t="s">
        <v>1342</v>
      </c>
      <c r="T136" s="151" t="s">
        <v>314</v>
      </c>
      <c r="U136" s="35" t="s">
        <v>1366</v>
      </c>
      <c r="V136" s="160">
        <v>0.5</v>
      </c>
      <c r="W136" s="161">
        <f t="shared" si="13"/>
        <v>11.505000000000001</v>
      </c>
      <c r="X136" s="161">
        <f t="shared" si="14"/>
        <v>11.505000000000001</v>
      </c>
      <c r="Y136" s="161">
        <f t="shared" si="15"/>
        <v>11.505000000000001</v>
      </c>
      <c r="Z136" s="161"/>
      <c r="AA136" s="75"/>
      <c r="AB136" s="75"/>
      <c r="AC136" s="162">
        <f t="shared" si="16"/>
        <v>0</v>
      </c>
      <c r="AD136" s="75"/>
      <c r="AE136" s="75"/>
      <c r="AF136" s="75"/>
      <c r="AG136" s="75"/>
      <c r="AH136" s="75"/>
      <c r="AI136" s="75"/>
    </row>
    <row r="137" spans="1:35" ht="35" customHeight="1" x14ac:dyDescent="0.35">
      <c r="A137" s="44">
        <v>1</v>
      </c>
      <c r="B137" s="21" t="s">
        <v>1246</v>
      </c>
      <c r="C137" s="10" t="s">
        <v>12</v>
      </c>
      <c r="D137" s="21" t="s">
        <v>13</v>
      </c>
      <c r="E137" s="21">
        <v>2014</v>
      </c>
      <c r="F137" s="10"/>
      <c r="G137" s="10"/>
      <c r="H137" s="10"/>
      <c r="I137" s="10" t="s">
        <v>10</v>
      </c>
      <c r="J137" s="29">
        <v>23.01</v>
      </c>
      <c r="K137" s="11" t="s">
        <v>113</v>
      </c>
      <c r="L137" s="35"/>
      <c r="M137" s="35"/>
      <c r="N137" s="35"/>
      <c r="O137" s="35"/>
      <c r="P137" s="35"/>
      <c r="Q137" s="35"/>
      <c r="R137" s="35" t="s">
        <v>1141</v>
      </c>
      <c r="S137" s="15" t="s">
        <v>1342</v>
      </c>
      <c r="T137" s="151" t="s">
        <v>315</v>
      </c>
      <c r="U137" s="35" t="s">
        <v>1366</v>
      </c>
      <c r="V137" s="160">
        <v>0.5</v>
      </c>
      <c r="W137" s="161">
        <f t="shared" si="13"/>
        <v>11.505000000000001</v>
      </c>
      <c r="X137" s="161">
        <f t="shared" si="14"/>
        <v>11.505000000000001</v>
      </c>
      <c r="Y137" s="161">
        <f t="shared" si="15"/>
        <v>11.505000000000001</v>
      </c>
      <c r="Z137" s="161"/>
      <c r="AA137" s="75"/>
      <c r="AB137" s="75"/>
      <c r="AC137" s="162">
        <f t="shared" si="16"/>
        <v>0</v>
      </c>
      <c r="AD137" s="75"/>
      <c r="AE137" s="75"/>
      <c r="AF137" s="75"/>
      <c r="AG137" s="75"/>
      <c r="AH137" s="75"/>
      <c r="AI137" s="75"/>
    </row>
    <row r="138" spans="1:35" ht="35" customHeight="1" x14ac:dyDescent="0.35">
      <c r="A138" s="44">
        <v>1</v>
      </c>
      <c r="B138" s="21" t="s">
        <v>1247</v>
      </c>
      <c r="C138" s="10" t="s">
        <v>12</v>
      </c>
      <c r="D138" s="21" t="s">
        <v>13</v>
      </c>
      <c r="E138" s="21">
        <v>2014</v>
      </c>
      <c r="F138" s="10"/>
      <c r="G138" s="10"/>
      <c r="H138" s="10"/>
      <c r="I138" s="10" t="s">
        <v>10</v>
      </c>
      <c r="J138" s="29">
        <v>23.01</v>
      </c>
      <c r="K138" s="11" t="s">
        <v>113</v>
      </c>
      <c r="L138" s="35"/>
      <c r="M138" s="35"/>
      <c r="N138" s="35"/>
      <c r="O138" s="35"/>
      <c r="P138" s="35"/>
      <c r="Q138" s="35"/>
      <c r="R138" s="35" t="s">
        <v>1141</v>
      </c>
      <c r="S138" s="15" t="s">
        <v>1342</v>
      </c>
      <c r="T138" s="151" t="s">
        <v>316</v>
      </c>
      <c r="U138" s="35" t="s">
        <v>1366</v>
      </c>
      <c r="V138" s="160">
        <v>0.5</v>
      </c>
      <c r="W138" s="161">
        <f t="shared" si="13"/>
        <v>11.505000000000001</v>
      </c>
      <c r="X138" s="161">
        <f t="shared" si="14"/>
        <v>11.505000000000001</v>
      </c>
      <c r="Y138" s="161">
        <f t="shared" si="15"/>
        <v>11.505000000000001</v>
      </c>
      <c r="Z138" s="161"/>
      <c r="AA138" s="75"/>
      <c r="AB138" s="75"/>
      <c r="AC138" s="162">
        <f t="shared" si="16"/>
        <v>0</v>
      </c>
      <c r="AD138" s="75"/>
      <c r="AE138" s="75"/>
      <c r="AF138" s="75"/>
      <c r="AG138" s="75"/>
      <c r="AH138" s="75"/>
      <c r="AI138" s="75"/>
    </row>
    <row r="139" spans="1:35" ht="35" customHeight="1" x14ac:dyDescent="0.35">
      <c r="A139" s="44">
        <v>1</v>
      </c>
      <c r="B139" s="21" t="s">
        <v>1248</v>
      </c>
      <c r="C139" s="10" t="s">
        <v>12</v>
      </c>
      <c r="D139" s="21" t="s">
        <v>13</v>
      </c>
      <c r="E139" s="21">
        <v>2014</v>
      </c>
      <c r="F139" s="10"/>
      <c r="G139" s="10"/>
      <c r="H139" s="10"/>
      <c r="I139" s="10" t="s">
        <v>10</v>
      </c>
      <c r="J139" s="29">
        <v>23.01</v>
      </c>
      <c r="K139" s="11" t="s">
        <v>113</v>
      </c>
      <c r="L139" s="35"/>
      <c r="M139" s="35"/>
      <c r="N139" s="35"/>
      <c r="O139" s="35"/>
      <c r="P139" s="35"/>
      <c r="Q139" s="35"/>
      <c r="R139" s="35" t="s">
        <v>1141</v>
      </c>
      <c r="S139" s="15" t="s">
        <v>1342</v>
      </c>
      <c r="T139" s="151" t="s">
        <v>317</v>
      </c>
      <c r="U139" s="35" t="s">
        <v>1366</v>
      </c>
      <c r="V139" s="160">
        <v>0.5</v>
      </c>
      <c r="W139" s="161">
        <f t="shared" si="13"/>
        <v>11.505000000000001</v>
      </c>
      <c r="X139" s="161">
        <f t="shared" si="14"/>
        <v>11.505000000000001</v>
      </c>
      <c r="Y139" s="161">
        <f t="shared" si="15"/>
        <v>11.505000000000001</v>
      </c>
      <c r="Z139" s="161"/>
      <c r="AA139" s="75"/>
      <c r="AB139" s="75"/>
      <c r="AC139" s="162">
        <f t="shared" si="16"/>
        <v>0</v>
      </c>
      <c r="AD139" s="75"/>
      <c r="AE139" s="75"/>
      <c r="AF139" s="75"/>
      <c r="AG139" s="75"/>
      <c r="AH139" s="75"/>
      <c r="AI139" s="75"/>
    </row>
    <row r="140" spans="1:35" ht="35" customHeight="1" x14ac:dyDescent="0.35">
      <c r="A140" s="44">
        <v>1</v>
      </c>
      <c r="B140" s="21" t="s">
        <v>1249</v>
      </c>
      <c r="C140" s="10" t="s">
        <v>12</v>
      </c>
      <c r="D140" s="21" t="s">
        <v>13</v>
      </c>
      <c r="E140" s="21">
        <v>2014</v>
      </c>
      <c r="F140" s="10"/>
      <c r="G140" s="10"/>
      <c r="H140" s="10"/>
      <c r="I140" s="10" t="s">
        <v>10</v>
      </c>
      <c r="J140" s="29">
        <v>23.01</v>
      </c>
      <c r="K140" s="11" t="s">
        <v>113</v>
      </c>
      <c r="L140" s="35"/>
      <c r="M140" s="35"/>
      <c r="N140" s="35"/>
      <c r="O140" s="35"/>
      <c r="P140" s="35"/>
      <c r="Q140" s="35"/>
      <c r="R140" s="35" t="s">
        <v>1141</v>
      </c>
      <c r="S140" s="15" t="s">
        <v>1342</v>
      </c>
      <c r="T140" s="151" t="s">
        <v>318</v>
      </c>
      <c r="U140" s="35" t="s">
        <v>1366</v>
      </c>
      <c r="V140" s="160">
        <v>0.5</v>
      </c>
      <c r="W140" s="161">
        <f t="shared" si="13"/>
        <v>11.505000000000001</v>
      </c>
      <c r="X140" s="161">
        <f t="shared" si="14"/>
        <v>11.505000000000001</v>
      </c>
      <c r="Y140" s="161">
        <f t="shared" si="15"/>
        <v>11.505000000000001</v>
      </c>
      <c r="Z140" s="161"/>
      <c r="AA140" s="75"/>
      <c r="AB140" s="75"/>
      <c r="AC140" s="162">
        <f t="shared" si="16"/>
        <v>0</v>
      </c>
      <c r="AD140" s="75"/>
      <c r="AE140" s="75"/>
      <c r="AF140" s="75"/>
      <c r="AG140" s="75"/>
      <c r="AH140" s="75"/>
      <c r="AI140" s="75"/>
    </row>
    <row r="141" spans="1:35" ht="35" customHeight="1" x14ac:dyDescent="0.35">
      <c r="A141" s="44">
        <v>1</v>
      </c>
      <c r="B141" s="21" t="s">
        <v>1250</v>
      </c>
      <c r="C141" s="10" t="s">
        <v>12</v>
      </c>
      <c r="D141" s="21" t="s">
        <v>13</v>
      </c>
      <c r="E141" s="21">
        <v>2014</v>
      </c>
      <c r="F141" s="10"/>
      <c r="G141" s="10"/>
      <c r="H141" s="10"/>
      <c r="I141" s="10" t="s">
        <v>10</v>
      </c>
      <c r="J141" s="29">
        <v>23.01</v>
      </c>
      <c r="K141" s="11" t="s">
        <v>113</v>
      </c>
      <c r="L141" s="35"/>
      <c r="M141" s="35"/>
      <c r="N141" s="35"/>
      <c r="O141" s="35"/>
      <c r="P141" s="35"/>
      <c r="Q141" s="35"/>
      <c r="R141" s="35" t="s">
        <v>1141</v>
      </c>
      <c r="S141" s="15" t="s">
        <v>1342</v>
      </c>
      <c r="T141" s="151" t="s">
        <v>319</v>
      </c>
      <c r="U141" s="35" t="s">
        <v>1366</v>
      </c>
      <c r="V141" s="160">
        <v>0.5</v>
      </c>
      <c r="W141" s="161">
        <f t="shared" si="13"/>
        <v>11.505000000000001</v>
      </c>
      <c r="X141" s="161">
        <f t="shared" si="14"/>
        <v>11.505000000000001</v>
      </c>
      <c r="Y141" s="161">
        <f t="shared" si="15"/>
        <v>11.505000000000001</v>
      </c>
      <c r="Z141" s="161"/>
      <c r="AA141" s="75"/>
      <c r="AB141" s="75"/>
      <c r="AC141" s="162">
        <f t="shared" si="16"/>
        <v>0</v>
      </c>
      <c r="AD141" s="75"/>
      <c r="AE141" s="75"/>
      <c r="AF141" s="75"/>
      <c r="AG141" s="75"/>
      <c r="AH141" s="75"/>
      <c r="AI141" s="75"/>
    </row>
    <row r="142" spans="1:35" ht="35" customHeight="1" x14ac:dyDescent="0.35">
      <c r="A142" s="44">
        <v>1</v>
      </c>
      <c r="B142" s="21" t="s">
        <v>1251</v>
      </c>
      <c r="C142" s="10" t="s">
        <v>12</v>
      </c>
      <c r="D142" s="21" t="s">
        <v>13</v>
      </c>
      <c r="E142" s="21">
        <v>2014</v>
      </c>
      <c r="F142" s="10"/>
      <c r="G142" s="10"/>
      <c r="H142" s="10"/>
      <c r="I142" s="10" t="s">
        <v>10</v>
      </c>
      <c r="J142" s="29">
        <v>23.01</v>
      </c>
      <c r="K142" s="11" t="s">
        <v>113</v>
      </c>
      <c r="L142" s="35"/>
      <c r="M142" s="35"/>
      <c r="N142" s="35"/>
      <c r="O142" s="35"/>
      <c r="P142" s="35"/>
      <c r="Q142" s="35"/>
      <c r="R142" s="35" t="s">
        <v>1141</v>
      </c>
      <c r="S142" s="15" t="s">
        <v>1342</v>
      </c>
      <c r="T142" s="151" t="s">
        <v>320</v>
      </c>
      <c r="U142" s="35" t="s">
        <v>1366</v>
      </c>
      <c r="V142" s="160">
        <v>0.5</v>
      </c>
      <c r="W142" s="161">
        <f t="shared" si="13"/>
        <v>11.505000000000001</v>
      </c>
      <c r="X142" s="161">
        <f t="shared" si="14"/>
        <v>11.505000000000001</v>
      </c>
      <c r="Y142" s="161">
        <f t="shared" si="15"/>
        <v>11.505000000000001</v>
      </c>
      <c r="Z142" s="161"/>
      <c r="AA142" s="75"/>
      <c r="AB142" s="75"/>
      <c r="AC142" s="162">
        <f t="shared" si="16"/>
        <v>0</v>
      </c>
      <c r="AD142" s="75"/>
      <c r="AE142" s="75"/>
      <c r="AF142" s="75"/>
      <c r="AG142" s="75"/>
      <c r="AH142" s="75"/>
      <c r="AI142" s="75"/>
    </row>
    <row r="143" spans="1:35" ht="35" customHeight="1" x14ac:dyDescent="0.35">
      <c r="A143" s="44">
        <v>1</v>
      </c>
      <c r="B143" s="21" t="s">
        <v>1228</v>
      </c>
      <c r="C143" s="10" t="s">
        <v>522</v>
      </c>
      <c r="D143" s="21" t="s">
        <v>13</v>
      </c>
      <c r="E143" s="21">
        <v>2014</v>
      </c>
      <c r="F143" s="10" t="s">
        <v>541</v>
      </c>
      <c r="G143" s="10"/>
      <c r="H143" s="10"/>
      <c r="I143" s="10" t="s">
        <v>10</v>
      </c>
      <c r="J143" s="29">
        <v>74.5</v>
      </c>
      <c r="K143" s="12" t="s">
        <v>113</v>
      </c>
      <c r="L143" s="35"/>
      <c r="M143" s="35"/>
      <c r="N143" s="35"/>
      <c r="O143" s="35"/>
      <c r="P143" s="35"/>
      <c r="Q143" s="35"/>
      <c r="R143" s="35" t="s">
        <v>1141</v>
      </c>
      <c r="S143" s="15" t="s">
        <v>1342</v>
      </c>
      <c r="T143" s="151" t="s">
        <v>547</v>
      </c>
      <c r="U143" s="35" t="s">
        <v>1366</v>
      </c>
      <c r="V143" s="160">
        <v>0.5</v>
      </c>
      <c r="W143" s="161">
        <f t="shared" si="13"/>
        <v>37.25</v>
      </c>
      <c r="X143" s="161">
        <f t="shared" si="14"/>
        <v>37.25</v>
      </c>
      <c r="Y143" s="161">
        <f t="shared" si="15"/>
        <v>37.25</v>
      </c>
      <c r="Z143" s="161"/>
      <c r="AA143" s="75"/>
      <c r="AB143" s="75"/>
      <c r="AC143" s="162">
        <f t="shared" si="16"/>
        <v>0</v>
      </c>
      <c r="AD143" s="75"/>
      <c r="AE143" s="75"/>
      <c r="AF143" s="75"/>
      <c r="AG143" s="75"/>
      <c r="AH143" s="75"/>
      <c r="AI143" s="75"/>
    </row>
    <row r="144" spans="1:35" ht="35" customHeight="1" x14ac:dyDescent="0.35">
      <c r="A144" s="44">
        <v>1</v>
      </c>
      <c r="B144" s="21" t="s">
        <v>1252</v>
      </c>
      <c r="C144" s="10" t="s">
        <v>12</v>
      </c>
      <c r="D144" s="21" t="s">
        <v>13</v>
      </c>
      <c r="E144" s="21">
        <v>2014</v>
      </c>
      <c r="F144" s="10"/>
      <c r="G144" s="10"/>
      <c r="H144" s="10"/>
      <c r="I144" s="10" t="s">
        <v>10</v>
      </c>
      <c r="J144" s="29">
        <v>23.01</v>
      </c>
      <c r="K144" s="11" t="s">
        <v>113</v>
      </c>
      <c r="L144" s="35"/>
      <c r="M144" s="35"/>
      <c r="N144" s="35"/>
      <c r="O144" s="35"/>
      <c r="P144" s="35"/>
      <c r="Q144" s="35"/>
      <c r="R144" s="35" t="s">
        <v>1141</v>
      </c>
      <c r="S144" s="15" t="s">
        <v>1342</v>
      </c>
      <c r="T144" s="151" t="s">
        <v>321</v>
      </c>
      <c r="U144" s="35" t="s">
        <v>1366</v>
      </c>
      <c r="V144" s="160">
        <v>0.5</v>
      </c>
      <c r="W144" s="161">
        <f t="shared" si="13"/>
        <v>11.505000000000001</v>
      </c>
      <c r="X144" s="161">
        <f t="shared" si="14"/>
        <v>11.505000000000001</v>
      </c>
      <c r="Y144" s="161">
        <f t="shared" si="15"/>
        <v>11.505000000000001</v>
      </c>
      <c r="Z144" s="161"/>
      <c r="AA144" s="75"/>
      <c r="AB144" s="75"/>
      <c r="AC144" s="162">
        <f t="shared" si="16"/>
        <v>0</v>
      </c>
      <c r="AD144" s="75"/>
      <c r="AE144" s="75"/>
      <c r="AF144" s="75"/>
      <c r="AG144" s="75"/>
      <c r="AH144" s="75"/>
      <c r="AI144" s="75"/>
    </row>
    <row r="145" spans="1:35" ht="35" customHeight="1" x14ac:dyDescent="0.35">
      <c r="A145" s="44">
        <v>1</v>
      </c>
      <c r="B145" s="21" t="s">
        <v>1253</v>
      </c>
      <c r="C145" s="10" t="s">
        <v>12</v>
      </c>
      <c r="D145" s="21" t="s">
        <v>13</v>
      </c>
      <c r="E145" s="21">
        <v>2014</v>
      </c>
      <c r="F145" s="10"/>
      <c r="G145" s="10"/>
      <c r="H145" s="10"/>
      <c r="I145" s="10" t="s">
        <v>10</v>
      </c>
      <c r="J145" s="29">
        <v>23.01</v>
      </c>
      <c r="K145" s="11" t="s">
        <v>113</v>
      </c>
      <c r="L145" s="35"/>
      <c r="M145" s="35"/>
      <c r="N145" s="35"/>
      <c r="O145" s="35"/>
      <c r="P145" s="35"/>
      <c r="Q145" s="35"/>
      <c r="R145" s="35" t="s">
        <v>1141</v>
      </c>
      <c r="S145" s="15" t="s">
        <v>1342</v>
      </c>
      <c r="T145" s="151" t="s">
        <v>322</v>
      </c>
      <c r="U145" s="35" t="s">
        <v>1366</v>
      </c>
      <c r="V145" s="160">
        <v>0.5</v>
      </c>
      <c r="W145" s="161">
        <f t="shared" si="13"/>
        <v>11.505000000000001</v>
      </c>
      <c r="X145" s="161">
        <f t="shared" si="14"/>
        <v>11.505000000000001</v>
      </c>
      <c r="Y145" s="161">
        <f t="shared" si="15"/>
        <v>11.505000000000001</v>
      </c>
      <c r="Z145" s="161"/>
      <c r="AA145" s="75"/>
      <c r="AB145" s="75"/>
      <c r="AC145" s="162">
        <f t="shared" si="16"/>
        <v>0</v>
      </c>
      <c r="AD145" s="75"/>
      <c r="AE145" s="75"/>
      <c r="AF145" s="75"/>
      <c r="AG145" s="75"/>
      <c r="AH145" s="75"/>
      <c r="AI145" s="75"/>
    </row>
    <row r="146" spans="1:35" ht="35" customHeight="1" x14ac:dyDescent="0.35">
      <c r="A146" s="44">
        <v>1</v>
      </c>
      <c r="B146" s="21" t="s">
        <v>1254</v>
      </c>
      <c r="C146" s="10" t="s">
        <v>12</v>
      </c>
      <c r="D146" s="21" t="s">
        <v>13</v>
      </c>
      <c r="E146" s="21">
        <v>2014</v>
      </c>
      <c r="F146" s="10"/>
      <c r="G146" s="10"/>
      <c r="H146" s="10"/>
      <c r="I146" s="10" t="s">
        <v>10</v>
      </c>
      <c r="J146" s="29">
        <v>23.01</v>
      </c>
      <c r="K146" s="11" t="s">
        <v>113</v>
      </c>
      <c r="L146" s="35"/>
      <c r="M146" s="35"/>
      <c r="N146" s="35"/>
      <c r="O146" s="35"/>
      <c r="P146" s="35"/>
      <c r="Q146" s="35"/>
      <c r="R146" s="35" t="s">
        <v>1141</v>
      </c>
      <c r="S146" s="15" t="s">
        <v>1342</v>
      </c>
      <c r="T146" s="151" t="s">
        <v>323</v>
      </c>
      <c r="U146" s="35" t="s">
        <v>1366</v>
      </c>
      <c r="V146" s="160">
        <v>0.5</v>
      </c>
      <c r="W146" s="161">
        <f t="shared" si="13"/>
        <v>11.505000000000001</v>
      </c>
      <c r="X146" s="161">
        <f t="shared" si="14"/>
        <v>11.505000000000001</v>
      </c>
      <c r="Y146" s="161">
        <f t="shared" si="15"/>
        <v>11.505000000000001</v>
      </c>
      <c r="Z146" s="161"/>
      <c r="AA146" s="75"/>
      <c r="AB146" s="75"/>
      <c r="AC146" s="162">
        <f t="shared" si="16"/>
        <v>0</v>
      </c>
      <c r="AD146" s="75"/>
      <c r="AE146" s="75"/>
      <c r="AF146" s="75"/>
      <c r="AG146" s="75"/>
      <c r="AH146" s="75"/>
      <c r="AI146" s="75"/>
    </row>
    <row r="147" spans="1:35" ht="35" customHeight="1" x14ac:dyDescent="0.35">
      <c r="A147" s="44">
        <v>1</v>
      </c>
      <c r="B147" s="21" t="s">
        <v>1255</v>
      </c>
      <c r="C147" s="10" t="s">
        <v>12</v>
      </c>
      <c r="D147" s="21" t="s">
        <v>13</v>
      </c>
      <c r="E147" s="21">
        <v>2014</v>
      </c>
      <c r="F147" s="10"/>
      <c r="G147" s="10"/>
      <c r="H147" s="10"/>
      <c r="I147" s="10" t="s">
        <v>10</v>
      </c>
      <c r="J147" s="29">
        <v>23.01</v>
      </c>
      <c r="K147" s="11" t="s">
        <v>113</v>
      </c>
      <c r="L147" s="35"/>
      <c r="M147" s="35"/>
      <c r="N147" s="35"/>
      <c r="O147" s="35"/>
      <c r="P147" s="35"/>
      <c r="Q147" s="35"/>
      <c r="R147" s="35" t="s">
        <v>1141</v>
      </c>
      <c r="S147" s="15" t="s">
        <v>1342</v>
      </c>
      <c r="T147" s="151" t="s">
        <v>324</v>
      </c>
      <c r="U147" s="35" t="s">
        <v>1366</v>
      </c>
      <c r="V147" s="160">
        <v>0.5</v>
      </c>
      <c r="W147" s="161">
        <f t="shared" si="13"/>
        <v>11.505000000000001</v>
      </c>
      <c r="X147" s="161">
        <f t="shared" si="14"/>
        <v>11.505000000000001</v>
      </c>
      <c r="Y147" s="161">
        <f t="shared" si="15"/>
        <v>11.505000000000001</v>
      </c>
      <c r="Z147" s="161"/>
      <c r="AA147" s="75"/>
      <c r="AB147" s="75"/>
      <c r="AC147" s="162">
        <f t="shared" si="16"/>
        <v>0</v>
      </c>
      <c r="AD147" s="75"/>
      <c r="AE147" s="75"/>
      <c r="AF147" s="75"/>
      <c r="AG147" s="75"/>
      <c r="AH147" s="75"/>
      <c r="AI147" s="75"/>
    </row>
    <row r="148" spans="1:35" ht="35" customHeight="1" x14ac:dyDescent="0.35">
      <c r="A148" s="44">
        <v>1</v>
      </c>
      <c r="B148" s="21" t="s">
        <v>1256</v>
      </c>
      <c r="C148" s="10" t="s">
        <v>12</v>
      </c>
      <c r="D148" s="21" t="s">
        <v>13</v>
      </c>
      <c r="E148" s="21">
        <v>2014</v>
      </c>
      <c r="F148" s="10"/>
      <c r="G148" s="10"/>
      <c r="H148" s="10"/>
      <c r="I148" s="10" t="s">
        <v>10</v>
      </c>
      <c r="J148" s="29">
        <v>23.01</v>
      </c>
      <c r="K148" s="11" t="s">
        <v>113</v>
      </c>
      <c r="L148" s="35"/>
      <c r="M148" s="35"/>
      <c r="N148" s="35"/>
      <c r="O148" s="35"/>
      <c r="P148" s="35"/>
      <c r="Q148" s="35"/>
      <c r="R148" s="35" t="s">
        <v>1141</v>
      </c>
      <c r="S148" s="15" t="s">
        <v>1342</v>
      </c>
      <c r="T148" s="151" t="s">
        <v>325</v>
      </c>
      <c r="U148" s="35" t="s">
        <v>1366</v>
      </c>
      <c r="V148" s="160">
        <v>0.5</v>
      </c>
      <c r="W148" s="161">
        <f t="shared" si="13"/>
        <v>11.505000000000001</v>
      </c>
      <c r="X148" s="161">
        <f t="shared" si="14"/>
        <v>11.505000000000001</v>
      </c>
      <c r="Y148" s="161">
        <f t="shared" si="15"/>
        <v>11.505000000000001</v>
      </c>
      <c r="Z148" s="161"/>
      <c r="AA148" s="75"/>
      <c r="AB148" s="75"/>
      <c r="AC148" s="162">
        <f t="shared" si="16"/>
        <v>0</v>
      </c>
      <c r="AD148" s="75"/>
      <c r="AE148" s="75"/>
      <c r="AF148" s="75"/>
      <c r="AG148" s="75"/>
      <c r="AH148" s="75"/>
      <c r="AI148" s="75"/>
    </row>
    <row r="149" spans="1:35" ht="35" customHeight="1" x14ac:dyDescent="0.35">
      <c r="A149" s="44">
        <v>1</v>
      </c>
      <c r="B149" s="21" t="s">
        <v>1257</v>
      </c>
      <c r="C149" s="10" t="s">
        <v>12</v>
      </c>
      <c r="D149" s="21" t="s">
        <v>13</v>
      </c>
      <c r="E149" s="21">
        <v>2014</v>
      </c>
      <c r="F149" s="10"/>
      <c r="G149" s="10"/>
      <c r="H149" s="10"/>
      <c r="I149" s="10" t="s">
        <v>10</v>
      </c>
      <c r="J149" s="29">
        <v>23.01</v>
      </c>
      <c r="K149" s="11" t="s">
        <v>113</v>
      </c>
      <c r="L149" s="35"/>
      <c r="M149" s="35"/>
      <c r="N149" s="35"/>
      <c r="O149" s="35"/>
      <c r="P149" s="35"/>
      <c r="Q149" s="35"/>
      <c r="R149" s="35" t="s">
        <v>1141</v>
      </c>
      <c r="S149" s="15" t="s">
        <v>1342</v>
      </c>
      <c r="T149" s="151" t="s">
        <v>326</v>
      </c>
      <c r="U149" s="35" t="s">
        <v>1366</v>
      </c>
      <c r="V149" s="160">
        <v>0.5</v>
      </c>
      <c r="W149" s="161">
        <f t="shared" si="13"/>
        <v>11.505000000000001</v>
      </c>
      <c r="X149" s="161">
        <f t="shared" si="14"/>
        <v>11.505000000000001</v>
      </c>
      <c r="Y149" s="161">
        <f t="shared" si="15"/>
        <v>11.505000000000001</v>
      </c>
      <c r="Z149" s="161"/>
      <c r="AA149" s="75"/>
      <c r="AB149" s="75"/>
      <c r="AC149" s="162">
        <f t="shared" si="16"/>
        <v>0</v>
      </c>
      <c r="AD149" s="75"/>
      <c r="AE149" s="75"/>
      <c r="AF149" s="75"/>
      <c r="AG149" s="75"/>
      <c r="AH149" s="75"/>
      <c r="AI149" s="75"/>
    </row>
    <row r="150" spans="1:35" ht="35" customHeight="1" x14ac:dyDescent="0.35">
      <c r="A150" s="44">
        <v>1</v>
      </c>
      <c r="B150" s="21" t="s">
        <v>1258</v>
      </c>
      <c r="C150" s="10" t="s">
        <v>12</v>
      </c>
      <c r="D150" s="21" t="s">
        <v>13</v>
      </c>
      <c r="E150" s="21">
        <v>2014</v>
      </c>
      <c r="F150" s="10"/>
      <c r="G150" s="10"/>
      <c r="H150" s="10"/>
      <c r="I150" s="10" t="s">
        <v>10</v>
      </c>
      <c r="J150" s="29">
        <v>23.01</v>
      </c>
      <c r="K150" s="11" t="s">
        <v>113</v>
      </c>
      <c r="L150" s="35"/>
      <c r="M150" s="35"/>
      <c r="N150" s="35"/>
      <c r="O150" s="35"/>
      <c r="P150" s="35"/>
      <c r="Q150" s="35"/>
      <c r="R150" s="35" t="s">
        <v>1141</v>
      </c>
      <c r="S150" s="15" t="s">
        <v>1342</v>
      </c>
      <c r="T150" s="151" t="s">
        <v>328</v>
      </c>
      <c r="U150" s="35" t="s">
        <v>1366</v>
      </c>
      <c r="V150" s="160">
        <v>0.5</v>
      </c>
      <c r="W150" s="161">
        <f t="shared" si="13"/>
        <v>11.505000000000001</v>
      </c>
      <c r="X150" s="161">
        <f t="shared" si="14"/>
        <v>11.505000000000001</v>
      </c>
      <c r="Y150" s="161">
        <f t="shared" si="15"/>
        <v>11.505000000000001</v>
      </c>
      <c r="Z150" s="161"/>
      <c r="AA150" s="75"/>
      <c r="AB150" s="75"/>
      <c r="AC150" s="162">
        <f t="shared" si="16"/>
        <v>0</v>
      </c>
      <c r="AD150" s="75"/>
      <c r="AE150" s="75"/>
      <c r="AF150" s="75"/>
      <c r="AG150" s="75"/>
      <c r="AH150" s="75"/>
      <c r="AI150" s="75"/>
    </row>
    <row r="151" spans="1:35" ht="35" customHeight="1" x14ac:dyDescent="0.35">
      <c r="A151" s="44">
        <v>1</v>
      </c>
      <c r="B151" s="21" t="s">
        <v>1259</v>
      </c>
      <c r="C151" s="10" t="s">
        <v>12</v>
      </c>
      <c r="D151" s="21" t="s">
        <v>13</v>
      </c>
      <c r="E151" s="21">
        <v>2014</v>
      </c>
      <c r="F151" s="10"/>
      <c r="G151" s="10"/>
      <c r="H151" s="10"/>
      <c r="I151" s="10" t="s">
        <v>10</v>
      </c>
      <c r="J151" s="29">
        <v>23.01</v>
      </c>
      <c r="K151" s="11" t="s">
        <v>113</v>
      </c>
      <c r="L151" s="35"/>
      <c r="M151" s="35"/>
      <c r="N151" s="35"/>
      <c r="O151" s="35"/>
      <c r="P151" s="35"/>
      <c r="Q151" s="35"/>
      <c r="R151" s="35" t="s">
        <v>1141</v>
      </c>
      <c r="S151" s="15" t="s">
        <v>1342</v>
      </c>
      <c r="T151" s="151" t="s">
        <v>329</v>
      </c>
      <c r="U151" s="35" t="s">
        <v>1366</v>
      </c>
      <c r="V151" s="160">
        <v>0.5</v>
      </c>
      <c r="W151" s="161">
        <f t="shared" si="13"/>
        <v>11.505000000000001</v>
      </c>
      <c r="X151" s="161">
        <f t="shared" si="14"/>
        <v>11.505000000000001</v>
      </c>
      <c r="Y151" s="161">
        <f t="shared" si="15"/>
        <v>11.505000000000001</v>
      </c>
      <c r="Z151" s="161"/>
      <c r="AA151" s="75"/>
      <c r="AB151" s="75"/>
      <c r="AC151" s="162">
        <f t="shared" si="16"/>
        <v>0</v>
      </c>
      <c r="AD151" s="75"/>
      <c r="AE151" s="75"/>
      <c r="AF151" s="75"/>
      <c r="AG151" s="75"/>
      <c r="AH151" s="75"/>
      <c r="AI151" s="75"/>
    </row>
    <row r="152" spans="1:35" ht="35" customHeight="1" x14ac:dyDescent="0.35">
      <c r="A152" s="44">
        <v>1</v>
      </c>
      <c r="B152" s="21" t="s">
        <v>1260</v>
      </c>
      <c r="C152" s="10" t="s">
        <v>12</v>
      </c>
      <c r="D152" s="21" t="s">
        <v>13</v>
      </c>
      <c r="E152" s="21">
        <v>2014</v>
      </c>
      <c r="F152" s="10"/>
      <c r="G152" s="10"/>
      <c r="H152" s="10"/>
      <c r="I152" s="10" t="s">
        <v>10</v>
      </c>
      <c r="J152" s="29">
        <v>23.01</v>
      </c>
      <c r="K152" s="11" t="s">
        <v>113</v>
      </c>
      <c r="L152" s="35"/>
      <c r="M152" s="35"/>
      <c r="N152" s="35"/>
      <c r="O152" s="35"/>
      <c r="P152" s="35"/>
      <c r="Q152" s="35"/>
      <c r="R152" s="35" t="s">
        <v>1141</v>
      </c>
      <c r="S152" s="15" t="s">
        <v>1928</v>
      </c>
      <c r="T152" s="151" t="s">
        <v>330</v>
      </c>
      <c r="U152" s="35" t="s">
        <v>1366</v>
      </c>
      <c r="V152" s="160">
        <v>0.5</v>
      </c>
      <c r="W152" s="161">
        <f t="shared" si="13"/>
        <v>11.505000000000001</v>
      </c>
      <c r="X152" s="161">
        <f t="shared" si="14"/>
        <v>11.505000000000001</v>
      </c>
      <c r="Y152" s="161">
        <f t="shared" si="15"/>
        <v>11.505000000000001</v>
      </c>
      <c r="Z152" s="161"/>
      <c r="AA152" s="75"/>
      <c r="AB152" s="75"/>
      <c r="AC152" s="162">
        <f t="shared" si="16"/>
        <v>0</v>
      </c>
      <c r="AD152" s="75"/>
      <c r="AE152" s="75"/>
      <c r="AF152" s="75"/>
      <c r="AG152" s="75"/>
      <c r="AH152" s="75"/>
      <c r="AI152" s="75"/>
    </row>
    <row r="153" spans="1:35" ht="35" customHeight="1" x14ac:dyDescent="0.35">
      <c r="A153" s="44">
        <v>1</v>
      </c>
      <c r="B153" s="21" t="s">
        <v>1260</v>
      </c>
      <c r="C153" s="10" t="s">
        <v>19</v>
      </c>
      <c r="D153" s="21" t="s">
        <v>13</v>
      </c>
      <c r="E153" s="15">
        <v>2014</v>
      </c>
      <c r="F153" s="10" t="s">
        <v>20</v>
      </c>
      <c r="G153" s="10" t="s">
        <v>21</v>
      </c>
      <c r="H153" s="10"/>
      <c r="I153" s="10" t="s">
        <v>10</v>
      </c>
      <c r="J153" s="29">
        <v>84.99</v>
      </c>
      <c r="K153" s="11" t="s">
        <v>113</v>
      </c>
      <c r="L153" s="35"/>
      <c r="M153" s="35"/>
      <c r="N153" s="35"/>
      <c r="O153" s="35"/>
      <c r="P153" s="35"/>
      <c r="Q153" s="35"/>
      <c r="R153" s="35" t="s">
        <v>1141</v>
      </c>
      <c r="S153" s="15" t="s">
        <v>1342</v>
      </c>
      <c r="T153" s="151" t="s">
        <v>595</v>
      </c>
      <c r="U153" s="35" t="s">
        <v>1303</v>
      </c>
      <c r="V153" s="160">
        <v>0.5</v>
      </c>
      <c r="W153" s="161">
        <f t="shared" si="13"/>
        <v>42.494999999999997</v>
      </c>
      <c r="X153" s="161">
        <f t="shared" si="14"/>
        <v>42.494999999999997</v>
      </c>
      <c r="Y153" s="161">
        <f t="shared" si="15"/>
        <v>42.494999999999997</v>
      </c>
      <c r="Z153" s="161"/>
      <c r="AA153" s="75"/>
      <c r="AB153" s="75"/>
      <c r="AC153" s="162">
        <f t="shared" si="16"/>
        <v>0</v>
      </c>
      <c r="AD153" s="75"/>
      <c r="AE153" s="75"/>
      <c r="AF153" s="75"/>
      <c r="AG153" s="75"/>
      <c r="AH153" s="75"/>
      <c r="AI153" s="75"/>
    </row>
    <row r="154" spans="1:35" ht="35" customHeight="1" x14ac:dyDescent="0.35">
      <c r="A154" s="44">
        <v>1</v>
      </c>
      <c r="B154" s="21" t="s">
        <v>1261</v>
      </c>
      <c r="C154" s="10" t="s">
        <v>12</v>
      </c>
      <c r="D154" s="21" t="s">
        <v>13</v>
      </c>
      <c r="E154" s="21">
        <v>2014</v>
      </c>
      <c r="F154" s="10"/>
      <c r="G154" s="10"/>
      <c r="H154" s="10"/>
      <c r="I154" s="10" t="s">
        <v>10</v>
      </c>
      <c r="J154" s="29">
        <v>23.01</v>
      </c>
      <c r="K154" s="11" t="s">
        <v>113</v>
      </c>
      <c r="L154" s="35"/>
      <c r="M154" s="35"/>
      <c r="N154" s="35"/>
      <c r="O154" s="35"/>
      <c r="P154" s="35"/>
      <c r="Q154" s="35"/>
      <c r="R154" s="35" t="s">
        <v>1141</v>
      </c>
      <c r="S154" s="15" t="s">
        <v>1342</v>
      </c>
      <c r="T154" s="151" t="s">
        <v>331</v>
      </c>
      <c r="U154" s="35" t="s">
        <v>1366</v>
      </c>
      <c r="V154" s="160">
        <v>0.5</v>
      </c>
      <c r="W154" s="161">
        <f t="shared" si="13"/>
        <v>11.505000000000001</v>
      </c>
      <c r="X154" s="161">
        <f t="shared" si="14"/>
        <v>11.505000000000001</v>
      </c>
      <c r="Y154" s="161">
        <f t="shared" si="15"/>
        <v>11.505000000000001</v>
      </c>
      <c r="Z154" s="161"/>
      <c r="AA154" s="75"/>
      <c r="AB154" s="75"/>
      <c r="AC154" s="162">
        <f t="shared" si="16"/>
        <v>0</v>
      </c>
      <c r="AD154" s="75"/>
      <c r="AE154" s="75"/>
      <c r="AF154" s="75"/>
      <c r="AG154" s="75"/>
      <c r="AH154" s="75"/>
      <c r="AI154" s="75"/>
    </row>
    <row r="155" spans="1:35" ht="35" customHeight="1" x14ac:dyDescent="0.35">
      <c r="A155" s="44">
        <v>1</v>
      </c>
      <c r="B155" s="21" t="s">
        <v>1262</v>
      </c>
      <c r="C155" s="10" t="s">
        <v>12</v>
      </c>
      <c r="D155" s="21" t="s">
        <v>13</v>
      </c>
      <c r="E155" s="21">
        <v>2014</v>
      </c>
      <c r="F155" s="10"/>
      <c r="G155" s="10"/>
      <c r="H155" s="10"/>
      <c r="I155" s="10" t="s">
        <v>10</v>
      </c>
      <c r="J155" s="29">
        <v>23.01</v>
      </c>
      <c r="K155" s="11" t="s">
        <v>113</v>
      </c>
      <c r="L155" s="35"/>
      <c r="M155" s="35"/>
      <c r="N155" s="35"/>
      <c r="O155" s="35"/>
      <c r="P155" s="35"/>
      <c r="Q155" s="35"/>
      <c r="R155" s="35" t="s">
        <v>1141</v>
      </c>
      <c r="S155" s="15" t="s">
        <v>1342</v>
      </c>
      <c r="T155" s="151" t="s">
        <v>332</v>
      </c>
      <c r="U155" s="35" t="s">
        <v>1366</v>
      </c>
      <c r="V155" s="160">
        <v>0.5</v>
      </c>
      <c r="W155" s="161">
        <f t="shared" si="13"/>
        <v>11.505000000000001</v>
      </c>
      <c r="X155" s="161">
        <f t="shared" si="14"/>
        <v>11.505000000000001</v>
      </c>
      <c r="Y155" s="161">
        <f t="shared" si="15"/>
        <v>11.505000000000001</v>
      </c>
      <c r="Z155" s="161"/>
      <c r="AA155" s="75"/>
      <c r="AB155" s="75"/>
      <c r="AC155" s="162">
        <f t="shared" si="16"/>
        <v>0</v>
      </c>
      <c r="AD155" s="75"/>
      <c r="AE155" s="75"/>
      <c r="AF155" s="75"/>
      <c r="AG155" s="75"/>
      <c r="AH155" s="75"/>
      <c r="AI155" s="75"/>
    </row>
    <row r="156" spans="1:35" ht="35" customHeight="1" x14ac:dyDescent="0.35">
      <c r="A156" s="44">
        <v>1</v>
      </c>
      <c r="B156" s="21" t="s">
        <v>1263</v>
      </c>
      <c r="C156" s="10" t="s">
        <v>12</v>
      </c>
      <c r="D156" s="21" t="s">
        <v>13</v>
      </c>
      <c r="E156" s="21">
        <v>2014</v>
      </c>
      <c r="F156" s="10"/>
      <c r="G156" s="10"/>
      <c r="H156" s="10"/>
      <c r="I156" s="10" t="s">
        <v>10</v>
      </c>
      <c r="J156" s="29">
        <v>23.01</v>
      </c>
      <c r="K156" s="11" t="s">
        <v>113</v>
      </c>
      <c r="L156" s="35"/>
      <c r="M156" s="35"/>
      <c r="N156" s="35"/>
      <c r="O156" s="35"/>
      <c r="P156" s="35"/>
      <c r="Q156" s="35"/>
      <c r="R156" s="35" t="s">
        <v>1141</v>
      </c>
      <c r="S156" s="15" t="s">
        <v>1342</v>
      </c>
      <c r="T156" s="151" t="s">
        <v>333</v>
      </c>
      <c r="U156" s="35" t="s">
        <v>1366</v>
      </c>
      <c r="V156" s="160">
        <v>0.5</v>
      </c>
      <c r="W156" s="161">
        <f t="shared" si="13"/>
        <v>11.505000000000001</v>
      </c>
      <c r="X156" s="161">
        <f t="shared" si="14"/>
        <v>11.505000000000001</v>
      </c>
      <c r="Y156" s="161">
        <f t="shared" si="15"/>
        <v>11.505000000000001</v>
      </c>
      <c r="Z156" s="161"/>
      <c r="AA156" s="75"/>
      <c r="AB156" s="75"/>
      <c r="AC156" s="162">
        <f t="shared" si="16"/>
        <v>0</v>
      </c>
      <c r="AD156" s="75"/>
      <c r="AE156" s="75"/>
      <c r="AF156" s="75"/>
      <c r="AG156" s="75"/>
      <c r="AH156" s="75"/>
      <c r="AI156" s="75"/>
    </row>
    <row r="157" spans="1:35" ht="35" customHeight="1" x14ac:dyDescent="0.35">
      <c r="A157" s="44">
        <v>1</v>
      </c>
      <c r="B157" s="15" t="s">
        <v>1264</v>
      </c>
      <c r="C157" s="12" t="s">
        <v>12</v>
      </c>
      <c r="D157" s="21" t="s">
        <v>13</v>
      </c>
      <c r="E157" s="21">
        <v>2014</v>
      </c>
      <c r="F157" s="12"/>
      <c r="G157" s="12"/>
      <c r="H157" s="12"/>
      <c r="I157" s="12" t="s">
        <v>10</v>
      </c>
      <c r="J157" s="28">
        <v>23.01</v>
      </c>
      <c r="K157" s="11" t="s">
        <v>113</v>
      </c>
      <c r="L157" s="35"/>
      <c r="M157" s="35"/>
      <c r="N157" s="35"/>
      <c r="O157" s="35"/>
      <c r="P157" s="35"/>
      <c r="Q157" s="35"/>
      <c r="R157" s="35" t="s">
        <v>1141</v>
      </c>
      <c r="S157" s="15" t="s">
        <v>1928</v>
      </c>
      <c r="T157" s="150" t="s">
        <v>334</v>
      </c>
      <c r="U157" s="35" t="s">
        <v>1366</v>
      </c>
      <c r="V157" s="160">
        <v>0.5</v>
      </c>
      <c r="W157" s="161">
        <f t="shared" si="13"/>
        <v>11.505000000000001</v>
      </c>
      <c r="X157" s="161">
        <f t="shared" si="14"/>
        <v>11.505000000000001</v>
      </c>
      <c r="Y157" s="161">
        <f t="shared" si="15"/>
        <v>11.505000000000001</v>
      </c>
      <c r="Z157" s="161"/>
      <c r="AA157" s="75"/>
      <c r="AB157" s="75"/>
      <c r="AC157" s="162">
        <f t="shared" si="16"/>
        <v>0</v>
      </c>
      <c r="AD157" s="75"/>
      <c r="AE157" s="75"/>
      <c r="AF157" s="75"/>
      <c r="AG157" s="75"/>
      <c r="AH157" s="75"/>
      <c r="AI157" s="75"/>
    </row>
    <row r="158" spans="1:35" ht="35" customHeight="1" x14ac:dyDescent="0.35">
      <c r="A158" s="44">
        <v>1</v>
      </c>
      <c r="B158" s="20" t="s">
        <v>1265</v>
      </c>
      <c r="C158" s="10" t="s">
        <v>12</v>
      </c>
      <c r="D158" s="21" t="s">
        <v>13</v>
      </c>
      <c r="E158" s="21">
        <v>2014</v>
      </c>
      <c r="F158" s="10"/>
      <c r="G158" s="10"/>
      <c r="H158" s="10"/>
      <c r="I158" s="10" t="s">
        <v>10</v>
      </c>
      <c r="J158" s="29">
        <v>23.01</v>
      </c>
      <c r="K158" s="11" t="s">
        <v>113</v>
      </c>
      <c r="L158" s="35"/>
      <c r="M158" s="35"/>
      <c r="N158" s="35"/>
      <c r="O158" s="35"/>
      <c r="P158" s="35"/>
      <c r="Q158" s="35"/>
      <c r="R158" s="35" t="s">
        <v>1141</v>
      </c>
      <c r="S158" s="15" t="s">
        <v>1342</v>
      </c>
      <c r="T158" s="152" t="s">
        <v>335</v>
      </c>
      <c r="U158" s="35" t="s">
        <v>1366</v>
      </c>
      <c r="V158" s="160">
        <v>0.5</v>
      </c>
      <c r="W158" s="161">
        <f t="shared" si="13"/>
        <v>11.505000000000001</v>
      </c>
      <c r="X158" s="161">
        <f t="shared" si="14"/>
        <v>11.505000000000001</v>
      </c>
      <c r="Y158" s="161">
        <f t="shared" si="15"/>
        <v>11.505000000000001</v>
      </c>
      <c r="Z158" s="161"/>
      <c r="AA158" s="75"/>
      <c r="AB158" s="75"/>
      <c r="AC158" s="162">
        <f t="shared" si="16"/>
        <v>0</v>
      </c>
      <c r="AD158" s="75"/>
      <c r="AE158" s="75"/>
      <c r="AF158" s="75"/>
      <c r="AG158" s="75"/>
      <c r="AH158" s="75"/>
      <c r="AI158" s="75"/>
    </row>
    <row r="159" spans="1:35" ht="35" customHeight="1" x14ac:dyDescent="0.35">
      <c r="A159" s="44">
        <v>1</v>
      </c>
      <c r="B159" s="21" t="s">
        <v>1266</v>
      </c>
      <c r="C159" s="10" t="s">
        <v>12</v>
      </c>
      <c r="D159" s="21" t="s">
        <v>13</v>
      </c>
      <c r="E159" s="21">
        <v>2014</v>
      </c>
      <c r="F159" s="10"/>
      <c r="G159" s="10"/>
      <c r="H159" s="10"/>
      <c r="I159" s="10" t="s">
        <v>10</v>
      </c>
      <c r="J159" s="29">
        <v>23.01</v>
      </c>
      <c r="K159" s="11" t="s">
        <v>113</v>
      </c>
      <c r="L159" s="35"/>
      <c r="M159" s="35"/>
      <c r="N159" s="35"/>
      <c r="O159" s="35"/>
      <c r="P159" s="35"/>
      <c r="Q159" s="35"/>
      <c r="R159" s="35" t="s">
        <v>1141</v>
      </c>
      <c r="S159" s="15" t="s">
        <v>1342</v>
      </c>
      <c r="T159" s="151" t="s">
        <v>336</v>
      </c>
      <c r="U159" s="35" t="s">
        <v>1366</v>
      </c>
      <c r="V159" s="160">
        <v>0.5</v>
      </c>
      <c r="W159" s="161">
        <f t="shared" si="13"/>
        <v>11.505000000000001</v>
      </c>
      <c r="X159" s="161">
        <f t="shared" si="14"/>
        <v>11.505000000000001</v>
      </c>
      <c r="Y159" s="161">
        <f t="shared" si="15"/>
        <v>11.505000000000001</v>
      </c>
      <c r="Z159" s="161"/>
      <c r="AA159" s="75"/>
      <c r="AB159" s="75"/>
      <c r="AC159" s="162">
        <f t="shared" si="16"/>
        <v>0</v>
      </c>
      <c r="AD159" s="75"/>
      <c r="AE159" s="75"/>
      <c r="AF159" s="75"/>
      <c r="AG159" s="75"/>
      <c r="AH159" s="75"/>
      <c r="AI159" s="75"/>
    </row>
    <row r="160" spans="1:35" ht="35" customHeight="1" x14ac:dyDescent="0.35">
      <c r="A160" s="44">
        <v>1</v>
      </c>
      <c r="B160" s="21" t="s">
        <v>1267</v>
      </c>
      <c r="C160" s="10" t="s">
        <v>12</v>
      </c>
      <c r="D160" s="21" t="s">
        <v>13</v>
      </c>
      <c r="E160" s="21">
        <v>2014</v>
      </c>
      <c r="F160" s="10"/>
      <c r="G160" s="10"/>
      <c r="H160" s="10"/>
      <c r="I160" s="10" t="s">
        <v>10</v>
      </c>
      <c r="J160" s="29">
        <v>23.01</v>
      </c>
      <c r="K160" s="11" t="s">
        <v>113</v>
      </c>
      <c r="L160" s="35"/>
      <c r="M160" s="35"/>
      <c r="N160" s="35"/>
      <c r="O160" s="35"/>
      <c r="P160" s="35"/>
      <c r="Q160" s="35"/>
      <c r="R160" s="35" t="s">
        <v>1141</v>
      </c>
      <c r="S160" s="15" t="s">
        <v>1342</v>
      </c>
      <c r="T160" s="151" t="s">
        <v>337</v>
      </c>
      <c r="U160" s="35" t="s">
        <v>1366</v>
      </c>
      <c r="V160" s="160">
        <v>0.5</v>
      </c>
      <c r="W160" s="161">
        <f t="shared" si="13"/>
        <v>11.505000000000001</v>
      </c>
      <c r="X160" s="161">
        <f t="shared" si="14"/>
        <v>11.505000000000001</v>
      </c>
      <c r="Y160" s="161">
        <f t="shared" si="15"/>
        <v>11.505000000000001</v>
      </c>
      <c r="Z160" s="161"/>
      <c r="AA160" s="75"/>
      <c r="AB160" s="75"/>
      <c r="AC160" s="162">
        <f t="shared" si="16"/>
        <v>0</v>
      </c>
      <c r="AD160" s="75"/>
      <c r="AE160" s="75"/>
      <c r="AF160" s="75"/>
      <c r="AG160" s="75"/>
      <c r="AH160" s="75"/>
      <c r="AI160" s="75"/>
    </row>
    <row r="161" spans="1:35" ht="35" customHeight="1" x14ac:dyDescent="0.35">
      <c r="A161" s="44">
        <v>1</v>
      </c>
      <c r="B161" s="20" t="s">
        <v>1268</v>
      </c>
      <c r="C161" s="10" t="s">
        <v>12</v>
      </c>
      <c r="D161" s="21" t="s">
        <v>13</v>
      </c>
      <c r="E161" s="21">
        <v>2014</v>
      </c>
      <c r="F161" s="10"/>
      <c r="G161" s="10"/>
      <c r="H161" s="10"/>
      <c r="I161" s="10" t="s">
        <v>10</v>
      </c>
      <c r="J161" s="29">
        <v>23.01</v>
      </c>
      <c r="K161" s="11" t="s">
        <v>113</v>
      </c>
      <c r="L161" s="35"/>
      <c r="M161" s="35"/>
      <c r="N161" s="35"/>
      <c r="O161" s="35"/>
      <c r="P161" s="35"/>
      <c r="Q161" s="35"/>
      <c r="R161" s="35" t="s">
        <v>1141</v>
      </c>
      <c r="S161" s="15" t="s">
        <v>1342</v>
      </c>
      <c r="T161" s="152" t="s">
        <v>338</v>
      </c>
      <c r="U161" s="35" t="s">
        <v>1366</v>
      </c>
      <c r="V161" s="160">
        <v>0.5</v>
      </c>
      <c r="W161" s="161">
        <f t="shared" si="13"/>
        <v>11.505000000000001</v>
      </c>
      <c r="X161" s="161">
        <f t="shared" si="14"/>
        <v>11.505000000000001</v>
      </c>
      <c r="Y161" s="161">
        <f t="shared" si="15"/>
        <v>11.505000000000001</v>
      </c>
      <c r="Z161" s="161"/>
      <c r="AA161" s="75"/>
      <c r="AB161" s="75"/>
      <c r="AC161" s="162">
        <f t="shared" si="16"/>
        <v>0</v>
      </c>
      <c r="AD161" s="75"/>
      <c r="AE161" s="75"/>
      <c r="AF161" s="75"/>
      <c r="AG161" s="75"/>
      <c r="AH161" s="75"/>
      <c r="AI161" s="75"/>
    </row>
    <row r="162" spans="1:35" ht="35" customHeight="1" x14ac:dyDescent="0.35">
      <c r="A162" s="44">
        <v>1</v>
      </c>
      <c r="B162" s="20" t="s">
        <v>1269</v>
      </c>
      <c r="C162" s="10" t="s">
        <v>12</v>
      </c>
      <c r="D162" s="21" t="s">
        <v>13</v>
      </c>
      <c r="E162" s="21">
        <v>2014</v>
      </c>
      <c r="F162" s="10"/>
      <c r="G162" s="10"/>
      <c r="H162" s="10"/>
      <c r="I162" s="10" t="s">
        <v>10</v>
      </c>
      <c r="J162" s="29">
        <v>23.01</v>
      </c>
      <c r="K162" s="11" t="s">
        <v>113</v>
      </c>
      <c r="L162" s="35"/>
      <c r="M162" s="35"/>
      <c r="N162" s="35"/>
      <c r="O162" s="35"/>
      <c r="P162" s="35"/>
      <c r="Q162" s="35"/>
      <c r="R162" s="35" t="s">
        <v>1141</v>
      </c>
      <c r="S162" s="15" t="s">
        <v>1342</v>
      </c>
      <c r="T162" s="152" t="s">
        <v>339</v>
      </c>
      <c r="U162" s="35" t="s">
        <v>1366</v>
      </c>
      <c r="V162" s="160">
        <v>0.5</v>
      </c>
      <c r="W162" s="161">
        <f t="shared" si="13"/>
        <v>11.505000000000001</v>
      </c>
      <c r="X162" s="161">
        <f t="shared" si="14"/>
        <v>11.505000000000001</v>
      </c>
      <c r="Y162" s="161">
        <f t="shared" si="15"/>
        <v>11.505000000000001</v>
      </c>
      <c r="Z162" s="161"/>
      <c r="AA162" s="75"/>
      <c r="AB162" s="75"/>
      <c r="AC162" s="162">
        <f t="shared" si="16"/>
        <v>0</v>
      </c>
      <c r="AD162" s="75"/>
      <c r="AE162" s="75"/>
      <c r="AF162" s="75"/>
      <c r="AG162" s="75"/>
      <c r="AH162" s="75"/>
      <c r="AI162" s="75"/>
    </row>
    <row r="163" spans="1:35" ht="35" customHeight="1" x14ac:dyDescent="0.35">
      <c r="A163" s="44">
        <v>1</v>
      </c>
      <c r="B163" s="15" t="s">
        <v>1270</v>
      </c>
      <c r="C163" s="12" t="s">
        <v>12</v>
      </c>
      <c r="D163" s="21" t="s">
        <v>13</v>
      </c>
      <c r="E163" s="21">
        <v>2014</v>
      </c>
      <c r="F163" s="12"/>
      <c r="G163" s="12"/>
      <c r="H163" s="12"/>
      <c r="I163" s="12" t="s">
        <v>10</v>
      </c>
      <c r="J163" s="28">
        <v>23.01</v>
      </c>
      <c r="K163" s="11" t="s">
        <v>113</v>
      </c>
      <c r="L163" s="35"/>
      <c r="M163" s="35"/>
      <c r="N163" s="35"/>
      <c r="O163" s="35"/>
      <c r="P163" s="35"/>
      <c r="Q163" s="35"/>
      <c r="R163" s="35" t="s">
        <v>1141</v>
      </c>
      <c r="S163" s="15" t="s">
        <v>1928</v>
      </c>
      <c r="T163" s="150" t="s">
        <v>340</v>
      </c>
      <c r="U163" s="35" t="s">
        <v>1366</v>
      </c>
      <c r="V163" s="160">
        <v>0.5</v>
      </c>
      <c r="W163" s="161">
        <f t="shared" si="13"/>
        <v>11.505000000000001</v>
      </c>
      <c r="X163" s="161">
        <f t="shared" si="14"/>
        <v>11.505000000000001</v>
      </c>
      <c r="Y163" s="161">
        <f t="shared" si="15"/>
        <v>11.505000000000001</v>
      </c>
      <c r="Z163" s="161"/>
      <c r="AA163" s="75"/>
      <c r="AB163" s="75"/>
      <c r="AC163" s="162">
        <f t="shared" si="16"/>
        <v>0</v>
      </c>
      <c r="AD163" s="75"/>
      <c r="AE163" s="75"/>
      <c r="AF163" s="75"/>
      <c r="AG163" s="75"/>
      <c r="AH163" s="75"/>
      <c r="AI163" s="75"/>
    </row>
    <row r="164" spans="1:35" ht="35" customHeight="1" x14ac:dyDescent="0.35">
      <c r="A164" s="44">
        <v>1</v>
      </c>
      <c r="B164" s="21" t="s">
        <v>1271</v>
      </c>
      <c r="C164" s="10" t="s">
        <v>12</v>
      </c>
      <c r="D164" s="21" t="s">
        <v>13</v>
      </c>
      <c r="E164" s="21">
        <v>2014</v>
      </c>
      <c r="F164" s="10"/>
      <c r="G164" s="10"/>
      <c r="H164" s="10"/>
      <c r="I164" s="10" t="s">
        <v>10</v>
      </c>
      <c r="J164" s="29">
        <v>23.01</v>
      </c>
      <c r="K164" s="11" t="s">
        <v>113</v>
      </c>
      <c r="L164" s="35"/>
      <c r="M164" s="35"/>
      <c r="N164" s="35"/>
      <c r="O164" s="35"/>
      <c r="P164" s="35"/>
      <c r="Q164" s="35"/>
      <c r="R164" s="35" t="s">
        <v>1141</v>
      </c>
      <c r="S164" s="15" t="s">
        <v>1928</v>
      </c>
      <c r="T164" s="151" t="s">
        <v>341</v>
      </c>
      <c r="U164" s="35" t="s">
        <v>1366</v>
      </c>
      <c r="V164" s="160">
        <v>0.5</v>
      </c>
      <c r="W164" s="161">
        <f t="shared" si="13"/>
        <v>11.505000000000001</v>
      </c>
      <c r="X164" s="161">
        <f t="shared" si="14"/>
        <v>11.505000000000001</v>
      </c>
      <c r="Y164" s="161">
        <f t="shared" si="15"/>
        <v>11.505000000000001</v>
      </c>
      <c r="Z164" s="161"/>
      <c r="AA164" s="75"/>
      <c r="AB164" s="75"/>
      <c r="AC164" s="162">
        <f t="shared" si="16"/>
        <v>0</v>
      </c>
      <c r="AD164" s="75"/>
      <c r="AE164" s="75"/>
      <c r="AF164" s="75"/>
      <c r="AG164" s="75"/>
      <c r="AH164" s="75"/>
      <c r="AI164" s="75"/>
    </row>
    <row r="165" spans="1:35" ht="35" customHeight="1" x14ac:dyDescent="0.35">
      <c r="A165" s="44">
        <v>1</v>
      </c>
      <c r="B165" s="21" t="s">
        <v>1232</v>
      </c>
      <c r="C165" s="10" t="s">
        <v>287</v>
      </c>
      <c r="D165" s="21" t="s">
        <v>13</v>
      </c>
      <c r="E165" s="22">
        <v>2014</v>
      </c>
      <c r="F165" s="10"/>
      <c r="G165" s="10"/>
      <c r="H165" s="10"/>
      <c r="I165" s="10" t="s">
        <v>10</v>
      </c>
      <c r="J165" s="29">
        <v>22</v>
      </c>
      <c r="K165" s="11" t="s">
        <v>113</v>
      </c>
      <c r="L165" s="35"/>
      <c r="M165" s="35"/>
      <c r="N165" s="35"/>
      <c r="O165" s="35"/>
      <c r="P165" s="35"/>
      <c r="Q165" s="35"/>
      <c r="R165" s="35" t="s">
        <v>1141</v>
      </c>
      <c r="S165" s="15" t="s">
        <v>1342</v>
      </c>
      <c r="T165" s="151" t="s">
        <v>286</v>
      </c>
      <c r="U165" s="35" t="s">
        <v>1303</v>
      </c>
      <c r="V165" s="160">
        <v>0.5</v>
      </c>
      <c r="W165" s="161">
        <f t="shared" si="13"/>
        <v>11</v>
      </c>
      <c r="X165" s="161">
        <f t="shared" si="14"/>
        <v>11</v>
      </c>
      <c r="Y165" s="161">
        <f t="shared" si="15"/>
        <v>11</v>
      </c>
      <c r="Z165" s="161"/>
      <c r="AA165" s="75"/>
      <c r="AB165" s="75"/>
      <c r="AC165" s="162">
        <f t="shared" si="16"/>
        <v>0</v>
      </c>
      <c r="AD165" s="75"/>
      <c r="AE165" s="75"/>
      <c r="AF165" s="75"/>
      <c r="AG165" s="75"/>
      <c r="AH165" s="75"/>
      <c r="AI165" s="75"/>
    </row>
    <row r="166" spans="1:35" ht="35" customHeight="1" x14ac:dyDescent="0.35">
      <c r="A166" s="44">
        <v>1</v>
      </c>
      <c r="B166" s="21" t="s">
        <v>1272</v>
      </c>
      <c r="C166" s="10" t="s">
        <v>12</v>
      </c>
      <c r="D166" s="21" t="s">
        <v>13</v>
      </c>
      <c r="E166" s="21">
        <v>2014</v>
      </c>
      <c r="F166" s="10"/>
      <c r="G166" s="10"/>
      <c r="H166" s="10"/>
      <c r="I166" s="10" t="s">
        <v>10</v>
      </c>
      <c r="J166" s="29">
        <v>23.01</v>
      </c>
      <c r="K166" s="11" t="s">
        <v>113</v>
      </c>
      <c r="L166" s="35"/>
      <c r="M166" s="35"/>
      <c r="N166" s="35"/>
      <c r="O166" s="35"/>
      <c r="P166" s="35"/>
      <c r="Q166" s="35"/>
      <c r="R166" s="35" t="s">
        <v>1141</v>
      </c>
      <c r="S166" s="15" t="s">
        <v>1342</v>
      </c>
      <c r="T166" s="151" t="s">
        <v>342</v>
      </c>
      <c r="U166" s="35" t="s">
        <v>1366</v>
      </c>
      <c r="V166" s="160">
        <v>0.5</v>
      </c>
      <c r="W166" s="161">
        <f t="shared" ref="W166:W190" si="17">J166*V166</f>
        <v>11.505000000000001</v>
      </c>
      <c r="X166" s="161">
        <f t="shared" si="14"/>
        <v>11.505000000000001</v>
      </c>
      <c r="Y166" s="161">
        <f t="shared" si="15"/>
        <v>11.505000000000001</v>
      </c>
      <c r="Z166" s="161"/>
      <c r="AA166" s="75"/>
      <c r="AB166" s="75"/>
      <c r="AC166" s="162">
        <f t="shared" si="16"/>
        <v>0</v>
      </c>
      <c r="AD166" s="75"/>
      <c r="AE166" s="75"/>
      <c r="AF166" s="75"/>
      <c r="AG166" s="75"/>
      <c r="AH166" s="75"/>
      <c r="AI166" s="75"/>
    </row>
    <row r="167" spans="1:35" ht="35" customHeight="1" x14ac:dyDescent="0.35">
      <c r="A167" s="44">
        <v>1</v>
      </c>
      <c r="B167" s="21" t="s">
        <v>1273</v>
      </c>
      <c r="C167" s="10" t="s">
        <v>12</v>
      </c>
      <c r="D167" s="21" t="s">
        <v>13</v>
      </c>
      <c r="E167" s="21">
        <v>2014</v>
      </c>
      <c r="F167" s="10"/>
      <c r="G167" s="10"/>
      <c r="H167" s="10"/>
      <c r="I167" s="10" t="s">
        <v>10</v>
      </c>
      <c r="J167" s="29">
        <v>23.01</v>
      </c>
      <c r="K167" s="11" t="s">
        <v>113</v>
      </c>
      <c r="L167" s="35"/>
      <c r="M167" s="35"/>
      <c r="N167" s="35"/>
      <c r="O167" s="35"/>
      <c r="P167" s="35"/>
      <c r="Q167" s="35"/>
      <c r="R167" s="35" t="s">
        <v>1141</v>
      </c>
      <c r="S167" s="15" t="s">
        <v>1342</v>
      </c>
      <c r="T167" s="151" t="s">
        <v>343</v>
      </c>
      <c r="U167" s="35" t="s">
        <v>1366</v>
      </c>
      <c r="V167" s="160">
        <v>0.5</v>
      </c>
      <c r="W167" s="161">
        <f t="shared" si="17"/>
        <v>11.505000000000001</v>
      </c>
      <c r="X167" s="161">
        <f t="shared" si="14"/>
        <v>11.505000000000001</v>
      </c>
      <c r="Y167" s="161">
        <f t="shared" si="15"/>
        <v>11.505000000000001</v>
      </c>
      <c r="Z167" s="161"/>
      <c r="AA167" s="75"/>
      <c r="AB167" s="75"/>
      <c r="AC167" s="162">
        <f t="shared" si="16"/>
        <v>0</v>
      </c>
      <c r="AD167" s="75"/>
      <c r="AE167" s="75"/>
      <c r="AF167" s="75"/>
      <c r="AG167" s="75"/>
      <c r="AH167" s="75"/>
      <c r="AI167" s="75"/>
    </row>
    <row r="168" spans="1:35" ht="35" customHeight="1" x14ac:dyDescent="0.35">
      <c r="A168" s="44">
        <v>1</v>
      </c>
      <c r="B168" s="21" t="s">
        <v>1274</v>
      </c>
      <c r="C168" s="10" t="s">
        <v>12</v>
      </c>
      <c r="D168" s="21" t="s">
        <v>13</v>
      </c>
      <c r="E168" s="21">
        <v>2014</v>
      </c>
      <c r="F168" s="10"/>
      <c r="G168" s="10"/>
      <c r="H168" s="10"/>
      <c r="I168" s="10" t="s">
        <v>10</v>
      </c>
      <c r="J168" s="29">
        <v>23.01</v>
      </c>
      <c r="K168" s="11" t="s">
        <v>113</v>
      </c>
      <c r="L168" s="35"/>
      <c r="M168" s="35"/>
      <c r="N168" s="35"/>
      <c r="O168" s="35"/>
      <c r="P168" s="35"/>
      <c r="Q168" s="35"/>
      <c r="R168" s="35" t="s">
        <v>1141</v>
      </c>
      <c r="S168" s="15" t="s">
        <v>1342</v>
      </c>
      <c r="T168" s="151" t="s">
        <v>344</v>
      </c>
      <c r="U168" s="35" t="s">
        <v>1366</v>
      </c>
      <c r="V168" s="160">
        <v>0.5</v>
      </c>
      <c r="W168" s="161">
        <f t="shared" si="17"/>
        <v>11.505000000000001</v>
      </c>
      <c r="X168" s="161">
        <f t="shared" si="14"/>
        <v>11.505000000000001</v>
      </c>
      <c r="Y168" s="161">
        <f t="shared" si="15"/>
        <v>11.505000000000001</v>
      </c>
      <c r="Z168" s="161"/>
      <c r="AA168" s="75"/>
      <c r="AB168" s="75"/>
      <c r="AC168" s="162">
        <f t="shared" si="16"/>
        <v>0</v>
      </c>
      <c r="AD168" s="75"/>
      <c r="AE168" s="75"/>
      <c r="AF168" s="75"/>
      <c r="AG168" s="75"/>
      <c r="AH168" s="75"/>
      <c r="AI168" s="75"/>
    </row>
    <row r="169" spans="1:35" ht="35" customHeight="1" x14ac:dyDescent="0.35">
      <c r="A169" s="44">
        <v>1</v>
      </c>
      <c r="B169" s="21" t="s">
        <v>1275</v>
      </c>
      <c r="C169" s="10" t="s">
        <v>12</v>
      </c>
      <c r="D169" s="21" t="s">
        <v>13</v>
      </c>
      <c r="E169" s="21">
        <v>2014</v>
      </c>
      <c r="F169" s="10"/>
      <c r="G169" s="10"/>
      <c r="H169" s="10"/>
      <c r="I169" s="10" t="s">
        <v>10</v>
      </c>
      <c r="J169" s="29">
        <v>23.01</v>
      </c>
      <c r="K169" s="11" t="s">
        <v>113</v>
      </c>
      <c r="L169" s="35"/>
      <c r="M169" s="35"/>
      <c r="N169" s="35"/>
      <c r="O169" s="35"/>
      <c r="P169" s="35"/>
      <c r="Q169" s="35"/>
      <c r="R169" s="35" t="s">
        <v>1141</v>
      </c>
      <c r="S169" s="15" t="s">
        <v>1928</v>
      </c>
      <c r="T169" s="151" t="s">
        <v>345</v>
      </c>
      <c r="U169" s="35" t="s">
        <v>1366</v>
      </c>
      <c r="V169" s="160">
        <v>0.5</v>
      </c>
      <c r="W169" s="161">
        <f t="shared" si="17"/>
        <v>11.505000000000001</v>
      </c>
      <c r="X169" s="161">
        <f t="shared" si="14"/>
        <v>11.505000000000001</v>
      </c>
      <c r="Y169" s="161">
        <f t="shared" si="15"/>
        <v>11.505000000000001</v>
      </c>
      <c r="Z169" s="161"/>
      <c r="AA169" s="75"/>
      <c r="AB169" s="75"/>
      <c r="AC169" s="162">
        <f t="shared" si="16"/>
        <v>0</v>
      </c>
      <c r="AD169" s="75"/>
      <c r="AE169" s="75"/>
      <c r="AF169" s="75"/>
      <c r="AG169" s="75"/>
      <c r="AH169" s="75"/>
      <c r="AI169" s="75"/>
    </row>
    <row r="170" spans="1:35" ht="35" customHeight="1" x14ac:dyDescent="0.35">
      <c r="A170" s="44">
        <v>1</v>
      </c>
      <c r="B170" s="21" t="s">
        <v>1279</v>
      </c>
      <c r="C170" s="10" t="s">
        <v>12</v>
      </c>
      <c r="D170" s="21" t="s">
        <v>13</v>
      </c>
      <c r="E170" s="21">
        <v>2014</v>
      </c>
      <c r="F170" s="10"/>
      <c r="G170" s="10"/>
      <c r="H170" s="10"/>
      <c r="I170" s="10" t="s">
        <v>10</v>
      </c>
      <c r="J170" s="29">
        <v>23.01</v>
      </c>
      <c r="K170" s="11" t="s">
        <v>113</v>
      </c>
      <c r="L170" s="35"/>
      <c r="M170" s="35"/>
      <c r="N170" s="35"/>
      <c r="O170" s="35"/>
      <c r="P170" s="35"/>
      <c r="Q170" s="35"/>
      <c r="R170" s="35" t="s">
        <v>1141</v>
      </c>
      <c r="S170" s="15" t="s">
        <v>1342</v>
      </c>
      <c r="T170" s="151" t="s">
        <v>349</v>
      </c>
      <c r="U170" s="35" t="s">
        <v>1366</v>
      </c>
      <c r="V170" s="160">
        <v>0.5</v>
      </c>
      <c r="W170" s="161">
        <f t="shared" si="17"/>
        <v>11.505000000000001</v>
      </c>
      <c r="X170" s="161">
        <f t="shared" si="14"/>
        <v>11.505000000000001</v>
      </c>
      <c r="Y170" s="161">
        <f t="shared" si="15"/>
        <v>11.505000000000001</v>
      </c>
      <c r="Z170" s="161"/>
      <c r="AA170" s="75"/>
      <c r="AB170" s="75"/>
      <c r="AC170" s="162">
        <f t="shared" si="16"/>
        <v>0</v>
      </c>
      <c r="AD170" s="75"/>
      <c r="AE170" s="75"/>
      <c r="AF170" s="75"/>
      <c r="AG170" s="75"/>
      <c r="AH170" s="75"/>
      <c r="AI170" s="75"/>
    </row>
    <row r="171" spans="1:35" ht="35" customHeight="1" x14ac:dyDescent="0.35">
      <c r="A171" s="44">
        <v>1</v>
      </c>
      <c r="B171" s="21" t="s">
        <v>1276</v>
      </c>
      <c r="C171" s="10" t="s">
        <v>12</v>
      </c>
      <c r="D171" s="21" t="s">
        <v>13</v>
      </c>
      <c r="E171" s="21">
        <v>2014</v>
      </c>
      <c r="F171" s="10"/>
      <c r="G171" s="10"/>
      <c r="H171" s="10"/>
      <c r="I171" s="10" t="s">
        <v>10</v>
      </c>
      <c r="J171" s="29">
        <v>23.01</v>
      </c>
      <c r="K171" s="11" t="s">
        <v>113</v>
      </c>
      <c r="L171" s="35"/>
      <c r="M171" s="35"/>
      <c r="N171" s="35"/>
      <c r="O171" s="35"/>
      <c r="P171" s="35"/>
      <c r="Q171" s="35"/>
      <c r="R171" s="35" t="s">
        <v>1141</v>
      </c>
      <c r="S171" s="15" t="s">
        <v>1342</v>
      </c>
      <c r="T171" s="151" t="s">
        <v>346</v>
      </c>
      <c r="U171" s="35" t="s">
        <v>1366</v>
      </c>
      <c r="V171" s="160">
        <v>0.5</v>
      </c>
      <c r="W171" s="161">
        <f t="shared" si="17"/>
        <v>11.505000000000001</v>
      </c>
      <c r="X171" s="161">
        <f t="shared" si="14"/>
        <v>11.505000000000001</v>
      </c>
      <c r="Y171" s="161">
        <f t="shared" si="15"/>
        <v>11.505000000000001</v>
      </c>
      <c r="Z171" s="161"/>
      <c r="AA171" s="75"/>
      <c r="AB171" s="75"/>
      <c r="AC171" s="162">
        <f t="shared" si="16"/>
        <v>0</v>
      </c>
      <c r="AD171" s="75"/>
      <c r="AE171" s="75"/>
      <c r="AF171" s="75"/>
      <c r="AG171" s="75"/>
      <c r="AH171" s="75"/>
      <c r="AI171" s="75"/>
    </row>
    <row r="172" spans="1:35" ht="35" customHeight="1" x14ac:dyDescent="0.35">
      <c r="A172" s="44">
        <v>1</v>
      </c>
      <c r="B172" s="21" t="s">
        <v>1277</v>
      </c>
      <c r="C172" s="10" t="s">
        <v>12</v>
      </c>
      <c r="D172" s="21" t="s">
        <v>13</v>
      </c>
      <c r="E172" s="21">
        <v>2014</v>
      </c>
      <c r="F172" s="10"/>
      <c r="G172" s="10"/>
      <c r="H172" s="10"/>
      <c r="I172" s="10" t="s">
        <v>10</v>
      </c>
      <c r="J172" s="29">
        <v>23.01</v>
      </c>
      <c r="K172" s="11" t="s">
        <v>113</v>
      </c>
      <c r="L172" s="35"/>
      <c r="M172" s="35"/>
      <c r="N172" s="35"/>
      <c r="O172" s="35"/>
      <c r="P172" s="35"/>
      <c r="Q172" s="35"/>
      <c r="R172" s="35" t="s">
        <v>1141</v>
      </c>
      <c r="S172" s="15" t="s">
        <v>1342</v>
      </c>
      <c r="T172" s="151" t="s">
        <v>347</v>
      </c>
      <c r="U172" s="35" t="s">
        <v>1366</v>
      </c>
      <c r="V172" s="160">
        <v>0.5</v>
      </c>
      <c r="W172" s="161">
        <f t="shared" si="17"/>
        <v>11.505000000000001</v>
      </c>
      <c r="X172" s="161">
        <f t="shared" si="14"/>
        <v>11.505000000000001</v>
      </c>
      <c r="Y172" s="161">
        <f t="shared" si="15"/>
        <v>11.505000000000001</v>
      </c>
      <c r="Z172" s="161"/>
      <c r="AA172" s="75"/>
      <c r="AB172" s="75"/>
      <c r="AC172" s="162">
        <f t="shared" si="16"/>
        <v>0</v>
      </c>
      <c r="AD172" s="75"/>
      <c r="AE172" s="75"/>
      <c r="AF172" s="75"/>
      <c r="AG172" s="75"/>
      <c r="AH172" s="75"/>
      <c r="AI172" s="75"/>
    </row>
    <row r="173" spans="1:35" ht="35" customHeight="1" x14ac:dyDescent="0.35">
      <c r="A173" s="44">
        <v>1</v>
      </c>
      <c r="B173" s="21" t="s">
        <v>1278</v>
      </c>
      <c r="C173" s="10" t="s">
        <v>12</v>
      </c>
      <c r="D173" s="21" t="s">
        <v>13</v>
      </c>
      <c r="E173" s="21">
        <v>2014</v>
      </c>
      <c r="F173" s="10"/>
      <c r="G173" s="10"/>
      <c r="H173" s="10"/>
      <c r="I173" s="10" t="s">
        <v>10</v>
      </c>
      <c r="J173" s="29">
        <v>23.01</v>
      </c>
      <c r="K173" s="11" t="s">
        <v>113</v>
      </c>
      <c r="L173" s="35"/>
      <c r="M173" s="35"/>
      <c r="N173" s="35"/>
      <c r="O173" s="35"/>
      <c r="P173" s="35"/>
      <c r="Q173" s="35"/>
      <c r="R173" s="35" t="s">
        <v>1141</v>
      </c>
      <c r="S173" s="15" t="s">
        <v>1342</v>
      </c>
      <c r="T173" s="151" t="s">
        <v>348</v>
      </c>
      <c r="U173" s="35" t="s">
        <v>1366</v>
      </c>
      <c r="V173" s="160">
        <v>0.5</v>
      </c>
      <c r="W173" s="161">
        <f t="shared" si="17"/>
        <v>11.505000000000001</v>
      </c>
      <c r="X173" s="161">
        <f t="shared" si="14"/>
        <v>11.505000000000001</v>
      </c>
      <c r="Y173" s="161">
        <f t="shared" si="15"/>
        <v>11.505000000000001</v>
      </c>
      <c r="Z173" s="161"/>
      <c r="AA173" s="75"/>
      <c r="AB173" s="75"/>
      <c r="AC173" s="162">
        <f t="shared" si="16"/>
        <v>0</v>
      </c>
      <c r="AD173" s="75"/>
      <c r="AE173" s="75"/>
      <c r="AF173" s="75"/>
      <c r="AG173" s="75"/>
      <c r="AH173" s="75"/>
      <c r="AI173" s="75"/>
    </row>
    <row r="174" spans="1:35" ht="35" customHeight="1" x14ac:dyDescent="0.35">
      <c r="A174" s="44">
        <v>1</v>
      </c>
      <c r="B174" s="14" t="s">
        <v>1219</v>
      </c>
      <c r="C174" s="12" t="s">
        <v>1220</v>
      </c>
      <c r="D174" s="21" t="s">
        <v>1456</v>
      </c>
      <c r="E174" s="22">
        <v>2022</v>
      </c>
      <c r="F174" s="10" t="s">
        <v>1221</v>
      </c>
      <c r="G174" s="10" t="s">
        <v>1222</v>
      </c>
      <c r="H174" s="10" t="s">
        <v>1210</v>
      </c>
      <c r="I174" s="10" t="s">
        <v>10</v>
      </c>
      <c r="J174" s="29">
        <v>865</v>
      </c>
      <c r="K174" s="11" t="s">
        <v>113</v>
      </c>
      <c r="L174" s="35"/>
      <c r="M174" s="35"/>
      <c r="N174" s="35"/>
      <c r="O174" s="35"/>
      <c r="P174" s="35"/>
      <c r="Q174" s="35"/>
      <c r="R174" s="35" t="s">
        <v>1141</v>
      </c>
      <c r="S174" s="15" t="s">
        <v>1342</v>
      </c>
      <c r="T174" s="157"/>
      <c r="U174" s="35" t="s">
        <v>1366</v>
      </c>
      <c r="V174" s="160">
        <v>0.5</v>
      </c>
      <c r="W174" s="161">
        <f t="shared" si="17"/>
        <v>432.5</v>
      </c>
      <c r="X174" s="161">
        <f t="shared" si="14"/>
        <v>432.5</v>
      </c>
      <c r="Y174" s="161">
        <f t="shared" si="15"/>
        <v>432.5</v>
      </c>
      <c r="Z174" s="161"/>
      <c r="AA174" s="75"/>
      <c r="AB174" s="75"/>
      <c r="AC174" s="162">
        <f t="shared" si="16"/>
        <v>0</v>
      </c>
      <c r="AD174" s="75"/>
      <c r="AE174" s="75"/>
      <c r="AF174" s="75"/>
      <c r="AG174" s="75"/>
      <c r="AH174" s="75"/>
      <c r="AI174" s="75"/>
    </row>
    <row r="175" spans="1:35" ht="35" customHeight="1" x14ac:dyDescent="0.35">
      <c r="A175" s="44">
        <v>1</v>
      </c>
      <c r="B175" s="14" t="s">
        <v>1223</v>
      </c>
      <c r="C175" s="12" t="s">
        <v>1220</v>
      </c>
      <c r="D175" s="21" t="s">
        <v>1456</v>
      </c>
      <c r="E175" s="22">
        <v>2022</v>
      </c>
      <c r="F175" s="10" t="s">
        <v>1221</v>
      </c>
      <c r="G175" s="10" t="s">
        <v>1222</v>
      </c>
      <c r="H175" s="10" t="s">
        <v>1224</v>
      </c>
      <c r="I175" s="10" t="s">
        <v>10</v>
      </c>
      <c r="J175" s="29">
        <v>865</v>
      </c>
      <c r="K175" s="11" t="s">
        <v>113</v>
      </c>
      <c r="L175" s="35"/>
      <c r="M175" s="35"/>
      <c r="N175" s="35"/>
      <c r="O175" s="35"/>
      <c r="P175" s="35"/>
      <c r="Q175" s="35"/>
      <c r="R175" s="35" t="s">
        <v>1141</v>
      </c>
      <c r="S175" s="15" t="s">
        <v>1342</v>
      </c>
      <c r="T175" s="157"/>
      <c r="U175" s="35" t="s">
        <v>1366</v>
      </c>
      <c r="V175" s="160">
        <v>0.5</v>
      </c>
      <c r="W175" s="161">
        <f t="shared" si="17"/>
        <v>432.5</v>
      </c>
      <c r="X175" s="161">
        <f t="shared" si="14"/>
        <v>432.5</v>
      </c>
      <c r="Y175" s="161">
        <f t="shared" si="15"/>
        <v>432.5</v>
      </c>
      <c r="Z175" s="161"/>
      <c r="AA175" s="75"/>
      <c r="AB175" s="75"/>
      <c r="AC175" s="162">
        <f t="shared" si="16"/>
        <v>0</v>
      </c>
      <c r="AD175" s="75"/>
      <c r="AE175" s="75"/>
      <c r="AF175" s="75"/>
      <c r="AG175" s="75"/>
      <c r="AH175" s="75"/>
      <c r="AI175" s="75"/>
    </row>
    <row r="176" spans="1:35" ht="35" customHeight="1" x14ac:dyDescent="0.35">
      <c r="A176" s="44">
        <v>1</v>
      </c>
      <c r="B176" s="14" t="s">
        <v>1225</v>
      </c>
      <c r="C176" s="12" t="s">
        <v>1220</v>
      </c>
      <c r="D176" s="21" t="s">
        <v>1456</v>
      </c>
      <c r="E176" s="22">
        <v>2022</v>
      </c>
      <c r="F176" s="10" t="s">
        <v>1221</v>
      </c>
      <c r="G176" s="10" t="s">
        <v>1222</v>
      </c>
      <c r="H176" s="10" t="s">
        <v>1226</v>
      </c>
      <c r="I176" s="10" t="s">
        <v>10</v>
      </c>
      <c r="J176" s="29">
        <v>865</v>
      </c>
      <c r="K176" s="11" t="s">
        <v>113</v>
      </c>
      <c r="L176" s="35"/>
      <c r="M176" s="35"/>
      <c r="N176" s="35"/>
      <c r="O176" s="35"/>
      <c r="P176" s="35"/>
      <c r="Q176" s="35"/>
      <c r="R176" s="35" t="s">
        <v>1141</v>
      </c>
      <c r="S176" s="15" t="s">
        <v>1342</v>
      </c>
      <c r="T176" s="157"/>
      <c r="U176" s="35" t="s">
        <v>1366</v>
      </c>
      <c r="V176" s="160">
        <v>0.5</v>
      </c>
      <c r="W176" s="161">
        <f t="shared" si="17"/>
        <v>432.5</v>
      </c>
      <c r="X176" s="161">
        <f t="shared" si="14"/>
        <v>432.5</v>
      </c>
      <c r="Y176" s="161">
        <f t="shared" si="15"/>
        <v>432.5</v>
      </c>
      <c r="Z176" s="161"/>
      <c r="AA176" s="75"/>
      <c r="AB176" s="75"/>
      <c r="AC176" s="162">
        <f t="shared" si="16"/>
        <v>0</v>
      </c>
      <c r="AD176" s="75"/>
      <c r="AE176" s="75"/>
      <c r="AF176" s="75"/>
      <c r="AG176" s="75"/>
      <c r="AH176" s="75"/>
      <c r="AI176" s="75"/>
    </row>
    <row r="177" spans="1:35" ht="35" customHeight="1" x14ac:dyDescent="0.35">
      <c r="A177" s="44">
        <v>1</v>
      </c>
      <c r="B177" s="22" t="s">
        <v>1207</v>
      </c>
      <c r="C177" s="10" t="s">
        <v>1208</v>
      </c>
      <c r="D177" s="21" t="s">
        <v>13</v>
      </c>
      <c r="E177" s="21">
        <v>2014</v>
      </c>
      <c r="F177" s="10" t="s">
        <v>17</v>
      </c>
      <c r="G177" s="10" t="s">
        <v>1209</v>
      </c>
      <c r="H177" s="10" t="s">
        <v>1210</v>
      </c>
      <c r="I177" s="10" t="s">
        <v>10</v>
      </c>
      <c r="J177" s="29">
        <v>358</v>
      </c>
      <c r="K177" s="11" t="s">
        <v>113</v>
      </c>
      <c r="L177" s="35"/>
      <c r="M177" s="35"/>
      <c r="N177" s="35"/>
      <c r="O177" s="35"/>
      <c r="P177" s="35"/>
      <c r="Q177" s="35"/>
      <c r="R177" s="35" t="s">
        <v>1141</v>
      </c>
      <c r="S177" s="15" t="s">
        <v>1342</v>
      </c>
      <c r="T177" s="156"/>
      <c r="U177" s="35" t="s">
        <v>1366</v>
      </c>
      <c r="V177" s="160">
        <v>0.5</v>
      </c>
      <c r="W177" s="161">
        <f t="shared" si="17"/>
        <v>179</v>
      </c>
      <c r="X177" s="161">
        <f t="shared" si="14"/>
        <v>179</v>
      </c>
      <c r="Y177" s="161">
        <f t="shared" si="15"/>
        <v>179</v>
      </c>
      <c r="Z177" s="161"/>
      <c r="AA177" s="75"/>
      <c r="AB177" s="75"/>
      <c r="AC177" s="162">
        <f t="shared" si="16"/>
        <v>0</v>
      </c>
      <c r="AD177" s="75"/>
      <c r="AE177" s="75"/>
      <c r="AF177" s="75"/>
      <c r="AG177" s="75"/>
      <c r="AH177" s="75"/>
      <c r="AI177" s="75"/>
    </row>
    <row r="178" spans="1:35" ht="35" customHeight="1" x14ac:dyDescent="0.35">
      <c r="A178" s="44">
        <v>1</v>
      </c>
      <c r="B178" s="21" t="s">
        <v>1156</v>
      </c>
      <c r="C178" s="10" t="s">
        <v>678</v>
      </c>
      <c r="D178" s="21" t="s">
        <v>13</v>
      </c>
      <c r="E178" s="15">
        <v>2018</v>
      </c>
      <c r="F178" s="10"/>
      <c r="G178" s="10"/>
      <c r="H178" s="10"/>
      <c r="I178" s="10" t="s">
        <v>10</v>
      </c>
      <c r="J178" s="29">
        <v>116.85</v>
      </c>
      <c r="K178" s="12" t="s">
        <v>113</v>
      </c>
      <c r="L178" s="35"/>
      <c r="M178" s="35"/>
      <c r="N178" s="35"/>
      <c r="O178" s="35"/>
      <c r="P178" s="35"/>
      <c r="Q178" s="35"/>
      <c r="R178" s="35" t="s">
        <v>1141</v>
      </c>
      <c r="S178" s="15" t="s">
        <v>1342</v>
      </c>
      <c r="T178" s="151" t="s">
        <v>677</v>
      </c>
      <c r="U178" s="35" t="s">
        <v>1366</v>
      </c>
      <c r="V178" s="160">
        <v>0.5</v>
      </c>
      <c r="W178" s="161">
        <f t="shared" si="17"/>
        <v>58.424999999999997</v>
      </c>
      <c r="X178" s="161">
        <f t="shared" si="14"/>
        <v>58.424999999999997</v>
      </c>
      <c r="Y178" s="161">
        <f t="shared" si="15"/>
        <v>58.424999999999997</v>
      </c>
      <c r="Z178" s="161"/>
      <c r="AA178" s="75"/>
      <c r="AB178" s="75"/>
      <c r="AC178" s="162">
        <f t="shared" si="16"/>
        <v>0</v>
      </c>
      <c r="AD178" s="75"/>
      <c r="AE178" s="75"/>
      <c r="AF178" s="75"/>
      <c r="AG178" s="75"/>
      <c r="AH178" s="75"/>
      <c r="AI178" s="75"/>
    </row>
    <row r="179" spans="1:35" ht="35" customHeight="1" x14ac:dyDescent="0.35">
      <c r="A179" s="44">
        <v>1</v>
      </c>
      <c r="B179" s="10" t="s">
        <v>1164</v>
      </c>
      <c r="C179" s="12" t="s">
        <v>442</v>
      </c>
      <c r="D179" s="21" t="s">
        <v>13</v>
      </c>
      <c r="E179" s="15">
        <v>2018</v>
      </c>
      <c r="F179" s="14"/>
      <c r="G179" s="14"/>
      <c r="H179" s="14"/>
      <c r="I179" s="14" t="s">
        <v>10</v>
      </c>
      <c r="J179" s="31">
        <v>41.7</v>
      </c>
      <c r="K179" s="11" t="s">
        <v>113</v>
      </c>
      <c r="L179" s="35"/>
      <c r="M179" s="35"/>
      <c r="N179" s="35"/>
      <c r="O179" s="35"/>
      <c r="P179" s="35"/>
      <c r="Q179" s="35"/>
      <c r="R179" s="35" t="s">
        <v>1141</v>
      </c>
      <c r="S179" s="15" t="s">
        <v>1928</v>
      </c>
      <c r="T179" s="150"/>
      <c r="U179" s="35" t="s">
        <v>1366</v>
      </c>
      <c r="V179" s="160">
        <v>0.5</v>
      </c>
      <c r="W179" s="161">
        <f t="shared" si="17"/>
        <v>20.85</v>
      </c>
      <c r="X179" s="161">
        <f t="shared" si="14"/>
        <v>20.85</v>
      </c>
      <c r="Y179" s="161">
        <f t="shared" si="15"/>
        <v>20.85</v>
      </c>
      <c r="Z179" s="161"/>
      <c r="AA179" s="75"/>
      <c r="AB179" s="75"/>
      <c r="AC179" s="162">
        <f t="shared" si="16"/>
        <v>0</v>
      </c>
      <c r="AD179" s="75"/>
      <c r="AE179" s="75"/>
      <c r="AF179" s="75"/>
      <c r="AG179" s="75"/>
      <c r="AH179" s="75"/>
      <c r="AI179" s="75"/>
    </row>
    <row r="180" spans="1:35" ht="35" customHeight="1" x14ac:dyDescent="0.35">
      <c r="A180" s="44">
        <v>1</v>
      </c>
      <c r="B180" s="21" t="s">
        <v>1218</v>
      </c>
      <c r="C180" s="10" t="s">
        <v>663</v>
      </c>
      <c r="D180" s="21" t="s">
        <v>13</v>
      </c>
      <c r="E180" s="21">
        <v>2014</v>
      </c>
      <c r="F180" s="10"/>
      <c r="G180" s="10"/>
      <c r="H180" s="10"/>
      <c r="I180" s="10" t="s">
        <v>10</v>
      </c>
      <c r="J180" s="29">
        <v>110</v>
      </c>
      <c r="K180" s="11" t="s">
        <v>113</v>
      </c>
      <c r="L180" s="35"/>
      <c r="M180" s="35"/>
      <c r="N180" s="35"/>
      <c r="O180" s="35"/>
      <c r="P180" s="35"/>
      <c r="Q180" s="35"/>
      <c r="R180" s="35" t="s">
        <v>1141</v>
      </c>
      <c r="S180" s="15" t="s">
        <v>1342</v>
      </c>
      <c r="T180" s="151" t="s">
        <v>666</v>
      </c>
      <c r="U180" s="35" t="s">
        <v>1366</v>
      </c>
      <c r="V180" s="160">
        <v>0.5</v>
      </c>
      <c r="W180" s="161">
        <f t="shared" si="17"/>
        <v>55</v>
      </c>
      <c r="X180" s="161">
        <f t="shared" si="14"/>
        <v>55</v>
      </c>
      <c r="Y180" s="161">
        <f t="shared" si="15"/>
        <v>55</v>
      </c>
      <c r="Z180" s="161"/>
      <c r="AA180" s="75"/>
      <c r="AB180" s="75"/>
      <c r="AC180" s="162">
        <f t="shared" si="16"/>
        <v>0</v>
      </c>
      <c r="AD180" s="75"/>
      <c r="AE180" s="75"/>
      <c r="AF180" s="75"/>
      <c r="AG180" s="75"/>
      <c r="AH180" s="75"/>
      <c r="AI180" s="75"/>
    </row>
    <row r="181" spans="1:35" ht="35" customHeight="1" x14ac:dyDescent="0.35">
      <c r="A181" s="44">
        <v>1</v>
      </c>
      <c r="B181" s="21" t="s">
        <v>1294</v>
      </c>
      <c r="C181" s="10" t="s">
        <v>19</v>
      </c>
      <c r="D181" s="21" t="s">
        <v>13</v>
      </c>
      <c r="E181" s="15">
        <v>2014</v>
      </c>
      <c r="F181" s="10" t="s">
        <v>20</v>
      </c>
      <c r="G181" s="10" t="s">
        <v>21</v>
      </c>
      <c r="H181" s="10"/>
      <c r="I181" s="10" t="s">
        <v>10</v>
      </c>
      <c r="J181" s="29">
        <v>84.99</v>
      </c>
      <c r="K181" s="11" t="s">
        <v>113</v>
      </c>
      <c r="L181" s="35"/>
      <c r="M181" s="35"/>
      <c r="N181" s="35"/>
      <c r="O181" s="35"/>
      <c r="P181" s="35"/>
      <c r="Q181" s="35"/>
      <c r="R181" s="35" t="s">
        <v>1141</v>
      </c>
      <c r="S181" s="15" t="s">
        <v>1342</v>
      </c>
      <c r="T181" s="151" t="s">
        <v>596</v>
      </c>
      <c r="U181" s="35" t="s">
        <v>1303</v>
      </c>
      <c r="V181" s="160">
        <v>0.5</v>
      </c>
      <c r="W181" s="161">
        <f t="shared" si="17"/>
        <v>42.494999999999997</v>
      </c>
      <c r="X181" s="161">
        <f t="shared" si="14"/>
        <v>42.494999999999997</v>
      </c>
      <c r="Y181" s="161">
        <f t="shared" si="15"/>
        <v>42.494999999999997</v>
      </c>
      <c r="Z181" s="161"/>
      <c r="AA181" s="75"/>
      <c r="AB181" s="75"/>
      <c r="AC181" s="162">
        <f t="shared" si="16"/>
        <v>0</v>
      </c>
      <c r="AD181" s="75"/>
      <c r="AE181" s="75"/>
      <c r="AF181" s="75"/>
      <c r="AG181" s="75"/>
      <c r="AH181" s="75"/>
      <c r="AI181" s="75"/>
    </row>
    <row r="182" spans="1:35" ht="35" customHeight="1" x14ac:dyDescent="0.35">
      <c r="A182" s="44">
        <v>1</v>
      </c>
      <c r="B182" s="16" t="s">
        <v>1304</v>
      </c>
      <c r="C182" s="10" t="s">
        <v>1305</v>
      </c>
      <c r="D182" s="21" t="s">
        <v>13</v>
      </c>
      <c r="E182" s="22">
        <v>2014</v>
      </c>
      <c r="F182" s="10"/>
      <c r="G182" s="10"/>
      <c r="H182" s="10"/>
      <c r="I182" s="10" t="s">
        <v>10</v>
      </c>
      <c r="J182" s="29">
        <v>80.36</v>
      </c>
      <c r="K182" s="11" t="s">
        <v>113</v>
      </c>
      <c r="L182" s="35"/>
      <c r="M182" s="35"/>
      <c r="N182" s="35"/>
      <c r="O182" s="35"/>
      <c r="P182" s="35"/>
      <c r="Q182" s="35"/>
      <c r="R182" s="35" t="s">
        <v>1141</v>
      </c>
      <c r="S182" s="15" t="s">
        <v>1342</v>
      </c>
      <c r="T182" s="151"/>
      <c r="U182" s="35" t="s">
        <v>1303</v>
      </c>
      <c r="V182" s="160">
        <v>0.5</v>
      </c>
      <c r="W182" s="161">
        <f t="shared" si="17"/>
        <v>40.18</v>
      </c>
      <c r="X182" s="161">
        <f t="shared" si="14"/>
        <v>40.18</v>
      </c>
      <c r="Y182" s="161">
        <f t="shared" si="15"/>
        <v>40.18</v>
      </c>
      <c r="Z182" s="161"/>
      <c r="AA182" s="75"/>
      <c r="AB182" s="75"/>
      <c r="AC182" s="162">
        <f t="shared" si="16"/>
        <v>0</v>
      </c>
      <c r="AD182" s="75"/>
      <c r="AE182" s="75"/>
      <c r="AF182" s="75"/>
      <c r="AG182" s="75"/>
      <c r="AH182" s="75"/>
      <c r="AI182" s="75"/>
    </row>
    <row r="183" spans="1:35" ht="35" customHeight="1" x14ac:dyDescent="0.35">
      <c r="A183" s="44">
        <v>1</v>
      </c>
      <c r="B183" s="15" t="s">
        <v>1298</v>
      </c>
      <c r="C183" s="12" t="s">
        <v>1297</v>
      </c>
      <c r="D183" s="21" t="s">
        <v>13</v>
      </c>
      <c r="E183" s="15">
        <v>2014</v>
      </c>
      <c r="F183" s="12"/>
      <c r="G183" s="12"/>
      <c r="H183" s="12"/>
      <c r="I183" s="12" t="s">
        <v>10</v>
      </c>
      <c r="J183" s="31">
        <v>31.57</v>
      </c>
      <c r="K183" s="11" t="s">
        <v>113</v>
      </c>
      <c r="L183" s="35"/>
      <c r="M183" s="35"/>
      <c r="N183" s="35"/>
      <c r="O183" s="35"/>
      <c r="P183" s="35"/>
      <c r="Q183" s="35"/>
      <c r="R183" s="35" t="s">
        <v>1141</v>
      </c>
      <c r="S183" s="15" t="s">
        <v>1342</v>
      </c>
      <c r="T183" s="150" t="s">
        <v>467</v>
      </c>
      <c r="U183" s="35" t="s">
        <v>1303</v>
      </c>
      <c r="V183" s="160">
        <v>0.5</v>
      </c>
      <c r="W183" s="161">
        <f t="shared" si="17"/>
        <v>15.785</v>
      </c>
      <c r="X183" s="161">
        <f t="shared" si="14"/>
        <v>15.785</v>
      </c>
      <c r="Y183" s="161">
        <f t="shared" si="15"/>
        <v>15.785</v>
      </c>
      <c r="Z183" s="161"/>
      <c r="AA183" s="75"/>
      <c r="AB183" s="75"/>
      <c r="AC183" s="162">
        <f t="shared" si="16"/>
        <v>0</v>
      </c>
      <c r="AD183" s="75"/>
      <c r="AE183" s="75"/>
      <c r="AF183" s="75"/>
      <c r="AG183" s="75"/>
      <c r="AH183" s="75"/>
      <c r="AI183" s="75"/>
    </row>
    <row r="184" spans="1:35" ht="35" customHeight="1" x14ac:dyDescent="0.35">
      <c r="A184" s="44">
        <v>1</v>
      </c>
      <c r="B184" s="21" t="s">
        <v>1306</v>
      </c>
      <c r="C184" s="10" t="s">
        <v>12</v>
      </c>
      <c r="D184" s="21" t="s">
        <v>13</v>
      </c>
      <c r="E184" s="21">
        <v>2014</v>
      </c>
      <c r="F184" s="11"/>
      <c r="G184" s="11"/>
      <c r="H184" s="11"/>
      <c r="I184" s="11" t="s">
        <v>10</v>
      </c>
      <c r="J184" s="29">
        <v>23.01</v>
      </c>
      <c r="K184" s="11" t="s">
        <v>113</v>
      </c>
      <c r="L184" s="35"/>
      <c r="M184" s="35"/>
      <c r="N184" s="35"/>
      <c r="O184" s="35"/>
      <c r="P184" s="35"/>
      <c r="Q184" s="35"/>
      <c r="R184" s="35" t="s">
        <v>1141</v>
      </c>
      <c r="S184" s="15" t="s">
        <v>1928</v>
      </c>
      <c r="T184" s="151" t="s">
        <v>91</v>
      </c>
      <c r="U184" s="35" t="s">
        <v>1366</v>
      </c>
      <c r="V184" s="160">
        <v>0.5</v>
      </c>
      <c r="W184" s="161">
        <f t="shared" si="17"/>
        <v>11.505000000000001</v>
      </c>
      <c r="X184" s="161">
        <f t="shared" si="14"/>
        <v>11.505000000000001</v>
      </c>
      <c r="Y184" s="161">
        <f t="shared" si="15"/>
        <v>11.505000000000001</v>
      </c>
      <c r="Z184" s="161"/>
      <c r="AA184" s="75"/>
      <c r="AB184" s="75"/>
      <c r="AC184" s="162">
        <f t="shared" si="16"/>
        <v>0</v>
      </c>
      <c r="AD184" s="75"/>
      <c r="AE184" s="75"/>
      <c r="AF184" s="75"/>
      <c r="AG184" s="75"/>
      <c r="AH184" s="75"/>
      <c r="AI184" s="75"/>
    </row>
    <row r="185" spans="1:35" ht="35" customHeight="1" x14ac:dyDescent="0.35">
      <c r="A185" s="44">
        <v>1</v>
      </c>
      <c r="B185" s="20" t="s">
        <v>1280</v>
      </c>
      <c r="C185" s="10" t="s">
        <v>1282</v>
      </c>
      <c r="D185" s="21" t="s">
        <v>13</v>
      </c>
      <c r="E185" s="21">
        <v>2014</v>
      </c>
      <c r="F185" s="10"/>
      <c r="G185" s="10"/>
      <c r="H185" s="10"/>
      <c r="I185" s="10" t="s">
        <v>10</v>
      </c>
      <c r="J185" s="29">
        <v>23.01</v>
      </c>
      <c r="K185" s="11" t="s">
        <v>113</v>
      </c>
      <c r="L185" s="35"/>
      <c r="M185" s="35"/>
      <c r="N185" s="35"/>
      <c r="O185" s="35"/>
      <c r="P185" s="35"/>
      <c r="Q185" s="35"/>
      <c r="R185" s="35" t="s">
        <v>1141</v>
      </c>
      <c r="S185" s="15" t="s">
        <v>1342</v>
      </c>
      <c r="T185" s="152" t="s">
        <v>11</v>
      </c>
      <c r="U185" s="35" t="s">
        <v>1303</v>
      </c>
      <c r="V185" s="160">
        <v>0.5</v>
      </c>
      <c r="W185" s="161">
        <f t="shared" si="17"/>
        <v>11.505000000000001</v>
      </c>
      <c r="X185" s="161">
        <f t="shared" si="14"/>
        <v>11.505000000000001</v>
      </c>
      <c r="Y185" s="161">
        <f t="shared" si="15"/>
        <v>11.505000000000001</v>
      </c>
      <c r="Z185" s="161"/>
      <c r="AA185" s="75"/>
      <c r="AB185" s="75"/>
      <c r="AC185" s="162">
        <f t="shared" si="16"/>
        <v>0</v>
      </c>
      <c r="AD185" s="75"/>
      <c r="AE185" s="75"/>
      <c r="AF185" s="75"/>
      <c r="AG185" s="75"/>
      <c r="AH185" s="75"/>
      <c r="AI185" s="75"/>
    </row>
    <row r="186" spans="1:35" ht="35" customHeight="1" x14ac:dyDescent="0.35">
      <c r="A186" s="44">
        <v>1</v>
      </c>
      <c r="B186" s="20" t="s">
        <v>647</v>
      </c>
      <c r="C186" s="10" t="s">
        <v>24</v>
      </c>
      <c r="D186" s="21" t="s">
        <v>13</v>
      </c>
      <c r="E186" s="21">
        <v>2018</v>
      </c>
      <c r="F186" s="11"/>
      <c r="G186" s="11"/>
      <c r="H186" s="11"/>
      <c r="I186" s="11" t="s">
        <v>10</v>
      </c>
      <c r="J186" s="29">
        <v>95</v>
      </c>
      <c r="K186" s="11" t="s">
        <v>113</v>
      </c>
      <c r="L186" s="35"/>
      <c r="M186" s="35"/>
      <c r="N186" s="35"/>
      <c r="O186" s="35"/>
      <c r="P186" s="35"/>
      <c r="Q186" s="35"/>
      <c r="R186" s="35" t="s">
        <v>1155</v>
      </c>
      <c r="S186" s="15" t="s">
        <v>1928</v>
      </c>
      <c r="T186" s="152"/>
      <c r="U186" s="35" t="s">
        <v>1184</v>
      </c>
      <c r="V186" s="160">
        <v>0.5</v>
      </c>
      <c r="W186" s="161">
        <f t="shared" si="17"/>
        <v>47.5</v>
      </c>
      <c r="X186" s="161">
        <f t="shared" si="14"/>
        <v>47.5</v>
      </c>
      <c r="Y186" s="161">
        <f t="shared" si="15"/>
        <v>47.5</v>
      </c>
      <c r="Z186" s="161"/>
      <c r="AA186" s="75"/>
      <c r="AB186" s="75"/>
      <c r="AC186" s="162">
        <f t="shared" si="16"/>
        <v>0</v>
      </c>
      <c r="AD186" s="75" t="s">
        <v>1788</v>
      </c>
      <c r="AE186" s="75"/>
      <c r="AF186" s="75"/>
      <c r="AG186" s="75"/>
      <c r="AH186" s="75"/>
      <c r="AI186" s="75" t="s">
        <v>1879</v>
      </c>
    </row>
    <row r="187" spans="1:35" ht="35" customHeight="1" x14ac:dyDescent="0.35">
      <c r="A187" s="44">
        <v>1</v>
      </c>
      <c r="B187" s="15" t="s">
        <v>848</v>
      </c>
      <c r="C187" s="12" t="s">
        <v>846</v>
      </c>
      <c r="D187" s="21" t="s">
        <v>13</v>
      </c>
      <c r="E187" s="15">
        <v>2014</v>
      </c>
      <c r="F187" s="12"/>
      <c r="G187" s="12"/>
      <c r="H187" s="12"/>
      <c r="I187" s="12" t="s">
        <v>10</v>
      </c>
      <c r="J187" s="27">
        <v>290</v>
      </c>
      <c r="K187" s="11" t="s">
        <v>113</v>
      </c>
      <c r="L187" s="35"/>
      <c r="M187" s="35"/>
      <c r="N187" s="35"/>
      <c r="O187" s="35"/>
      <c r="P187" s="35"/>
      <c r="Q187" s="35"/>
      <c r="R187" s="35" t="s">
        <v>1141</v>
      </c>
      <c r="S187" s="15" t="s">
        <v>1342</v>
      </c>
      <c r="T187" s="150"/>
      <c r="U187" s="35" t="s">
        <v>1366</v>
      </c>
      <c r="V187" s="160">
        <v>0.5</v>
      </c>
      <c r="W187" s="161">
        <f t="shared" si="17"/>
        <v>145</v>
      </c>
      <c r="X187" s="161">
        <f t="shared" si="14"/>
        <v>145</v>
      </c>
      <c r="Y187" s="161">
        <f t="shared" si="15"/>
        <v>145</v>
      </c>
      <c r="Z187" s="161"/>
      <c r="AA187" s="75"/>
      <c r="AB187" s="75"/>
      <c r="AC187" s="162">
        <f t="shared" si="16"/>
        <v>0</v>
      </c>
      <c r="AD187" s="75"/>
      <c r="AE187" s="75"/>
      <c r="AF187" s="75"/>
      <c r="AG187" s="75"/>
      <c r="AH187" s="75"/>
      <c r="AI187" s="75"/>
    </row>
    <row r="188" spans="1:35" ht="35" customHeight="1" x14ac:dyDescent="0.35">
      <c r="A188" s="44">
        <v>1</v>
      </c>
      <c r="B188" s="21" t="s">
        <v>877</v>
      </c>
      <c r="C188" s="10" t="s">
        <v>878</v>
      </c>
      <c r="D188" s="21" t="s">
        <v>1456</v>
      </c>
      <c r="E188" s="22">
        <v>2014</v>
      </c>
      <c r="F188" s="10"/>
      <c r="G188" s="10"/>
      <c r="H188" s="10"/>
      <c r="I188" s="10" t="s">
        <v>10</v>
      </c>
      <c r="J188" s="29">
        <v>428.86</v>
      </c>
      <c r="K188" s="11" t="s">
        <v>113</v>
      </c>
      <c r="L188" s="35"/>
      <c r="M188" s="35"/>
      <c r="N188" s="35"/>
      <c r="O188" s="35"/>
      <c r="P188" s="35"/>
      <c r="Q188" s="35"/>
      <c r="R188" s="35" t="s">
        <v>1155</v>
      </c>
      <c r="S188" s="15" t="s">
        <v>1928</v>
      </c>
      <c r="T188" s="151"/>
      <c r="U188" s="35" t="s">
        <v>1302</v>
      </c>
      <c r="V188" s="160">
        <v>0.5</v>
      </c>
      <c r="W188" s="161">
        <f t="shared" si="17"/>
        <v>214.43</v>
      </c>
      <c r="X188" s="161">
        <f t="shared" si="14"/>
        <v>214.43</v>
      </c>
      <c r="Y188" s="161">
        <f t="shared" si="15"/>
        <v>214.43</v>
      </c>
      <c r="Z188" s="161"/>
      <c r="AA188" s="75"/>
      <c r="AB188" s="75"/>
      <c r="AC188" s="162">
        <f t="shared" si="16"/>
        <v>0</v>
      </c>
      <c r="AD188" s="75"/>
      <c r="AE188" s="75"/>
      <c r="AF188" s="75"/>
      <c r="AG188" s="75"/>
      <c r="AH188" s="75" t="s">
        <v>1788</v>
      </c>
      <c r="AI188" s="75" t="s">
        <v>1875</v>
      </c>
    </row>
    <row r="189" spans="1:35" ht="35" customHeight="1" x14ac:dyDescent="0.35">
      <c r="A189" s="44">
        <v>1</v>
      </c>
      <c r="B189" s="21" t="s">
        <v>172</v>
      </c>
      <c r="C189" s="10" t="s">
        <v>173</v>
      </c>
      <c r="D189" s="21" t="s">
        <v>13</v>
      </c>
      <c r="E189" s="22">
        <v>2014</v>
      </c>
      <c r="F189" s="10"/>
      <c r="G189" s="10"/>
      <c r="H189" s="10"/>
      <c r="I189" s="10" t="s">
        <v>10</v>
      </c>
      <c r="J189" s="29">
        <v>34.520000000000003</v>
      </c>
      <c r="K189" s="11" t="s">
        <v>113</v>
      </c>
      <c r="L189" s="35"/>
      <c r="M189" s="35"/>
      <c r="N189" s="35"/>
      <c r="O189" s="35"/>
      <c r="P189" s="35"/>
      <c r="Q189" s="35"/>
      <c r="R189" s="35" t="s">
        <v>1155</v>
      </c>
      <c r="S189" s="15" t="s">
        <v>1928</v>
      </c>
      <c r="T189" s="151"/>
      <c r="U189" s="35" t="s">
        <v>1184</v>
      </c>
      <c r="V189" s="160">
        <v>0.5</v>
      </c>
      <c r="W189" s="161">
        <f t="shared" si="17"/>
        <v>17.260000000000002</v>
      </c>
      <c r="X189" s="161">
        <f t="shared" si="14"/>
        <v>17.260000000000002</v>
      </c>
      <c r="Y189" s="161">
        <f t="shared" si="15"/>
        <v>17.260000000000002</v>
      </c>
      <c r="Z189" s="161"/>
      <c r="AA189" s="75"/>
      <c r="AB189" s="75"/>
      <c r="AC189" s="162">
        <f t="shared" si="16"/>
        <v>0</v>
      </c>
      <c r="AD189" s="75"/>
      <c r="AE189" s="75"/>
      <c r="AF189" s="75"/>
      <c r="AG189" s="75"/>
      <c r="AH189" s="75" t="s">
        <v>1788</v>
      </c>
      <c r="AI189" s="75" t="s">
        <v>1880</v>
      </c>
    </row>
    <row r="190" spans="1:35" ht="35" customHeight="1" x14ac:dyDescent="0.35">
      <c r="A190" s="44">
        <v>1</v>
      </c>
      <c r="B190" s="15" t="s">
        <v>174</v>
      </c>
      <c r="C190" s="12" t="s">
        <v>173</v>
      </c>
      <c r="D190" s="21" t="s">
        <v>13</v>
      </c>
      <c r="E190" s="22">
        <v>2014</v>
      </c>
      <c r="F190" s="12"/>
      <c r="G190" s="12"/>
      <c r="H190" s="12"/>
      <c r="I190" s="12" t="s">
        <v>10</v>
      </c>
      <c r="J190" s="31">
        <v>34.520000000000003</v>
      </c>
      <c r="K190" s="11" t="s">
        <v>113</v>
      </c>
      <c r="L190" s="35"/>
      <c r="M190" s="35"/>
      <c r="N190" s="35"/>
      <c r="O190" s="35"/>
      <c r="P190" s="35"/>
      <c r="Q190" s="35"/>
      <c r="R190" s="35" t="s">
        <v>1155</v>
      </c>
      <c r="S190" s="15" t="s">
        <v>1928</v>
      </c>
      <c r="T190" s="150"/>
      <c r="U190" s="35" t="s">
        <v>1184</v>
      </c>
      <c r="V190" s="160">
        <v>0.5</v>
      </c>
      <c r="W190" s="161">
        <f t="shared" si="17"/>
        <v>17.260000000000002</v>
      </c>
      <c r="X190" s="161">
        <f t="shared" si="14"/>
        <v>17.260000000000002</v>
      </c>
      <c r="Y190" s="161">
        <f t="shared" si="15"/>
        <v>17.260000000000002</v>
      </c>
      <c r="Z190" s="161"/>
      <c r="AA190" s="75"/>
      <c r="AB190" s="75"/>
      <c r="AC190" s="162">
        <f t="shared" si="16"/>
        <v>0</v>
      </c>
      <c r="AD190" s="75"/>
      <c r="AE190" s="75"/>
      <c r="AF190" s="75"/>
      <c r="AG190" s="75"/>
      <c r="AH190" s="75" t="s">
        <v>1788</v>
      </c>
      <c r="AI190" s="75" t="s">
        <v>1880</v>
      </c>
    </row>
    <row r="191" spans="1:35" ht="35" customHeight="1" x14ac:dyDescent="0.35">
      <c r="A191" s="44">
        <v>1</v>
      </c>
      <c r="B191" s="21">
        <v>3368</v>
      </c>
      <c r="C191" s="10" t="s">
        <v>1007</v>
      </c>
      <c r="D191" s="21" t="s">
        <v>1456</v>
      </c>
      <c r="E191" s="21">
        <v>2017</v>
      </c>
      <c r="F191" s="10"/>
      <c r="G191" s="10" t="s">
        <v>1008</v>
      </c>
      <c r="H191" s="10" t="s">
        <v>1009</v>
      </c>
      <c r="I191" s="10" t="s">
        <v>10</v>
      </c>
      <c r="J191" s="29">
        <v>922.53</v>
      </c>
      <c r="K191" s="11" t="s">
        <v>89</v>
      </c>
      <c r="L191" s="35"/>
      <c r="M191" s="35"/>
      <c r="N191" s="35"/>
      <c r="O191" s="35"/>
      <c r="P191" s="35"/>
      <c r="Q191" s="35"/>
      <c r="R191" s="35" t="s">
        <v>1155</v>
      </c>
      <c r="S191" s="21" t="s">
        <v>1342</v>
      </c>
      <c r="T191" s="151"/>
      <c r="U191" s="35" t="s">
        <v>1369</v>
      </c>
      <c r="V191" s="160">
        <v>0.5</v>
      </c>
      <c r="W191" s="161">
        <f t="shared" ref="W191:W198" si="18">J191*V191</f>
        <v>461.26499999999999</v>
      </c>
      <c r="X191" s="161">
        <f t="shared" si="14"/>
        <v>461.26499999999999</v>
      </c>
      <c r="Y191" s="161">
        <f t="shared" si="15"/>
        <v>461.26499999999999</v>
      </c>
      <c r="Z191" s="161"/>
      <c r="AA191" s="75"/>
      <c r="AB191" s="75"/>
      <c r="AC191" s="162">
        <f t="shared" si="16"/>
        <v>0</v>
      </c>
      <c r="AD191" s="75"/>
      <c r="AE191" s="75"/>
      <c r="AF191" s="75"/>
      <c r="AG191" s="75"/>
      <c r="AH191" s="75" t="s">
        <v>1788</v>
      </c>
      <c r="AI191" s="80" t="s">
        <v>1881</v>
      </c>
    </row>
    <row r="192" spans="1:35" ht="35" customHeight="1" x14ac:dyDescent="0.35">
      <c r="A192" s="44">
        <v>1</v>
      </c>
      <c r="B192" s="20">
        <v>2930</v>
      </c>
      <c r="C192" s="10" t="s">
        <v>1013</v>
      </c>
      <c r="D192" s="21" t="s">
        <v>1456</v>
      </c>
      <c r="E192" s="20">
        <v>2014</v>
      </c>
      <c r="F192" s="10" t="s">
        <v>907</v>
      </c>
      <c r="G192" s="10" t="s">
        <v>1014</v>
      </c>
      <c r="H192" s="10" t="s">
        <v>1015</v>
      </c>
      <c r="I192" s="10" t="s">
        <v>10</v>
      </c>
      <c r="J192" s="29">
        <v>986.42000000000007</v>
      </c>
      <c r="K192" s="11" t="s">
        <v>89</v>
      </c>
      <c r="L192" s="35"/>
      <c r="M192" s="35"/>
      <c r="N192" s="35"/>
      <c r="O192" s="35"/>
      <c r="P192" s="35"/>
      <c r="Q192" s="35"/>
      <c r="R192" s="35" t="s">
        <v>1141</v>
      </c>
      <c r="S192" s="20" t="s">
        <v>1342</v>
      </c>
      <c r="T192" s="152"/>
      <c r="U192" s="35" t="s">
        <v>1369</v>
      </c>
      <c r="V192" s="160">
        <v>0.5</v>
      </c>
      <c r="W192" s="161">
        <f t="shared" si="18"/>
        <v>493.21000000000004</v>
      </c>
      <c r="X192" s="161">
        <f t="shared" si="14"/>
        <v>493.21000000000004</v>
      </c>
      <c r="Y192" s="161">
        <f t="shared" si="15"/>
        <v>493.21000000000004</v>
      </c>
      <c r="Z192" s="161"/>
      <c r="AA192" s="75"/>
      <c r="AB192" s="75"/>
      <c r="AC192" s="162">
        <f t="shared" si="16"/>
        <v>0</v>
      </c>
      <c r="AD192" s="75"/>
      <c r="AE192" s="75"/>
      <c r="AF192" s="75"/>
      <c r="AG192" s="75"/>
      <c r="AH192" s="75"/>
      <c r="AI192" s="75"/>
    </row>
    <row r="193" spans="1:35" ht="35" customHeight="1" x14ac:dyDescent="0.35">
      <c r="A193" s="44">
        <v>1</v>
      </c>
      <c r="B193" s="21">
        <v>2928</v>
      </c>
      <c r="C193" s="10" t="s">
        <v>1057</v>
      </c>
      <c r="D193" s="21" t="s">
        <v>1456</v>
      </c>
      <c r="E193" s="21">
        <v>2014</v>
      </c>
      <c r="F193" s="10" t="s">
        <v>907</v>
      </c>
      <c r="G193" s="10" t="s">
        <v>1058</v>
      </c>
      <c r="H193" s="10" t="s">
        <v>1060</v>
      </c>
      <c r="I193" s="10" t="s">
        <v>10</v>
      </c>
      <c r="J193" s="29">
        <v>1246.43</v>
      </c>
      <c r="K193" s="11" t="s">
        <v>89</v>
      </c>
      <c r="L193" s="35"/>
      <c r="M193" s="35"/>
      <c r="N193" s="35"/>
      <c r="O193" s="35"/>
      <c r="P193" s="35"/>
      <c r="Q193" s="35"/>
      <c r="R193" s="35" t="s">
        <v>1141</v>
      </c>
      <c r="S193" s="21" t="s">
        <v>1342</v>
      </c>
      <c r="T193" s="151"/>
      <c r="U193" s="35" t="s">
        <v>1369</v>
      </c>
      <c r="V193" s="160">
        <v>0.5</v>
      </c>
      <c r="W193" s="161">
        <f t="shared" si="18"/>
        <v>623.21500000000003</v>
      </c>
      <c r="X193" s="161">
        <f t="shared" si="14"/>
        <v>623.21500000000003</v>
      </c>
      <c r="Y193" s="161">
        <f t="shared" si="15"/>
        <v>623.21500000000003</v>
      </c>
      <c r="Z193" s="161"/>
      <c r="AA193" s="75"/>
      <c r="AB193" s="75"/>
      <c r="AC193" s="162">
        <f t="shared" si="16"/>
        <v>0</v>
      </c>
      <c r="AD193" s="75"/>
      <c r="AE193" s="75"/>
      <c r="AF193" s="75"/>
      <c r="AG193" s="75"/>
      <c r="AH193" s="75"/>
      <c r="AI193" s="75"/>
    </row>
    <row r="194" spans="1:35" ht="35" customHeight="1" x14ac:dyDescent="0.35">
      <c r="A194" s="44">
        <v>1</v>
      </c>
      <c r="B194" s="15">
        <v>2929</v>
      </c>
      <c r="C194" s="12" t="s">
        <v>1057</v>
      </c>
      <c r="D194" s="21" t="s">
        <v>1456</v>
      </c>
      <c r="E194" s="15">
        <v>2014</v>
      </c>
      <c r="F194" s="12" t="s">
        <v>907</v>
      </c>
      <c r="G194" s="12" t="s">
        <v>1058</v>
      </c>
      <c r="H194" s="12" t="s">
        <v>1061</v>
      </c>
      <c r="I194" s="12" t="s">
        <v>10</v>
      </c>
      <c r="J194" s="27">
        <v>1246.43</v>
      </c>
      <c r="K194" s="11" t="s">
        <v>89</v>
      </c>
      <c r="L194" s="35"/>
      <c r="M194" s="35"/>
      <c r="N194" s="35"/>
      <c r="O194" s="35"/>
      <c r="P194" s="35"/>
      <c r="Q194" s="35"/>
      <c r="R194" s="35" t="s">
        <v>1141</v>
      </c>
      <c r="S194" s="15" t="s">
        <v>1342</v>
      </c>
      <c r="T194" s="150"/>
      <c r="U194" s="35" t="s">
        <v>1369</v>
      </c>
      <c r="V194" s="160">
        <v>0.5</v>
      </c>
      <c r="W194" s="161">
        <f t="shared" si="18"/>
        <v>623.21500000000003</v>
      </c>
      <c r="X194" s="161">
        <f t="shared" si="14"/>
        <v>623.21500000000003</v>
      </c>
      <c r="Y194" s="161">
        <f t="shared" si="15"/>
        <v>623.21500000000003</v>
      </c>
      <c r="Z194" s="161"/>
      <c r="AA194" s="75"/>
      <c r="AB194" s="75"/>
      <c r="AC194" s="162">
        <f t="shared" si="16"/>
        <v>0</v>
      </c>
      <c r="AD194" s="75"/>
      <c r="AE194" s="75"/>
      <c r="AF194" s="75"/>
      <c r="AG194" s="75"/>
      <c r="AH194" s="75"/>
      <c r="AI194" s="75"/>
    </row>
    <row r="195" spans="1:35" ht="35" customHeight="1" x14ac:dyDescent="0.35">
      <c r="A195" s="44">
        <v>1</v>
      </c>
      <c r="B195" s="21">
        <v>3212</v>
      </c>
      <c r="C195" s="10" t="s">
        <v>922</v>
      </c>
      <c r="D195" s="21" t="s">
        <v>1456</v>
      </c>
      <c r="E195" s="21">
        <v>2014</v>
      </c>
      <c r="F195" s="10"/>
      <c r="G195" s="10"/>
      <c r="H195" s="10"/>
      <c r="I195" s="10" t="s">
        <v>10</v>
      </c>
      <c r="J195" s="29">
        <v>690</v>
      </c>
      <c r="K195" s="11" t="s">
        <v>89</v>
      </c>
      <c r="L195" s="35"/>
      <c r="M195" s="35"/>
      <c r="N195" s="35"/>
      <c r="O195" s="35"/>
      <c r="P195" s="35"/>
      <c r="Q195" s="35"/>
      <c r="R195" s="35" t="s">
        <v>1141</v>
      </c>
      <c r="S195" s="21" t="s">
        <v>1342</v>
      </c>
      <c r="T195" s="151"/>
      <c r="U195" s="35" t="s">
        <v>1369</v>
      </c>
      <c r="V195" s="160">
        <v>0.5</v>
      </c>
      <c r="W195" s="161">
        <f t="shared" si="18"/>
        <v>345</v>
      </c>
      <c r="X195" s="161">
        <f t="shared" si="14"/>
        <v>345</v>
      </c>
      <c r="Y195" s="161">
        <f t="shared" si="15"/>
        <v>345</v>
      </c>
      <c r="Z195" s="161"/>
      <c r="AA195" s="75"/>
      <c r="AB195" s="75"/>
      <c r="AC195" s="162">
        <f t="shared" si="16"/>
        <v>0</v>
      </c>
      <c r="AD195" s="75"/>
      <c r="AE195" s="75"/>
      <c r="AF195" s="75"/>
      <c r="AG195" s="75"/>
      <c r="AH195" s="75"/>
      <c r="AI195" s="75"/>
    </row>
    <row r="196" spans="1:35" ht="35" customHeight="1" x14ac:dyDescent="0.35">
      <c r="A196" s="44">
        <v>1</v>
      </c>
      <c r="B196" s="15">
        <v>3198</v>
      </c>
      <c r="C196" s="12" t="s">
        <v>984</v>
      </c>
      <c r="D196" s="21" t="s">
        <v>1456</v>
      </c>
      <c r="E196" s="15">
        <v>2014</v>
      </c>
      <c r="F196" s="12" t="s">
        <v>907</v>
      </c>
      <c r="G196" s="12"/>
      <c r="H196" s="12" t="s">
        <v>985</v>
      </c>
      <c r="I196" s="12" t="s">
        <v>10</v>
      </c>
      <c r="J196" s="27">
        <v>870</v>
      </c>
      <c r="K196" s="11" t="s">
        <v>89</v>
      </c>
      <c r="L196" s="35"/>
      <c r="M196" s="35"/>
      <c r="N196" s="35"/>
      <c r="O196" s="35"/>
      <c r="P196" s="35"/>
      <c r="Q196" s="35"/>
      <c r="R196" s="35" t="s">
        <v>1141</v>
      </c>
      <c r="S196" s="21" t="s">
        <v>1342</v>
      </c>
      <c r="T196" s="150"/>
      <c r="U196" s="35" t="s">
        <v>1369</v>
      </c>
      <c r="V196" s="160">
        <v>0.5</v>
      </c>
      <c r="W196" s="161">
        <f t="shared" si="18"/>
        <v>435</v>
      </c>
      <c r="X196" s="161">
        <f t="shared" si="14"/>
        <v>435</v>
      </c>
      <c r="Y196" s="161">
        <f t="shared" si="15"/>
        <v>435</v>
      </c>
      <c r="Z196" s="161"/>
      <c r="AA196" s="75"/>
      <c r="AB196" s="75"/>
      <c r="AC196" s="162">
        <f t="shared" si="16"/>
        <v>0</v>
      </c>
      <c r="AD196" s="75"/>
      <c r="AE196" s="75"/>
      <c r="AF196" s="75"/>
      <c r="AG196" s="75"/>
      <c r="AH196" s="75"/>
      <c r="AI196" s="75"/>
    </row>
    <row r="197" spans="1:35" ht="35" customHeight="1" x14ac:dyDescent="0.35">
      <c r="A197" s="44">
        <v>1</v>
      </c>
      <c r="B197" s="21" t="s">
        <v>684</v>
      </c>
      <c r="C197" s="10" t="s">
        <v>685</v>
      </c>
      <c r="D197" s="21" t="s">
        <v>13</v>
      </c>
      <c r="E197" s="21">
        <v>2014</v>
      </c>
      <c r="F197" s="11"/>
      <c r="G197" s="11" t="s">
        <v>26</v>
      </c>
      <c r="H197" s="11"/>
      <c r="I197" s="11" t="s">
        <v>10</v>
      </c>
      <c r="J197" s="29">
        <v>123.89</v>
      </c>
      <c r="K197" s="11" t="s">
        <v>89</v>
      </c>
      <c r="L197" s="35"/>
      <c r="M197" s="35"/>
      <c r="N197" s="35"/>
      <c r="O197" s="35"/>
      <c r="P197" s="35"/>
      <c r="Q197" s="35"/>
      <c r="R197" s="35" t="s">
        <v>1141</v>
      </c>
      <c r="S197" s="15" t="s">
        <v>1342</v>
      </c>
      <c r="T197" s="151"/>
      <c r="U197" s="35" t="s">
        <v>1369</v>
      </c>
      <c r="V197" s="160">
        <v>0.5</v>
      </c>
      <c r="W197" s="161">
        <f t="shared" si="18"/>
        <v>61.945</v>
      </c>
      <c r="X197" s="161">
        <f t="shared" si="14"/>
        <v>61.945</v>
      </c>
      <c r="Y197" s="161">
        <f t="shared" si="15"/>
        <v>61.945</v>
      </c>
      <c r="Z197" s="161"/>
      <c r="AA197" s="75"/>
      <c r="AB197" s="75"/>
      <c r="AC197" s="162">
        <f t="shared" si="16"/>
        <v>0</v>
      </c>
      <c r="AD197" s="75"/>
      <c r="AE197" s="75"/>
      <c r="AF197" s="75"/>
      <c r="AG197" s="75"/>
      <c r="AH197" s="75"/>
      <c r="AI197" s="75"/>
    </row>
    <row r="198" spans="1:35" ht="35" customHeight="1" x14ac:dyDescent="0.35">
      <c r="A198" s="44">
        <v>1</v>
      </c>
      <c r="B198" s="15" t="s">
        <v>686</v>
      </c>
      <c r="C198" s="12" t="s">
        <v>685</v>
      </c>
      <c r="D198" s="21" t="s">
        <v>13</v>
      </c>
      <c r="E198" s="15">
        <v>2014</v>
      </c>
      <c r="F198" s="12"/>
      <c r="G198" s="12" t="s">
        <v>26</v>
      </c>
      <c r="H198" s="12"/>
      <c r="I198" s="12" t="s">
        <v>10</v>
      </c>
      <c r="J198" s="27">
        <v>123.89</v>
      </c>
      <c r="K198" s="11" t="s">
        <v>89</v>
      </c>
      <c r="L198" s="35"/>
      <c r="M198" s="35"/>
      <c r="N198" s="35"/>
      <c r="O198" s="35"/>
      <c r="P198" s="35"/>
      <c r="Q198" s="35"/>
      <c r="R198" s="35" t="s">
        <v>1155</v>
      </c>
      <c r="S198" s="15" t="s">
        <v>1342</v>
      </c>
      <c r="T198" s="150"/>
      <c r="U198" s="35" t="s">
        <v>1369</v>
      </c>
      <c r="V198" s="160">
        <v>0.5</v>
      </c>
      <c r="W198" s="161">
        <f t="shared" si="18"/>
        <v>61.945</v>
      </c>
      <c r="X198" s="161">
        <f t="shared" si="14"/>
        <v>61.945</v>
      </c>
      <c r="Y198" s="161">
        <f t="shared" si="15"/>
        <v>61.945</v>
      </c>
      <c r="Z198" s="161"/>
      <c r="AA198" s="75"/>
      <c r="AB198" s="75"/>
      <c r="AC198" s="162">
        <f t="shared" si="16"/>
        <v>0</v>
      </c>
      <c r="AD198" s="75"/>
      <c r="AE198" s="75"/>
      <c r="AF198" s="75"/>
      <c r="AG198" s="75"/>
      <c r="AH198" s="75" t="s">
        <v>1788</v>
      </c>
      <c r="AI198" s="75" t="s">
        <v>1882</v>
      </c>
    </row>
    <row r="199" spans="1:35" ht="35" customHeight="1" x14ac:dyDescent="0.35">
      <c r="A199" s="44">
        <v>1</v>
      </c>
      <c r="B199" s="21">
        <v>2653</v>
      </c>
      <c r="C199" s="10" t="s">
        <v>50</v>
      </c>
      <c r="D199" s="21" t="s">
        <v>13</v>
      </c>
      <c r="E199" s="21">
        <v>2014</v>
      </c>
      <c r="F199" s="10" t="s">
        <v>49</v>
      </c>
      <c r="G199" s="10" t="s">
        <v>47</v>
      </c>
      <c r="H199" s="10" t="s">
        <v>47</v>
      </c>
      <c r="I199" s="10" t="s">
        <v>10</v>
      </c>
      <c r="J199" s="29">
        <v>100</v>
      </c>
      <c r="K199" s="11" t="s">
        <v>89</v>
      </c>
      <c r="L199" s="35"/>
      <c r="M199" s="35"/>
      <c r="N199" s="35"/>
      <c r="O199" s="35"/>
      <c r="P199" s="35"/>
      <c r="Q199" s="35"/>
      <c r="R199" s="35" t="s">
        <v>1141</v>
      </c>
      <c r="S199" s="21" t="s">
        <v>1342</v>
      </c>
      <c r="T199" s="151"/>
      <c r="U199" s="35" t="s">
        <v>1369</v>
      </c>
      <c r="V199" s="160">
        <v>0.5</v>
      </c>
      <c r="W199" s="161">
        <f t="shared" ref="W199:W262" si="19">J199*V199</f>
        <v>50</v>
      </c>
      <c r="X199" s="161">
        <f t="shared" ref="X199:X262" si="20">W199</f>
        <v>50</v>
      </c>
      <c r="Y199" s="161">
        <f t="shared" ref="Y199:Y262" si="21">W199</f>
        <v>50</v>
      </c>
      <c r="Z199" s="161"/>
      <c r="AA199" s="75"/>
      <c r="AB199" s="75"/>
      <c r="AC199" s="162">
        <f t="shared" ref="AC199:AC262" si="22">J199-X199-Y199-Z199-AA199-AB199</f>
        <v>0</v>
      </c>
      <c r="AD199" s="75"/>
      <c r="AE199" s="75"/>
      <c r="AF199" s="75"/>
      <c r="AG199" s="75"/>
      <c r="AH199" s="75"/>
      <c r="AI199" s="75"/>
    </row>
    <row r="200" spans="1:35" ht="35" customHeight="1" x14ac:dyDescent="0.35">
      <c r="A200" s="44">
        <v>1</v>
      </c>
      <c r="B200" s="15" t="s">
        <v>536</v>
      </c>
      <c r="C200" s="12" t="s">
        <v>537</v>
      </c>
      <c r="D200" s="21" t="s">
        <v>13</v>
      </c>
      <c r="E200" s="15">
        <v>2014</v>
      </c>
      <c r="F200" s="12"/>
      <c r="G200" s="12"/>
      <c r="H200" s="12"/>
      <c r="I200" s="12" t="s">
        <v>10</v>
      </c>
      <c r="J200" s="28">
        <v>73</v>
      </c>
      <c r="K200" s="11" t="s">
        <v>89</v>
      </c>
      <c r="L200" s="35"/>
      <c r="M200" s="35"/>
      <c r="N200" s="35"/>
      <c r="O200" s="35"/>
      <c r="P200" s="35"/>
      <c r="Q200" s="35"/>
      <c r="R200" s="35" t="s">
        <v>1141</v>
      </c>
      <c r="S200" s="15" t="s">
        <v>1342</v>
      </c>
      <c r="T200" s="150"/>
      <c r="U200" s="35" t="s">
        <v>1369</v>
      </c>
      <c r="V200" s="160">
        <v>0.5</v>
      </c>
      <c r="W200" s="161">
        <f t="shared" si="19"/>
        <v>36.5</v>
      </c>
      <c r="X200" s="161">
        <f t="shared" si="20"/>
        <v>36.5</v>
      </c>
      <c r="Y200" s="161">
        <f t="shared" si="21"/>
        <v>36.5</v>
      </c>
      <c r="Z200" s="161"/>
      <c r="AA200" s="75"/>
      <c r="AB200" s="75"/>
      <c r="AC200" s="162">
        <f t="shared" si="22"/>
        <v>0</v>
      </c>
      <c r="AD200" s="75"/>
      <c r="AE200" s="75"/>
      <c r="AF200" s="75"/>
      <c r="AG200" s="75"/>
      <c r="AH200" s="75"/>
      <c r="AI200" s="75"/>
    </row>
    <row r="201" spans="1:35" ht="35" customHeight="1" x14ac:dyDescent="0.35">
      <c r="A201" s="44">
        <v>1</v>
      </c>
      <c r="B201" s="15" t="s">
        <v>538</v>
      </c>
      <c r="C201" s="12" t="s">
        <v>537</v>
      </c>
      <c r="D201" s="21" t="s">
        <v>13</v>
      </c>
      <c r="E201" s="15">
        <v>2014</v>
      </c>
      <c r="F201" s="12"/>
      <c r="G201" s="12"/>
      <c r="H201" s="12"/>
      <c r="I201" s="12" t="s">
        <v>10</v>
      </c>
      <c r="J201" s="28">
        <v>73</v>
      </c>
      <c r="K201" s="11" t="s">
        <v>89</v>
      </c>
      <c r="L201" s="35"/>
      <c r="M201" s="35"/>
      <c r="N201" s="35"/>
      <c r="O201" s="35"/>
      <c r="P201" s="35"/>
      <c r="Q201" s="35"/>
      <c r="R201" s="35" t="s">
        <v>1141</v>
      </c>
      <c r="S201" s="15" t="s">
        <v>1342</v>
      </c>
      <c r="T201" s="150"/>
      <c r="U201" s="35" t="s">
        <v>1369</v>
      </c>
      <c r="V201" s="160">
        <v>0.5</v>
      </c>
      <c r="W201" s="161">
        <f t="shared" si="19"/>
        <v>36.5</v>
      </c>
      <c r="X201" s="161">
        <f t="shared" si="20"/>
        <v>36.5</v>
      </c>
      <c r="Y201" s="161">
        <f t="shared" si="21"/>
        <v>36.5</v>
      </c>
      <c r="Z201" s="161"/>
      <c r="AA201" s="75"/>
      <c r="AB201" s="75"/>
      <c r="AC201" s="162">
        <f t="shared" si="22"/>
        <v>0</v>
      </c>
      <c r="AD201" s="75"/>
      <c r="AE201" s="75"/>
      <c r="AF201" s="75"/>
      <c r="AG201" s="75"/>
      <c r="AH201" s="75"/>
      <c r="AI201" s="75"/>
    </row>
    <row r="202" spans="1:35" ht="35" customHeight="1" x14ac:dyDescent="0.35">
      <c r="A202" s="44">
        <v>1</v>
      </c>
      <c r="B202" s="15" t="s">
        <v>916</v>
      </c>
      <c r="C202" s="12" t="s">
        <v>917</v>
      </c>
      <c r="D202" s="21" t="s">
        <v>1456</v>
      </c>
      <c r="E202" s="15">
        <v>2014</v>
      </c>
      <c r="F202" s="12"/>
      <c r="G202" s="12"/>
      <c r="H202" s="12"/>
      <c r="I202" s="12" t="s">
        <v>10</v>
      </c>
      <c r="J202" s="28">
        <v>627.71</v>
      </c>
      <c r="K202" s="11" t="s">
        <v>89</v>
      </c>
      <c r="L202" s="35"/>
      <c r="M202" s="35"/>
      <c r="N202" s="35"/>
      <c r="O202" s="35"/>
      <c r="P202" s="35"/>
      <c r="Q202" s="35"/>
      <c r="R202" s="35" t="s">
        <v>1141</v>
      </c>
      <c r="S202" s="15" t="s">
        <v>1928</v>
      </c>
      <c r="T202" s="150"/>
      <c r="U202" s="35" t="s">
        <v>1369</v>
      </c>
      <c r="V202" s="160">
        <v>0.5</v>
      </c>
      <c r="W202" s="161">
        <f t="shared" si="19"/>
        <v>313.85500000000002</v>
      </c>
      <c r="X202" s="161">
        <f t="shared" si="20"/>
        <v>313.85500000000002</v>
      </c>
      <c r="Y202" s="161">
        <f t="shared" si="21"/>
        <v>313.85500000000002</v>
      </c>
      <c r="Z202" s="161"/>
      <c r="AA202" s="75"/>
      <c r="AB202" s="75"/>
      <c r="AC202" s="162">
        <f t="shared" si="22"/>
        <v>0</v>
      </c>
      <c r="AD202" s="75"/>
      <c r="AE202" s="75"/>
      <c r="AF202" s="75"/>
      <c r="AG202" s="75"/>
      <c r="AH202" s="75"/>
      <c r="AI202" s="75"/>
    </row>
    <row r="203" spans="1:35" ht="35" customHeight="1" x14ac:dyDescent="0.35">
      <c r="A203" s="44">
        <v>1</v>
      </c>
      <c r="B203" s="15">
        <v>45301</v>
      </c>
      <c r="C203" s="12" t="s">
        <v>1035</v>
      </c>
      <c r="D203" s="21" t="s">
        <v>1456</v>
      </c>
      <c r="E203" s="15">
        <v>2021</v>
      </c>
      <c r="F203" s="12" t="s">
        <v>865</v>
      </c>
      <c r="G203" s="12" t="s">
        <v>1036</v>
      </c>
      <c r="H203" s="12" t="s">
        <v>1037</v>
      </c>
      <c r="I203" s="12" t="s">
        <v>10</v>
      </c>
      <c r="J203" s="28">
        <v>1131.8599999999999</v>
      </c>
      <c r="K203" s="11" t="s">
        <v>89</v>
      </c>
      <c r="L203" s="35"/>
      <c r="M203" s="35"/>
      <c r="N203" s="35"/>
      <c r="O203" s="35"/>
      <c r="P203" s="35"/>
      <c r="Q203" s="35"/>
      <c r="R203" s="35" t="s">
        <v>1141</v>
      </c>
      <c r="S203" s="15" t="s">
        <v>1342</v>
      </c>
      <c r="T203" s="150"/>
      <c r="U203" s="35" t="s">
        <v>1369</v>
      </c>
      <c r="V203" s="160">
        <v>0.5</v>
      </c>
      <c r="W203" s="161">
        <f t="shared" si="19"/>
        <v>565.92999999999995</v>
      </c>
      <c r="X203" s="161">
        <f t="shared" si="20"/>
        <v>565.92999999999995</v>
      </c>
      <c r="Y203" s="161">
        <f t="shared" si="21"/>
        <v>565.92999999999995</v>
      </c>
      <c r="Z203" s="161"/>
      <c r="AA203" s="75"/>
      <c r="AB203" s="75"/>
      <c r="AC203" s="162">
        <f t="shared" si="22"/>
        <v>0</v>
      </c>
      <c r="AD203" s="75"/>
      <c r="AE203" s="75"/>
      <c r="AF203" s="75"/>
      <c r="AG203" s="75"/>
      <c r="AH203" s="75"/>
      <c r="AI203" s="75"/>
    </row>
    <row r="204" spans="1:35" ht="35" customHeight="1" x14ac:dyDescent="0.35">
      <c r="A204" s="44">
        <v>1</v>
      </c>
      <c r="B204" s="15">
        <v>45302</v>
      </c>
      <c r="C204" s="12" t="s">
        <v>1035</v>
      </c>
      <c r="D204" s="21" t="s">
        <v>1456</v>
      </c>
      <c r="E204" s="15">
        <v>2021</v>
      </c>
      <c r="F204" s="12" t="s">
        <v>865</v>
      </c>
      <c r="G204" s="12" t="s">
        <v>1036</v>
      </c>
      <c r="H204" s="12" t="s">
        <v>1038</v>
      </c>
      <c r="I204" s="12" t="s">
        <v>10</v>
      </c>
      <c r="J204" s="28">
        <v>1131.8599999999999</v>
      </c>
      <c r="K204" s="11" t="s">
        <v>89</v>
      </c>
      <c r="L204" s="35"/>
      <c r="M204" s="35"/>
      <c r="N204" s="35"/>
      <c r="O204" s="35"/>
      <c r="P204" s="35"/>
      <c r="Q204" s="35"/>
      <c r="R204" s="35" t="s">
        <v>1141</v>
      </c>
      <c r="S204" s="15" t="s">
        <v>1342</v>
      </c>
      <c r="T204" s="150"/>
      <c r="U204" s="35" t="s">
        <v>1369</v>
      </c>
      <c r="V204" s="160">
        <v>0.5</v>
      </c>
      <c r="W204" s="161">
        <f t="shared" si="19"/>
        <v>565.92999999999995</v>
      </c>
      <c r="X204" s="161">
        <f t="shared" si="20"/>
        <v>565.92999999999995</v>
      </c>
      <c r="Y204" s="161">
        <f t="shared" si="21"/>
        <v>565.92999999999995</v>
      </c>
      <c r="Z204" s="161"/>
      <c r="AA204" s="75"/>
      <c r="AB204" s="75"/>
      <c r="AC204" s="162">
        <f t="shared" si="22"/>
        <v>0</v>
      </c>
      <c r="AD204" s="75"/>
      <c r="AE204" s="75"/>
      <c r="AF204" s="75"/>
      <c r="AG204" s="75"/>
      <c r="AH204" s="75"/>
      <c r="AI204" s="75"/>
    </row>
    <row r="205" spans="1:35" ht="35" customHeight="1" x14ac:dyDescent="0.35">
      <c r="A205" s="44">
        <v>1</v>
      </c>
      <c r="B205" s="15" t="s">
        <v>695</v>
      </c>
      <c r="C205" s="12" t="s">
        <v>696</v>
      </c>
      <c r="D205" s="21" t="s">
        <v>13</v>
      </c>
      <c r="E205" s="15">
        <v>2014</v>
      </c>
      <c r="F205" s="12" t="s">
        <v>697</v>
      </c>
      <c r="G205" s="12"/>
      <c r="H205" s="12"/>
      <c r="I205" s="12" t="s">
        <v>10</v>
      </c>
      <c r="J205" s="28">
        <v>129</v>
      </c>
      <c r="K205" s="11" t="s">
        <v>89</v>
      </c>
      <c r="L205" s="35"/>
      <c r="M205" s="35"/>
      <c r="N205" s="35"/>
      <c r="O205" s="35"/>
      <c r="P205" s="35"/>
      <c r="Q205" s="35"/>
      <c r="R205" s="35" t="s">
        <v>1155</v>
      </c>
      <c r="S205" s="15" t="s">
        <v>1342</v>
      </c>
      <c r="T205" s="150"/>
      <c r="U205" s="35" t="s">
        <v>1369</v>
      </c>
      <c r="V205" s="160">
        <v>0.5</v>
      </c>
      <c r="W205" s="161">
        <f t="shared" si="19"/>
        <v>64.5</v>
      </c>
      <c r="X205" s="161">
        <f t="shared" si="20"/>
        <v>64.5</v>
      </c>
      <c r="Y205" s="161">
        <f t="shared" si="21"/>
        <v>64.5</v>
      </c>
      <c r="Z205" s="161"/>
      <c r="AA205" s="75"/>
      <c r="AB205" s="75"/>
      <c r="AC205" s="162">
        <f t="shared" si="22"/>
        <v>0</v>
      </c>
      <c r="AD205" s="75"/>
      <c r="AE205" s="75"/>
      <c r="AF205" s="75"/>
      <c r="AG205" s="75" t="s">
        <v>1788</v>
      </c>
      <c r="AH205" s="75"/>
      <c r="AI205" s="75" t="s">
        <v>1819</v>
      </c>
    </row>
    <row r="206" spans="1:35" ht="35" customHeight="1" x14ac:dyDescent="0.35">
      <c r="A206" s="44">
        <v>1</v>
      </c>
      <c r="B206" s="15">
        <v>3011</v>
      </c>
      <c r="C206" s="12" t="s">
        <v>32</v>
      </c>
      <c r="D206" s="21" t="s">
        <v>1456</v>
      </c>
      <c r="E206" s="21">
        <v>2014</v>
      </c>
      <c r="F206" s="12" t="s">
        <v>17</v>
      </c>
      <c r="G206" s="12" t="s">
        <v>33</v>
      </c>
      <c r="H206" s="12" t="s">
        <v>948</v>
      </c>
      <c r="I206" s="12" t="s">
        <v>10</v>
      </c>
      <c r="J206" s="28">
        <v>765.96</v>
      </c>
      <c r="K206" s="11" t="s">
        <v>89</v>
      </c>
      <c r="L206" s="35"/>
      <c r="M206" s="35"/>
      <c r="N206" s="35"/>
      <c r="O206" s="35"/>
      <c r="P206" s="35"/>
      <c r="Q206" s="35"/>
      <c r="R206" s="35" t="s">
        <v>1141</v>
      </c>
      <c r="S206" s="21" t="s">
        <v>1342</v>
      </c>
      <c r="T206" s="150"/>
      <c r="U206" s="35" t="s">
        <v>1369</v>
      </c>
      <c r="V206" s="160">
        <v>0.5</v>
      </c>
      <c r="W206" s="161">
        <f t="shared" si="19"/>
        <v>382.98</v>
      </c>
      <c r="X206" s="161">
        <f t="shared" si="20"/>
        <v>382.98</v>
      </c>
      <c r="Y206" s="161">
        <f t="shared" si="21"/>
        <v>382.98</v>
      </c>
      <c r="Z206" s="161"/>
      <c r="AA206" s="75"/>
      <c r="AB206" s="75"/>
      <c r="AC206" s="162">
        <f t="shared" si="22"/>
        <v>0</v>
      </c>
      <c r="AD206" s="75"/>
      <c r="AE206" s="75"/>
      <c r="AF206" s="75"/>
      <c r="AG206" s="75"/>
      <c r="AH206" s="75"/>
      <c r="AI206" s="75"/>
    </row>
    <row r="207" spans="1:35" ht="35" customHeight="1" x14ac:dyDescent="0.35">
      <c r="A207" s="44">
        <v>1</v>
      </c>
      <c r="B207" s="15">
        <v>3014</v>
      </c>
      <c r="C207" s="12" t="s">
        <v>32</v>
      </c>
      <c r="D207" s="21" t="s">
        <v>1456</v>
      </c>
      <c r="E207" s="21">
        <v>2014</v>
      </c>
      <c r="F207" s="12" t="s">
        <v>17</v>
      </c>
      <c r="G207" s="12" t="s">
        <v>33</v>
      </c>
      <c r="H207" s="12" t="s">
        <v>950</v>
      </c>
      <c r="I207" s="12" t="s">
        <v>10</v>
      </c>
      <c r="J207" s="28">
        <v>765.96</v>
      </c>
      <c r="K207" s="11" t="s">
        <v>89</v>
      </c>
      <c r="L207" s="35"/>
      <c r="M207" s="35"/>
      <c r="N207" s="35"/>
      <c r="O207" s="35"/>
      <c r="P207" s="35"/>
      <c r="Q207" s="35"/>
      <c r="R207" s="35" t="s">
        <v>1141</v>
      </c>
      <c r="S207" s="21" t="s">
        <v>1342</v>
      </c>
      <c r="T207" s="150"/>
      <c r="U207" s="35" t="s">
        <v>1369</v>
      </c>
      <c r="V207" s="160">
        <v>0.5</v>
      </c>
      <c r="W207" s="161">
        <f t="shared" si="19"/>
        <v>382.98</v>
      </c>
      <c r="X207" s="161">
        <f t="shared" si="20"/>
        <v>382.98</v>
      </c>
      <c r="Y207" s="161">
        <f t="shared" si="21"/>
        <v>382.98</v>
      </c>
      <c r="Z207" s="161"/>
      <c r="AA207" s="75"/>
      <c r="AB207" s="75"/>
      <c r="AC207" s="162">
        <f t="shared" si="22"/>
        <v>0</v>
      </c>
      <c r="AD207" s="75"/>
      <c r="AE207" s="75"/>
      <c r="AF207" s="75"/>
      <c r="AG207" s="75"/>
      <c r="AH207" s="75"/>
      <c r="AI207" s="75"/>
    </row>
    <row r="208" spans="1:35" ht="35" customHeight="1" x14ac:dyDescent="0.35">
      <c r="A208" s="44">
        <v>1</v>
      </c>
      <c r="B208" s="15">
        <v>3020</v>
      </c>
      <c r="C208" s="12" t="s">
        <v>32</v>
      </c>
      <c r="D208" s="21" t="s">
        <v>1456</v>
      </c>
      <c r="E208" s="21">
        <v>2014</v>
      </c>
      <c r="F208" s="12" t="s">
        <v>17</v>
      </c>
      <c r="G208" s="12" t="s">
        <v>33</v>
      </c>
      <c r="H208" s="12" t="s">
        <v>955</v>
      </c>
      <c r="I208" s="12" t="s">
        <v>10</v>
      </c>
      <c r="J208" s="28">
        <v>765.96</v>
      </c>
      <c r="K208" s="11" t="s">
        <v>89</v>
      </c>
      <c r="L208" s="35"/>
      <c r="M208" s="35"/>
      <c r="N208" s="35"/>
      <c r="O208" s="35"/>
      <c r="P208" s="35"/>
      <c r="Q208" s="35"/>
      <c r="R208" s="35" t="s">
        <v>1141</v>
      </c>
      <c r="S208" s="21" t="s">
        <v>1342</v>
      </c>
      <c r="T208" s="150"/>
      <c r="U208" s="35" t="s">
        <v>1369</v>
      </c>
      <c r="V208" s="160">
        <v>0.5</v>
      </c>
      <c r="W208" s="161">
        <f t="shared" si="19"/>
        <v>382.98</v>
      </c>
      <c r="X208" s="161">
        <f t="shared" si="20"/>
        <v>382.98</v>
      </c>
      <c r="Y208" s="161">
        <f t="shared" si="21"/>
        <v>382.98</v>
      </c>
      <c r="Z208" s="161"/>
      <c r="AA208" s="75"/>
      <c r="AB208" s="75"/>
      <c r="AC208" s="162">
        <f t="shared" si="22"/>
        <v>0</v>
      </c>
      <c r="AD208" s="75"/>
      <c r="AE208" s="75"/>
      <c r="AF208" s="75"/>
      <c r="AG208" s="75"/>
      <c r="AH208" s="75"/>
      <c r="AI208" s="75"/>
    </row>
    <row r="209" spans="1:35" ht="35" customHeight="1" x14ac:dyDescent="0.35">
      <c r="A209" s="44">
        <v>1</v>
      </c>
      <c r="B209" s="15" t="s">
        <v>284</v>
      </c>
      <c r="C209" s="12" t="s">
        <v>285</v>
      </c>
      <c r="D209" s="21" t="s">
        <v>13</v>
      </c>
      <c r="E209" s="15">
        <v>2014</v>
      </c>
      <c r="F209" s="12"/>
      <c r="G209" s="12"/>
      <c r="H209" s="12"/>
      <c r="I209" s="12" t="s">
        <v>10</v>
      </c>
      <c r="J209" s="27">
        <v>16.989999999999998</v>
      </c>
      <c r="K209" s="11" t="s">
        <v>89</v>
      </c>
      <c r="L209" s="35"/>
      <c r="M209" s="35"/>
      <c r="N209" s="35"/>
      <c r="O209" s="35"/>
      <c r="P209" s="35"/>
      <c r="Q209" s="35"/>
      <c r="R209" s="35" t="s">
        <v>1155</v>
      </c>
      <c r="S209" s="15" t="s">
        <v>1342</v>
      </c>
      <c r="T209" s="150"/>
      <c r="U209" s="35" t="s">
        <v>1369</v>
      </c>
      <c r="V209" s="160">
        <v>0.5</v>
      </c>
      <c r="W209" s="161">
        <f t="shared" si="19"/>
        <v>8.4949999999999992</v>
      </c>
      <c r="X209" s="161">
        <f t="shared" si="20"/>
        <v>8.4949999999999992</v>
      </c>
      <c r="Y209" s="161">
        <f t="shared" si="21"/>
        <v>8.4949999999999992</v>
      </c>
      <c r="Z209" s="161"/>
      <c r="AA209" s="75"/>
      <c r="AB209" s="75"/>
      <c r="AC209" s="162">
        <f t="shared" si="22"/>
        <v>0</v>
      </c>
      <c r="AD209" s="75"/>
      <c r="AE209" s="75"/>
      <c r="AF209" s="75"/>
      <c r="AG209" s="75"/>
      <c r="AH209" s="75"/>
      <c r="AI209" s="75" t="s">
        <v>1883</v>
      </c>
    </row>
    <row r="210" spans="1:35" ht="35" customHeight="1" x14ac:dyDescent="0.35">
      <c r="A210" s="44">
        <v>1</v>
      </c>
      <c r="B210" s="15" t="s">
        <v>835</v>
      </c>
      <c r="C210" s="12" t="s">
        <v>836</v>
      </c>
      <c r="D210" s="21" t="s">
        <v>13</v>
      </c>
      <c r="E210" s="15">
        <v>2014</v>
      </c>
      <c r="F210" s="12"/>
      <c r="G210" s="12"/>
      <c r="H210" s="12"/>
      <c r="I210" s="12" t="s">
        <v>10</v>
      </c>
      <c r="J210" s="27">
        <v>270</v>
      </c>
      <c r="K210" s="11" t="s">
        <v>89</v>
      </c>
      <c r="L210" s="35"/>
      <c r="M210" s="35"/>
      <c r="N210" s="35"/>
      <c r="O210" s="35"/>
      <c r="P210" s="35"/>
      <c r="Q210" s="35"/>
      <c r="R210" s="35" t="s">
        <v>1155</v>
      </c>
      <c r="S210" s="15" t="s">
        <v>1342</v>
      </c>
      <c r="T210" s="150"/>
      <c r="U210" s="35" t="s">
        <v>1369</v>
      </c>
      <c r="V210" s="160">
        <v>0.5</v>
      </c>
      <c r="W210" s="161">
        <f t="shared" si="19"/>
        <v>135</v>
      </c>
      <c r="X210" s="161">
        <f t="shared" si="20"/>
        <v>135</v>
      </c>
      <c r="Y210" s="161">
        <f t="shared" si="21"/>
        <v>135</v>
      </c>
      <c r="Z210" s="161"/>
      <c r="AA210" s="75"/>
      <c r="AB210" s="75"/>
      <c r="AC210" s="162">
        <f t="shared" si="22"/>
        <v>0</v>
      </c>
      <c r="AD210" s="75"/>
      <c r="AE210" s="75"/>
      <c r="AF210" s="75"/>
      <c r="AG210" s="75"/>
      <c r="AH210" s="75" t="s">
        <v>1788</v>
      </c>
      <c r="AI210" s="75" t="s">
        <v>1884</v>
      </c>
    </row>
    <row r="211" spans="1:35" ht="35" customHeight="1" x14ac:dyDescent="0.35">
      <c r="A211" s="44">
        <v>1</v>
      </c>
      <c r="B211" s="15" t="s">
        <v>837</v>
      </c>
      <c r="C211" s="12" t="s">
        <v>836</v>
      </c>
      <c r="D211" s="21" t="s">
        <v>13</v>
      </c>
      <c r="E211" s="15">
        <v>2014</v>
      </c>
      <c r="F211" s="12"/>
      <c r="G211" s="12"/>
      <c r="H211" s="12"/>
      <c r="I211" s="12" t="s">
        <v>10</v>
      </c>
      <c r="J211" s="27">
        <v>270</v>
      </c>
      <c r="K211" s="11" t="s">
        <v>89</v>
      </c>
      <c r="L211" s="35"/>
      <c r="M211" s="35"/>
      <c r="N211" s="35"/>
      <c r="O211" s="35"/>
      <c r="P211" s="35"/>
      <c r="Q211" s="35"/>
      <c r="R211" s="35" t="s">
        <v>1155</v>
      </c>
      <c r="S211" s="15" t="s">
        <v>1342</v>
      </c>
      <c r="T211" s="150"/>
      <c r="U211" s="35" t="s">
        <v>1369</v>
      </c>
      <c r="V211" s="160">
        <v>0.5</v>
      </c>
      <c r="W211" s="161">
        <f t="shared" si="19"/>
        <v>135</v>
      </c>
      <c r="X211" s="161">
        <f t="shared" si="20"/>
        <v>135</v>
      </c>
      <c r="Y211" s="161">
        <f t="shared" si="21"/>
        <v>135</v>
      </c>
      <c r="Z211" s="161"/>
      <c r="AA211" s="75"/>
      <c r="AB211" s="75"/>
      <c r="AC211" s="162">
        <f t="shared" si="22"/>
        <v>0</v>
      </c>
      <c r="AD211" s="75"/>
      <c r="AE211" s="75"/>
      <c r="AF211" s="75"/>
      <c r="AG211" s="75"/>
      <c r="AH211" s="75" t="s">
        <v>1788</v>
      </c>
      <c r="AI211" s="75" t="s">
        <v>1884</v>
      </c>
    </row>
    <row r="212" spans="1:35" ht="35" customHeight="1" x14ac:dyDescent="0.35">
      <c r="A212" s="44">
        <v>1</v>
      </c>
      <c r="B212" s="15" t="s">
        <v>842</v>
      </c>
      <c r="C212" s="12" t="s">
        <v>836</v>
      </c>
      <c r="D212" s="21" t="s">
        <v>13</v>
      </c>
      <c r="E212" s="15">
        <v>2014</v>
      </c>
      <c r="F212" s="12"/>
      <c r="G212" s="12"/>
      <c r="H212" s="12"/>
      <c r="I212" s="12" t="s">
        <v>10</v>
      </c>
      <c r="J212" s="27">
        <v>281</v>
      </c>
      <c r="K212" s="11" t="s">
        <v>89</v>
      </c>
      <c r="L212" s="35"/>
      <c r="M212" s="35"/>
      <c r="N212" s="35"/>
      <c r="O212" s="35"/>
      <c r="P212" s="35"/>
      <c r="Q212" s="35"/>
      <c r="R212" s="35" t="s">
        <v>1141</v>
      </c>
      <c r="S212" s="15" t="s">
        <v>1342</v>
      </c>
      <c r="T212" s="150"/>
      <c r="U212" s="35" t="s">
        <v>1369</v>
      </c>
      <c r="V212" s="160">
        <v>0.5</v>
      </c>
      <c r="W212" s="161">
        <f t="shared" si="19"/>
        <v>140.5</v>
      </c>
      <c r="X212" s="161">
        <f t="shared" si="20"/>
        <v>140.5</v>
      </c>
      <c r="Y212" s="161">
        <f t="shared" si="21"/>
        <v>140.5</v>
      </c>
      <c r="Z212" s="161"/>
      <c r="AA212" s="75"/>
      <c r="AB212" s="75"/>
      <c r="AC212" s="162">
        <f t="shared" si="22"/>
        <v>0</v>
      </c>
      <c r="AD212" s="75"/>
      <c r="AE212" s="75"/>
      <c r="AF212" s="75"/>
      <c r="AG212" s="75"/>
      <c r="AH212" s="75"/>
      <c r="AI212" s="75"/>
    </row>
    <row r="213" spans="1:35" ht="35" customHeight="1" x14ac:dyDescent="0.35">
      <c r="A213" s="44">
        <v>1</v>
      </c>
      <c r="B213" s="15" t="s">
        <v>814</v>
      </c>
      <c r="C213" s="12" t="s">
        <v>815</v>
      </c>
      <c r="D213" s="21" t="s">
        <v>13</v>
      </c>
      <c r="E213" s="15">
        <v>2014</v>
      </c>
      <c r="F213" s="12"/>
      <c r="G213" s="12"/>
      <c r="H213" s="12"/>
      <c r="I213" s="12" t="s">
        <v>10</v>
      </c>
      <c r="J213" s="27">
        <v>225</v>
      </c>
      <c r="K213" s="11" t="s">
        <v>89</v>
      </c>
      <c r="L213" s="35"/>
      <c r="M213" s="35"/>
      <c r="N213" s="35"/>
      <c r="O213" s="35"/>
      <c r="P213" s="35"/>
      <c r="Q213" s="35"/>
      <c r="R213" s="35" t="s">
        <v>1155</v>
      </c>
      <c r="S213" s="15" t="s">
        <v>1928</v>
      </c>
      <c r="T213" s="150"/>
      <c r="U213" s="35" t="s">
        <v>1369</v>
      </c>
      <c r="V213" s="160">
        <v>0.5</v>
      </c>
      <c r="W213" s="161">
        <f t="shared" si="19"/>
        <v>112.5</v>
      </c>
      <c r="X213" s="161">
        <f t="shared" si="20"/>
        <v>112.5</v>
      </c>
      <c r="Y213" s="161">
        <f t="shared" si="21"/>
        <v>112.5</v>
      </c>
      <c r="Z213" s="161"/>
      <c r="AA213" s="75"/>
      <c r="AB213" s="75"/>
      <c r="AC213" s="162">
        <f t="shared" si="22"/>
        <v>0</v>
      </c>
      <c r="AD213" s="75"/>
      <c r="AE213" s="75"/>
      <c r="AF213" s="75"/>
      <c r="AG213" s="75"/>
      <c r="AH213" s="75" t="s">
        <v>1788</v>
      </c>
      <c r="AI213" s="75" t="s">
        <v>1884</v>
      </c>
    </row>
    <row r="214" spans="1:35" ht="35" customHeight="1" x14ac:dyDescent="0.35">
      <c r="A214" s="44">
        <v>1</v>
      </c>
      <c r="B214" s="15" t="s">
        <v>598</v>
      </c>
      <c r="C214" s="12" t="s">
        <v>23</v>
      </c>
      <c r="D214" s="21" t="s">
        <v>13</v>
      </c>
      <c r="E214" s="20">
        <v>2014</v>
      </c>
      <c r="F214" s="12"/>
      <c r="G214" s="12"/>
      <c r="H214" s="12"/>
      <c r="I214" s="12" t="s">
        <v>10</v>
      </c>
      <c r="J214" s="27">
        <v>86.73</v>
      </c>
      <c r="K214" s="11" t="s">
        <v>89</v>
      </c>
      <c r="L214" s="35"/>
      <c r="M214" s="35"/>
      <c r="N214" s="35"/>
      <c r="O214" s="35"/>
      <c r="P214" s="35"/>
      <c r="Q214" s="35"/>
      <c r="R214" s="35" t="s">
        <v>1141</v>
      </c>
      <c r="S214" s="15" t="s">
        <v>1342</v>
      </c>
      <c r="T214" s="150"/>
      <c r="U214" s="35" t="s">
        <v>1369</v>
      </c>
      <c r="V214" s="160">
        <v>0.5</v>
      </c>
      <c r="W214" s="161">
        <f t="shared" si="19"/>
        <v>43.365000000000002</v>
      </c>
      <c r="X214" s="161">
        <f t="shared" si="20"/>
        <v>43.365000000000002</v>
      </c>
      <c r="Y214" s="161">
        <f t="shared" si="21"/>
        <v>43.365000000000002</v>
      </c>
      <c r="Z214" s="161"/>
      <c r="AA214" s="75"/>
      <c r="AB214" s="75"/>
      <c r="AC214" s="162">
        <f t="shared" si="22"/>
        <v>0</v>
      </c>
      <c r="AD214" s="75"/>
      <c r="AE214" s="75"/>
      <c r="AF214" s="75"/>
      <c r="AG214" s="75"/>
      <c r="AH214" s="75"/>
      <c r="AI214" s="75"/>
    </row>
    <row r="215" spans="1:35" ht="35" customHeight="1" x14ac:dyDescent="0.35">
      <c r="A215" s="44">
        <v>1</v>
      </c>
      <c r="B215" s="15" t="s">
        <v>599</v>
      </c>
      <c r="C215" s="12" t="s">
        <v>23</v>
      </c>
      <c r="D215" s="21" t="s">
        <v>13</v>
      </c>
      <c r="E215" s="20">
        <v>2014</v>
      </c>
      <c r="F215" s="12"/>
      <c r="G215" s="12"/>
      <c r="H215" s="12"/>
      <c r="I215" s="12" t="s">
        <v>10</v>
      </c>
      <c r="J215" s="27">
        <v>86.73</v>
      </c>
      <c r="K215" s="11" t="s">
        <v>89</v>
      </c>
      <c r="L215" s="35"/>
      <c r="M215" s="35"/>
      <c r="N215" s="35"/>
      <c r="O215" s="35"/>
      <c r="P215" s="35"/>
      <c r="Q215" s="35"/>
      <c r="R215" s="35" t="s">
        <v>1141</v>
      </c>
      <c r="S215" s="15" t="s">
        <v>1342</v>
      </c>
      <c r="T215" s="150"/>
      <c r="U215" s="35" t="s">
        <v>1369</v>
      </c>
      <c r="V215" s="160">
        <v>0.5</v>
      </c>
      <c r="W215" s="161">
        <f t="shared" si="19"/>
        <v>43.365000000000002</v>
      </c>
      <c r="X215" s="161">
        <f t="shared" si="20"/>
        <v>43.365000000000002</v>
      </c>
      <c r="Y215" s="161">
        <f t="shared" si="21"/>
        <v>43.365000000000002</v>
      </c>
      <c r="Z215" s="161"/>
      <c r="AA215" s="75"/>
      <c r="AB215" s="75"/>
      <c r="AC215" s="162">
        <f t="shared" si="22"/>
        <v>0</v>
      </c>
      <c r="AD215" s="75"/>
      <c r="AE215" s="75"/>
      <c r="AF215" s="75"/>
      <c r="AG215" s="75"/>
      <c r="AH215" s="75"/>
      <c r="AI215" s="75"/>
    </row>
    <row r="216" spans="1:35" ht="35" customHeight="1" x14ac:dyDescent="0.35">
      <c r="A216" s="44">
        <v>1</v>
      </c>
      <c r="B216" s="15" t="s">
        <v>600</v>
      </c>
      <c r="C216" s="12" t="s">
        <v>23</v>
      </c>
      <c r="D216" s="21" t="s">
        <v>13</v>
      </c>
      <c r="E216" s="20">
        <v>2014</v>
      </c>
      <c r="F216" s="12"/>
      <c r="G216" s="12"/>
      <c r="H216" s="12"/>
      <c r="I216" s="12" t="s">
        <v>10</v>
      </c>
      <c r="J216" s="27">
        <v>86.73</v>
      </c>
      <c r="K216" s="11" t="s">
        <v>89</v>
      </c>
      <c r="L216" s="35"/>
      <c r="M216" s="35"/>
      <c r="N216" s="35"/>
      <c r="O216" s="35"/>
      <c r="P216" s="35"/>
      <c r="Q216" s="35"/>
      <c r="R216" s="35" t="s">
        <v>1141</v>
      </c>
      <c r="S216" s="15" t="s">
        <v>1342</v>
      </c>
      <c r="T216" s="150"/>
      <c r="U216" s="35" t="s">
        <v>1369</v>
      </c>
      <c r="V216" s="160">
        <v>0.5</v>
      </c>
      <c r="W216" s="161">
        <f t="shared" si="19"/>
        <v>43.365000000000002</v>
      </c>
      <c r="X216" s="161">
        <f t="shared" si="20"/>
        <v>43.365000000000002</v>
      </c>
      <c r="Y216" s="161">
        <f t="shared" si="21"/>
        <v>43.365000000000002</v>
      </c>
      <c r="Z216" s="161"/>
      <c r="AA216" s="75"/>
      <c r="AB216" s="75"/>
      <c r="AC216" s="162">
        <f t="shared" si="22"/>
        <v>0</v>
      </c>
      <c r="AD216" s="75"/>
      <c r="AE216" s="75"/>
      <c r="AF216" s="75"/>
      <c r="AG216" s="75"/>
      <c r="AH216" s="75"/>
      <c r="AI216" s="75"/>
    </row>
    <row r="217" spans="1:35" ht="35" customHeight="1" x14ac:dyDescent="0.35">
      <c r="A217" s="44">
        <v>1</v>
      </c>
      <c r="B217" s="15" t="s">
        <v>601</v>
      </c>
      <c r="C217" s="12" t="s">
        <v>23</v>
      </c>
      <c r="D217" s="21" t="s">
        <v>13</v>
      </c>
      <c r="E217" s="20">
        <v>2014</v>
      </c>
      <c r="F217" s="12"/>
      <c r="G217" s="12"/>
      <c r="H217" s="12"/>
      <c r="I217" s="12" t="s">
        <v>10</v>
      </c>
      <c r="J217" s="27">
        <v>86.73</v>
      </c>
      <c r="K217" s="11" t="s">
        <v>89</v>
      </c>
      <c r="L217" s="35"/>
      <c r="M217" s="35"/>
      <c r="N217" s="35"/>
      <c r="O217" s="35"/>
      <c r="P217" s="35"/>
      <c r="Q217" s="35"/>
      <c r="R217" s="35" t="s">
        <v>1141</v>
      </c>
      <c r="S217" s="15" t="s">
        <v>1342</v>
      </c>
      <c r="T217" s="150"/>
      <c r="U217" s="35" t="s">
        <v>1369</v>
      </c>
      <c r="V217" s="160">
        <v>0.5</v>
      </c>
      <c r="W217" s="161">
        <f t="shared" si="19"/>
        <v>43.365000000000002</v>
      </c>
      <c r="X217" s="161">
        <f t="shared" si="20"/>
        <v>43.365000000000002</v>
      </c>
      <c r="Y217" s="161">
        <f t="shared" si="21"/>
        <v>43.365000000000002</v>
      </c>
      <c r="Z217" s="161"/>
      <c r="AA217" s="75"/>
      <c r="AB217" s="75"/>
      <c r="AC217" s="162">
        <f t="shared" si="22"/>
        <v>0</v>
      </c>
      <c r="AD217" s="75"/>
      <c r="AE217" s="75"/>
      <c r="AF217" s="75"/>
      <c r="AG217" s="75"/>
      <c r="AH217" s="75"/>
      <c r="AI217" s="75"/>
    </row>
    <row r="218" spans="1:35" ht="35" customHeight="1" x14ac:dyDescent="0.35">
      <c r="A218" s="44">
        <v>1</v>
      </c>
      <c r="B218" s="15" t="s">
        <v>602</v>
      </c>
      <c r="C218" s="12" t="s">
        <v>23</v>
      </c>
      <c r="D218" s="21" t="s">
        <v>13</v>
      </c>
      <c r="E218" s="20">
        <v>2014</v>
      </c>
      <c r="F218" s="12"/>
      <c r="G218" s="12"/>
      <c r="H218" s="12"/>
      <c r="I218" s="12" t="s">
        <v>10</v>
      </c>
      <c r="J218" s="27">
        <v>86.73</v>
      </c>
      <c r="K218" s="11" t="s">
        <v>89</v>
      </c>
      <c r="L218" s="35"/>
      <c r="M218" s="35"/>
      <c r="N218" s="35"/>
      <c r="O218" s="35"/>
      <c r="P218" s="35"/>
      <c r="Q218" s="35"/>
      <c r="R218" s="35" t="s">
        <v>1141</v>
      </c>
      <c r="S218" s="15" t="s">
        <v>1342</v>
      </c>
      <c r="T218" s="150"/>
      <c r="U218" s="35" t="s">
        <v>1369</v>
      </c>
      <c r="V218" s="160">
        <v>0.5</v>
      </c>
      <c r="W218" s="161">
        <f t="shared" si="19"/>
        <v>43.365000000000002</v>
      </c>
      <c r="X218" s="161">
        <f t="shared" si="20"/>
        <v>43.365000000000002</v>
      </c>
      <c r="Y218" s="161">
        <f t="shared" si="21"/>
        <v>43.365000000000002</v>
      </c>
      <c r="Z218" s="161"/>
      <c r="AA218" s="75"/>
      <c r="AB218" s="75"/>
      <c r="AC218" s="162">
        <f t="shared" si="22"/>
        <v>0</v>
      </c>
      <c r="AD218" s="75"/>
      <c r="AE218" s="75"/>
      <c r="AF218" s="75"/>
      <c r="AG218" s="75"/>
      <c r="AH218" s="75"/>
      <c r="AI218" s="75"/>
    </row>
    <row r="219" spans="1:35" ht="35" customHeight="1" x14ac:dyDescent="0.35">
      <c r="A219" s="44">
        <v>1</v>
      </c>
      <c r="B219" s="15" t="s">
        <v>603</v>
      </c>
      <c r="C219" s="12" t="s">
        <v>23</v>
      </c>
      <c r="D219" s="21" t="s">
        <v>13</v>
      </c>
      <c r="E219" s="20">
        <v>2014</v>
      </c>
      <c r="F219" s="12"/>
      <c r="G219" s="12"/>
      <c r="H219" s="12"/>
      <c r="I219" s="12" t="s">
        <v>10</v>
      </c>
      <c r="J219" s="27">
        <v>86.73</v>
      </c>
      <c r="K219" s="11" t="s">
        <v>89</v>
      </c>
      <c r="L219" s="35"/>
      <c r="M219" s="35"/>
      <c r="N219" s="35"/>
      <c r="O219" s="35"/>
      <c r="P219" s="35"/>
      <c r="Q219" s="35"/>
      <c r="R219" s="35" t="s">
        <v>1141</v>
      </c>
      <c r="S219" s="15" t="s">
        <v>1342</v>
      </c>
      <c r="T219" s="150"/>
      <c r="U219" s="35" t="s">
        <v>1369</v>
      </c>
      <c r="V219" s="160">
        <v>0.5</v>
      </c>
      <c r="W219" s="161">
        <f t="shared" si="19"/>
        <v>43.365000000000002</v>
      </c>
      <c r="X219" s="161">
        <f t="shared" si="20"/>
        <v>43.365000000000002</v>
      </c>
      <c r="Y219" s="161">
        <f t="shared" si="21"/>
        <v>43.365000000000002</v>
      </c>
      <c r="Z219" s="161"/>
      <c r="AA219" s="75"/>
      <c r="AB219" s="75"/>
      <c r="AC219" s="162">
        <f t="shared" si="22"/>
        <v>0</v>
      </c>
      <c r="AD219" s="75"/>
      <c r="AE219" s="75"/>
      <c r="AF219" s="75"/>
      <c r="AG219" s="75"/>
      <c r="AH219" s="75"/>
      <c r="AI219" s="75"/>
    </row>
    <row r="220" spans="1:35" ht="35" customHeight="1" x14ac:dyDescent="0.35">
      <c r="A220" s="44">
        <v>1</v>
      </c>
      <c r="B220" s="21" t="s">
        <v>484</v>
      </c>
      <c r="C220" s="10" t="s">
        <v>483</v>
      </c>
      <c r="D220" s="21" t="s">
        <v>13</v>
      </c>
      <c r="E220" s="20">
        <v>2014</v>
      </c>
      <c r="F220" s="10"/>
      <c r="G220" s="10"/>
      <c r="H220" s="10"/>
      <c r="I220" s="10" t="s">
        <v>10</v>
      </c>
      <c r="J220" s="29">
        <v>55.9</v>
      </c>
      <c r="K220" s="11" t="s">
        <v>89</v>
      </c>
      <c r="L220" s="35"/>
      <c r="M220" s="35"/>
      <c r="N220" s="35"/>
      <c r="O220" s="35"/>
      <c r="P220" s="35"/>
      <c r="Q220" s="35"/>
      <c r="R220" s="35" t="s">
        <v>1141</v>
      </c>
      <c r="S220" s="15" t="s">
        <v>1342</v>
      </c>
      <c r="T220" s="151"/>
      <c r="U220" s="35" t="s">
        <v>1369</v>
      </c>
      <c r="V220" s="160">
        <v>0.5</v>
      </c>
      <c r="W220" s="161">
        <f t="shared" si="19"/>
        <v>27.95</v>
      </c>
      <c r="X220" s="161">
        <f t="shared" si="20"/>
        <v>27.95</v>
      </c>
      <c r="Y220" s="161">
        <f t="shared" si="21"/>
        <v>27.95</v>
      </c>
      <c r="Z220" s="161"/>
      <c r="AA220" s="75"/>
      <c r="AB220" s="75"/>
      <c r="AC220" s="162">
        <f t="shared" si="22"/>
        <v>0</v>
      </c>
      <c r="AD220" s="75"/>
      <c r="AE220" s="75"/>
      <c r="AF220" s="75"/>
      <c r="AG220" s="75"/>
      <c r="AH220" s="75"/>
      <c r="AI220" s="75"/>
    </row>
    <row r="221" spans="1:35" ht="35" customHeight="1" x14ac:dyDescent="0.35">
      <c r="A221" s="44">
        <v>1</v>
      </c>
      <c r="B221" s="21" t="s">
        <v>482</v>
      </c>
      <c r="C221" s="10" t="s">
        <v>483</v>
      </c>
      <c r="D221" s="21" t="s">
        <v>13</v>
      </c>
      <c r="E221" s="20">
        <v>2014</v>
      </c>
      <c r="F221" s="10"/>
      <c r="G221" s="10"/>
      <c r="H221" s="10"/>
      <c r="I221" s="10" t="s">
        <v>10</v>
      </c>
      <c r="J221" s="29">
        <v>55.9</v>
      </c>
      <c r="K221" s="11" t="s">
        <v>89</v>
      </c>
      <c r="L221" s="35"/>
      <c r="M221" s="35"/>
      <c r="N221" s="35"/>
      <c r="O221" s="35"/>
      <c r="P221" s="35"/>
      <c r="Q221" s="35"/>
      <c r="R221" s="35" t="s">
        <v>1155</v>
      </c>
      <c r="S221" s="15" t="s">
        <v>1928</v>
      </c>
      <c r="T221" s="151"/>
      <c r="U221" s="35" t="s">
        <v>1369</v>
      </c>
      <c r="V221" s="160">
        <v>0.5</v>
      </c>
      <c r="W221" s="161">
        <f t="shared" si="19"/>
        <v>27.95</v>
      </c>
      <c r="X221" s="161">
        <f t="shared" si="20"/>
        <v>27.95</v>
      </c>
      <c r="Y221" s="161">
        <f t="shared" si="21"/>
        <v>27.95</v>
      </c>
      <c r="Z221" s="161"/>
      <c r="AA221" s="75"/>
      <c r="AB221" s="75"/>
      <c r="AC221" s="162">
        <f t="shared" si="22"/>
        <v>0</v>
      </c>
      <c r="AD221" s="75"/>
      <c r="AE221" s="75"/>
      <c r="AF221" s="75"/>
      <c r="AG221" s="75"/>
      <c r="AH221" s="75" t="s">
        <v>1788</v>
      </c>
      <c r="AI221" s="75" t="s">
        <v>1797</v>
      </c>
    </row>
    <row r="222" spans="1:35" ht="35" customHeight="1" x14ac:dyDescent="0.35">
      <c r="A222" s="44">
        <v>1</v>
      </c>
      <c r="B222" s="21" t="s">
        <v>485</v>
      </c>
      <c r="C222" s="10" t="s">
        <v>483</v>
      </c>
      <c r="D222" s="21" t="s">
        <v>13</v>
      </c>
      <c r="E222" s="20">
        <v>2014</v>
      </c>
      <c r="F222" s="10"/>
      <c r="G222" s="10"/>
      <c r="H222" s="10"/>
      <c r="I222" s="10" t="s">
        <v>10</v>
      </c>
      <c r="J222" s="29">
        <v>55.9</v>
      </c>
      <c r="K222" s="11" t="s">
        <v>89</v>
      </c>
      <c r="L222" s="35"/>
      <c r="M222" s="35"/>
      <c r="N222" s="35"/>
      <c r="O222" s="35"/>
      <c r="P222" s="35"/>
      <c r="Q222" s="35"/>
      <c r="R222" s="35" t="s">
        <v>1155</v>
      </c>
      <c r="S222" s="15" t="s">
        <v>1342</v>
      </c>
      <c r="T222" s="151"/>
      <c r="U222" s="35" t="s">
        <v>1369</v>
      </c>
      <c r="V222" s="160">
        <v>0.5</v>
      </c>
      <c r="W222" s="161">
        <f t="shared" si="19"/>
        <v>27.95</v>
      </c>
      <c r="X222" s="161">
        <f t="shared" si="20"/>
        <v>27.95</v>
      </c>
      <c r="Y222" s="161">
        <f t="shared" si="21"/>
        <v>27.95</v>
      </c>
      <c r="Z222" s="161"/>
      <c r="AA222" s="75"/>
      <c r="AB222" s="75"/>
      <c r="AC222" s="162">
        <f t="shared" si="22"/>
        <v>0</v>
      </c>
      <c r="AD222" s="75"/>
      <c r="AE222" s="75"/>
      <c r="AF222" s="75"/>
      <c r="AG222" s="75"/>
      <c r="AH222" s="75" t="s">
        <v>1788</v>
      </c>
      <c r="AI222" s="75" t="s">
        <v>1797</v>
      </c>
    </row>
    <row r="223" spans="1:35" ht="35" customHeight="1" x14ac:dyDescent="0.35">
      <c r="A223" s="44">
        <v>1</v>
      </c>
      <c r="B223" s="21" t="s">
        <v>486</v>
      </c>
      <c r="C223" s="10" t="s">
        <v>483</v>
      </c>
      <c r="D223" s="21" t="s">
        <v>13</v>
      </c>
      <c r="E223" s="20">
        <v>2014</v>
      </c>
      <c r="F223" s="10"/>
      <c r="G223" s="10"/>
      <c r="H223" s="10"/>
      <c r="I223" s="10" t="s">
        <v>10</v>
      </c>
      <c r="J223" s="29">
        <v>55.9</v>
      </c>
      <c r="K223" s="11" t="s">
        <v>89</v>
      </c>
      <c r="L223" s="35"/>
      <c r="M223" s="35"/>
      <c r="N223" s="35"/>
      <c r="O223" s="35"/>
      <c r="P223" s="35"/>
      <c r="Q223" s="35"/>
      <c r="R223" s="35" t="s">
        <v>1141</v>
      </c>
      <c r="S223" s="15" t="s">
        <v>1342</v>
      </c>
      <c r="T223" s="151"/>
      <c r="U223" s="35" t="s">
        <v>1369</v>
      </c>
      <c r="V223" s="160">
        <v>0.5</v>
      </c>
      <c r="W223" s="161">
        <f t="shared" si="19"/>
        <v>27.95</v>
      </c>
      <c r="X223" s="161">
        <f t="shared" si="20"/>
        <v>27.95</v>
      </c>
      <c r="Y223" s="161">
        <f t="shared" si="21"/>
        <v>27.95</v>
      </c>
      <c r="Z223" s="161"/>
      <c r="AA223" s="75"/>
      <c r="AB223" s="75"/>
      <c r="AC223" s="162">
        <f t="shared" si="22"/>
        <v>0</v>
      </c>
      <c r="AD223" s="75"/>
      <c r="AE223" s="75"/>
      <c r="AF223" s="75"/>
      <c r="AG223" s="75"/>
      <c r="AH223" s="75"/>
      <c r="AI223" s="75"/>
    </row>
    <row r="224" spans="1:35" ht="35" customHeight="1" x14ac:dyDescent="0.35">
      <c r="A224" s="44">
        <v>1</v>
      </c>
      <c r="B224" s="15">
        <v>4404</v>
      </c>
      <c r="C224" s="12" t="s">
        <v>16</v>
      </c>
      <c r="D224" s="21" t="s">
        <v>13</v>
      </c>
      <c r="E224" s="15">
        <v>2020</v>
      </c>
      <c r="F224" s="12" t="s">
        <v>17</v>
      </c>
      <c r="G224" s="12" t="s">
        <v>18</v>
      </c>
      <c r="H224" s="12" t="s">
        <v>477</v>
      </c>
      <c r="I224" s="12" t="s">
        <v>10</v>
      </c>
      <c r="J224" s="27">
        <v>49.25</v>
      </c>
      <c r="K224" s="11" t="s">
        <v>89</v>
      </c>
      <c r="L224" s="35"/>
      <c r="M224" s="35"/>
      <c r="N224" s="35"/>
      <c r="O224" s="35"/>
      <c r="P224" s="35"/>
      <c r="Q224" s="35"/>
      <c r="R224" s="35" t="s">
        <v>1155</v>
      </c>
      <c r="S224" s="21" t="s">
        <v>1342</v>
      </c>
      <c r="T224" s="150"/>
      <c r="U224" s="35" t="s">
        <v>1369</v>
      </c>
      <c r="V224" s="160">
        <v>0.5</v>
      </c>
      <c r="W224" s="161">
        <f t="shared" si="19"/>
        <v>24.625</v>
      </c>
      <c r="X224" s="161">
        <f t="shared" si="20"/>
        <v>24.625</v>
      </c>
      <c r="Y224" s="161">
        <f t="shared" si="21"/>
        <v>24.625</v>
      </c>
      <c r="Z224" s="161"/>
      <c r="AA224" s="75"/>
      <c r="AB224" s="75"/>
      <c r="AC224" s="162">
        <f t="shared" si="22"/>
        <v>0</v>
      </c>
      <c r="AD224" s="75"/>
      <c r="AE224" s="75"/>
      <c r="AF224" s="75" t="s">
        <v>1788</v>
      </c>
      <c r="AG224" s="75" t="s">
        <v>1788</v>
      </c>
      <c r="AH224" s="75"/>
      <c r="AI224" s="75" t="s">
        <v>1885</v>
      </c>
    </row>
    <row r="225" spans="1:35" ht="35" customHeight="1" x14ac:dyDescent="0.35">
      <c r="A225" s="44">
        <v>1</v>
      </c>
      <c r="B225" s="21">
        <v>4422</v>
      </c>
      <c r="C225" s="10" t="s">
        <v>16</v>
      </c>
      <c r="D225" s="21" t="s">
        <v>13</v>
      </c>
      <c r="E225" s="21">
        <v>2020</v>
      </c>
      <c r="F225" s="10" t="s">
        <v>17</v>
      </c>
      <c r="G225" s="10" t="s">
        <v>457</v>
      </c>
      <c r="H225" s="10" t="s">
        <v>480</v>
      </c>
      <c r="I225" s="10" t="s">
        <v>10</v>
      </c>
      <c r="J225" s="29">
        <v>49.25</v>
      </c>
      <c r="K225" s="11" t="s">
        <v>89</v>
      </c>
      <c r="L225" s="35"/>
      <c r="M225" s="35"/>
      <c r="N225" s="35"/>
      <c r="O225" s="35"/>
      <c r="P225" s="35"/>
      <c r="Q225" s="35"/>
      <c r="R225" s="35" t="s">
        <v>1155</v>
      </c>
      <c r="S225" s="21" t="s">
        <v>1342</v>
      </c>
      <c r="T225" s="151"/>
      <c r="U225" s="35" t="s">
        <v>1369</v>
      </c>
      <c r="V225" s="160">
        <v>0.5</v>
      </c>
      <c r="W225" s="161">
        <f t="shared" si="19"/>
        <v>24.625</v>
      </c>
      <c r="X225" s="161">
        <f t="shared" si="20"/>
        <v>24.625</v>
      </c>
      <c r="Y225" s="161">
        <f t="shared" si="21"/>
        <v>24.625</v>
      </c>
      <c r="Z225" s="161"/>
      <c r="AA225" s="75"/>
      <c r="AB225" s="75"/>
      <c r="AC225" s="162">
        <f t="shared" si="22"/>
        <v>0</v>
      </c>
      <c r="AD225" s="75"/>
      <c r="AE225" s="75"/>
      <c r="AF225" s="75"/>
      <c r="AG225" s="75" t="s">
        <v>1788</v>
      </c>
      <c r="AH225" s="75"/>
      <c r="AI225" s="75" t="s">
        <v>1886</v>
      </c>
    </row>
    <row r="226" spans="1:35" ht="35" customHeight="1" x14ac:dyDescent="0.35">
      <c r="A226" s="44">
        <v>1</v>
      </c>
      <c r="B226" s="22">
        <v>3112</v>
      </c>
      <c r="C226" s="10" t="s">
        <v>584</v>
      </c>
      <c r="D226" s="21" t="s">
        <v>13</v>
      </c>
      <c r="E226" s="21">
        <v>2014</v>
      </c>
      <c r="F226" s="10" t="s">
        <v>30</v>
      </c>
      <c r="G226" s="10" t="s">
        <v>585</v>
      </c>
      <c r="H226" s="10" t="s">
        <v>587</v>
      </c>
      <c r="I226" s="10" t="s">
        <v>10</v>
      </c>
      <c r="J226" s="29">
        <v>84.99</v>
      </c>
      <c r="K226" s="11" t="s">
        <v>89</v>
      </c>
      <c r="L226" s="35"/>
      <c r="M226" s="35"/>
      <c r="N226" s="35"/>
      <c r="O226" s="35"/>
      <c r="P226" s="35"/>
      <c r="Q226" s="35"/>
      <c r="R226" s="35" t="s">
        <v>1141</v>
      </c>
      <c r="S226" s="21" t="s">
        <v>1342</v>
      </c>
      <c r="T226" s="155"/>
      <c r="U226" s="35" t="s">
        <v>1369</v>
      </c>
      <c r="V226" s="160">
        <v>0.5</v>
      </c>
      <c r="W226" s="161">
        <f t="shared" si="19"/>
        <v>42.494999999999997</v>
      </c>
      <c r="X226" s="161">
        <f t="shared" si="20"/>
        <v>42.494999999999997</v>
      </c>
      <c r="Y226" s="161">
        <f t="shared" si="21"/>
        <v>42.494999999999997</v>
      </c>
      <c r="Z226" s="161"/>
      <c r="AA226" s="75"/>
      <c r="AB226" s="75"/>
      <c r="AC226" s="162">
        <f t="shared" si="22"/>
        <v>0</v>
      </c>
      <c r="AD226" s="75"/>
      <c r="AE226" s="75"/>
      <c r="AF226" s="75"/>
      <c r="AG226" s="75"/>
      <c r="AH226" s="75"/>
      <c r="AI226" s="75"/>
    </row>
    <row r="227" spans="1:35" ht="35" customHeight="1" x14ac:dyDescent="0.35">
      <c r="A227" s="44">
        <v>1</v>
      </c>
      <c r="B227" s="20">
        <v>2967</v>
      </c>
      <c r="C227" s="10" t="s">
        <v>990</v>
      </c>
      <c r="D227" s="21" t="s">
        <v>1456</v>
      </c>
      <c r="E227" s="21">
        <v>2014</v>
      </c>
      <c r="F227" s="11" t="s">
        <v>17</v>
      </c>
      <c r="G227" s="11" t="s">
        <v>991</v>
      </c>
      <c r="H227" s="11" t="s">
        <v>992</v>
      </c>
      <c r="I227" s="11" t="s">
        <v>10</v>
      </c>
      <c r="J227" s="29">
        <v>910</v>
      </c>
      <c r="K227" s="11" t="s">
        <v>89</v>
      </c>
      <c r="L227" s="35"/>
      <c r="M227" s="35"/>
      <c r="N227" s="35"/>
      <c r="O227" s="35"/>
      <c r="P227" s="35"/>
      <c r="Q227" s="35"/>
      <c r="R227" s="35" t="s">
        <v>1141</v>
      </c>
      <c r="S227" s="21" t="s">
        <v>1342</v>
      </c>
      <c r="T227" s="152"/>
      <c r="U227" s="35" t="s">
        <v>1369</v>
      </c>
      <c r="V227" s="160">
        <v>0.5</v>
      </c>
      <c r="W227" s="161">
        <f t="shared" si="19"/>
        <v>455</v>
      </c>
      <c r="X227" s="161">
        <f t="shared" si="20"/>
        <v>455</v>
      </c>
      <c r="Y227" s="161">
        <f t="shared" si="21"/>
        <v>455</v>
      </c>
      <c r="Z227" s="161"/>
      <c r="AA227" s="75"/>
      <c r="AB227" s="75"/>
      <c r="AC227" s="162">
        <f t="shared" si="22"/>
        <v>0</v>
      </c>
      <c r="AD227" s="75"/>
      <c r="AE227" s="75"/>
      <c r="AF227" s="75"/>
      <c r="AG227" s="75"/>
      <c r="AH227" s="75"/>
      <c r="AI227" s="75"/>
    </row>
    <row r="228" spans="1:35" ht="35" customHeight="1" x14ac:dyDescent="0.35">
      <c r="A228" s="44">
        <v>1</v>
      </c>
      <c r="B228" s="20">
        <v>2970</v>
      </c>
      <c r="C228" s="10" t="s">
        <v>990</v>
      </c>
      <c r="D228" s="21" t="s">
        <v>1456</v>
      </c>
      <c r="E228" s="21">
        <v>2014</v>
      </c>
      <c r="F228" s="11" t="s">
        <v>17</v>
      </c>
      <c r="G228" s="11" t="s">
        <v>991</v>
      </c>
      <c r="H228" s="11" t="s">
        <v>995</v>
      </c>
      <c r="I228" s="11" t="s">
        <v>10</v>
      </c>
      <c r="J228" s="29">
        <v>910</v>
      </c>
      <c r="K228" s="11" t="s">
        <v>89</v>
      </c>
      <c r="L228" s="35"/>
      <c r="M228" s="35"/>
      <c r="N228" s="35"/>
      <c r="O228" s="35"/>
      <c r="P228" s="35"/>
      <c r="Q228" s="35"/>
      <c r="R228" s="35" t="s">
        <v>1141</v>
      </c>
      <c r="S228" s="21" t="s">
        <v>1342</v>
      </c>
      <c r="T228" s="152"/>
      <c r="U228" s="35" t="s">
        <v>1369</v>
      </c>
      <c r="V228" s="160">
        <v>0.5</v>
      </c>
      <c r="W228" s="161">
        <f t="shared" si="19"/>
        <v>455</v>
      </c>
      <c r="X228" s="161">
        <f t="shared" si="20"/>
        <v>455</v>
      </c>
      <c r="Y228" s="161">
        <f t="shared" si="21"/>
        <v>455</v>
      </c>
      <c r="Z228" s="161"/>
      <c r="AA228" s="75"/>
      <c r="AB228" s="75"/>
      <c r="AC228" s="162">
        <f t="shared" si="22"/>
        <v>0</v>
      </c>
      <c r="AD228" s="75"/>
      <c r="AE228" s="75"/>
      <c r="AF228" s="75"/>
      <c r="AG228" s="75"/>
      <c r="AH228" s="75"/>
      <c r="AI228" s="75"/>
    </row>
    <row r="229" spans="1:35" ht="35" customHeight="1" x14ac:dyDescent="0.35">
      <c r="A229" s="44">
        <v>1</v>
      </c>
      <c r="B229" s="21" t="s">
        <v>905</v>
      </c>
      <c r="C229" s="10" t="s">
        <v>1316</v>
      </c>
      <c r="D229" s="21" t="s">
        <v>1456</v>
      </c>
      <c r="E229" s="21">
        <v>2014</v>
      </c>
      <c r="F229" s="10"/>
      <c r="G229" s="10"/>
      <c r="H229" s="10"/>
      <c r="I229" s="10" t="s">
        <v>10</v>
      </c>
      <c r="J229" s="29">
        <v>500</v>
      </c>
      <c r="K229" s="11" t="s">
        <v>89</v>
      </c>
      <c r="L229" s="35"/>
      <c r="M229" s="35"/>
      <c r="N229" s="35"/>
      <c r="O229" s="35"/>
      <c r="P229" s="35"/>
      <c r="Q229" s="35"/>
      <c r="R229" s="35" t="s">
        <v>1141</v>
      </c>
      <c r="S229" s="15" t="s">
        <v>1342</v>
      </c>
      <c r="T229" s="151"/>
      <c r="U229" s="35" t="s">
        <v>1369</v>
      </c>
      <c r="V229" s="160">
        <v>0.5</v>
      </c>
      <c r="W229" s="161">
        <f t="shared" si="19"/>
        <v>250</v>
      </c>
      <c r="X229" s="161">
        <f t="shared" si="20"/>
        <v>250</v>
      </c>
      <c r="Y229" s="161">
        <f t="shared" si="21"/>
        <v>250</v>
      </c>
      <c r="Z229" s="161"/>
      <c r="AA229" s="75"/>
      <c r="AB229" s="75"/>
      <c r="AC229" s="162">
        <f t="shared" si="22"/>
        <v>0</v>
      </c>
      <c r="AD229" s="75"/>
      <c r="AE229" s="75"/>
      <c r="AF229" s="75"/>
      <c r="AG229" s="75"/>
      <c r="AH229" s="75"/>
      <c r="AI229" s="75"/>
    </row>
    <row r="230" spans="1:35" ht="35" customHeight="1" x14ac:dyDescent="0.35">
      <c r="A230" s="44">
        <v>1</v>
      </c>
      <c r="B230" s="21" t="s">
        <v>540</v>
      </c>
      <c r="C230" s="10" t="s">
        <v>522</v>
      </c>
      <c r="D230" s="21" t="s">
        <v>13</v>
      </c>
      <c r="E230" s="21">
        <v>2014</v>
      </c>
      <c r="F230" s="10" t="s">
        <v>541</v>
      </c>
      <c r="G230" s="10"/>
      <c r="H230" s="10"/>
      <c r="I230" s="10" t="s">
        <v>10</v>
      </c>
      <c r="J230" s="29">
        <v>74.5</v>
      </c>
      <c r="K230" s="11" t="s">
        <v>89</v>
      </c>
      <c r="L230" s="35"/>
      <c r="M230" s="35"/>
      <c r="N230" s="35"/>
      <c r="O230" s="35"/>
      <c r="P230" s="35"/>
      <c r="Q230" s="35"/>
      <c r="R230" s="35" t="s">
        <v>1141</v>
      </c>
      <c r="S230" s="15" t="s">
        <v>1342</v>
      </c>
      <c r="T230" s="151"/>
      <c r="U230" s="35" t="s">
        <v>1369</v>
      </c>
      <c r="V230" s="160">
        <v>0.5</v>
      </c>
      <c r="W230" s="161">
        <f t="shared" si="19"/>
        <v>37.25</v>
      </c>
      <c r="X230" s="161">
        <f t="shared" si="20"/>
        <v>37.25</v>
      </c>
      <c r="Y230" s="161">
        <f t="shared" si="21"/>
        <v>37.25</v>
      </c>
      <c r="Z230" s="161"/>
      <c r="AA230" s="75"/>
      <c r="AB230" s="75"/>
      <c r="AC230" s="162">
        <f t="shared" si="22"/>
        <v>0</v>
      </c>
      <c r="AD230" s="75"/>
      <c r="AE230" s="75"/>
      <c r="AF230" s="75"/>
      <c r="AG230" s="75"/>
      <c r="AH230" s="75"/>
      <c r="AI230" s="75"/>
    </row>
    <row r="231" spans="1:35" ht="35" customHeight="1" x14ac:dyDescent="0.35">
      <c r="A231" s="44">
        <v>1</v>
      </c>
      <c r="B231" s="21" t="s">
        <v>542</v>
      </c>
      <c r="C231" s="10" t="s">
        <v>522</v>
      </c>
      <c r="D231" s="21" t="s">
        <v>13</v>
      </c>
      <c r="E231" s="21">
        <v>2014</v>
      </c>
      <c r="F231" s="10" t="s">
        <v>541</v>
      </c>
      <c r="G231" s="10"/>
      <c r="H231" s="10"/>
      <c r="I231" s="10" t="s">
        <v>10</v>
      </c>
      <c r="J231" s="29">
        <v>74.5</v>
      </c>
      <c r="K231" s="11" t="s">
        <v>89</v>
      </c>
      <c r="L231" s="35"/>
      <c r="M231" s="35"/>
      <c r="N231" s="35"/>
      <c r="O231" s="35"/>
      <c r="P231" s="35"/>
      <c r="Q231" s="35"/>
      <c r="R231" s="35" t="s">
        <v>1141</v>
      </c>
      <c r="S231" s="15" t="s">
        <v>1342</v>
      </c>
      <c r="T231" s="151"/>
      <c r="U231" s="35" t="s">
        <v>1369</v>
      </c>
      <c r="V231" s="160">
        <v>0.5</v>
      </c>
      <c r="W231" s="161">
        <f t="shared" si="19"/>
        <v>37.25</v>
      </c>
      <c r="X231" s="161">
        <f t="shared" si="20"/>
        <v>37.25</v>
      </c>
      <c r="Y231" s="161">
        <f t="shared" si="21"/>
        <v>37.25</v>
      </c>
      <c r="Z231" s="161"/>
      <c r="AA231" s="75"/>
      <c r="AB231" s="75"/>
      <c r="AC231" s="162">
        <f t="shared" si="22"/>
        <v>0</v>
      </c>
      <c r="AD231" s="75"/>
      <c r="AE231" s="75"/>
      <c r="AF231" s="75"/>
      <c r="AG231" s="75"/>
      <c r="AH231" s="75"/>
      <c r="AI231" s="75"/>
    </row>
    <row r="232" spans="1:35" ht="35" customHeight="1" x14ac:dyDescent="0.35">
      <c r="A232" s="44">
        <v>1</v>
      </c>
      <c r="B232" s="21" t="s">
        <v>543</v>
      </c>
      <c r="C232" s="10" t="s">
        <v>522</v>
      </c>
      <c r="D232" s="21" t="s">
        <v>13</v>
      </c>
      <c r="E232" s="21">
        <v>2014</v>
      </c>
      <c r="F232" s="10" t="s">
        <v>541</v>
      </c>
      <c r="G232" s="10"/>
      <c r="H232" s="10"/>
      <c r="I232" s="10" t="s">
        <v>10</v>
      </c>
      <c r="J232" s="29">
        <v>74.5</v>
      </c>
      <c r="K232" s="11" t="s">
        <v>89</v>
      </c>
      <c r="L232" s="35"/>
      <c r="M232" s="35"/>
      <c r="N232" s="35"/>
      <c r="O232" s="35"/>
      <c r="P232" s="35"/>
      <c r="Q232" s="35"/>
      <c r="R232" s="35" t="s">
        <v>1141</v>
      </c>
      <c r="S232" s="15" t="s">
        <v>1342</v>
      </c>
      <c r="T232" s="151"/>
      <c r="U232" s="35" t="s">
        <v>1369</v>
      </c>
      <c r="V232" s="160">
        <v>0.5</v>
      </c>
      <c r="W232" s="161">
        <f t="shared" si="19"/>
        <v>37.25</v>
      </c>
      <c r="X232" s="161">
        <f t="shared" si="20"/>
        <v>37.25</v>
      </c>
      <c r="Y232" s="161">
        <f t="shared" si="21"/>
        <v>37.25</v>
      </c>
      <c r="Z232" s="161"/>
      <c r="AA232" s="75"/>
      <c r="AB232" s="75"/>
      <c r="AC232" s="162">
        <f t="shared" si="22"/>
        <v>0</v>
      </c>
      <c r="AD232" s="75"/>
      <c r="AE232" s="75"/>
      <c r="AF232" s="75"/>
      <c r="AG232" s="75"/>
      <c r="AH232" s="75"/>
      <c r="AI232" s="75"/>
    </row>
    <row r="233" spans="1:35" ht="35" customHeight="1" x14ac:dyDescent="0.35">
      <c r="A233" s="44">
        <v>1</v>
      </c>
      <c r="B233" s="21" t="s">
        <v>544</v>
      </c>
      <c r="C233" s="10" t="s">
        <v>522</v>
      </c>
      <c r="D233" s="21" t="s">
        <v>13</v>
      </c>
      <c r="E233" s="21">
        <v>2014</v>
      </c>
      <c r="F233" s="10" t="s">
        <v>541</v>
      </c>
      <c r="G233" s="10"/>
      <c r="H233" s="10"/>
      <c r="I233" s="10" t="s">
        <v>10</v>
      </c>
      <c r="J233" s="29">
        <v>74.5</v>
      </c>
      <c r="K233" s="11" t="s">
        <v>89</v>
      </c>
      <c r="L233" s="35"/>
      <c r="M233" s="35"/>
      <c r="N233" s="35"/>
      <c r="O233" s="35"/>
      <c r="P233" s="35"/>
      <c r="Q233" s="35"/>
      <c r="R233" s="35" t="s">
        <v>1141</v>
      </c>
      <c r="S233" s="15" t="s">
        <v>1342</v>
      </c>
      <c r="T233" s="151"/>
      <c r="U233" s="35" t="s">
        <v>1369</v>
      </c>
      <c r="V233" s="160">
        <v>0.5</v>
      </c>
      <c r="W233" s="161">
        <f t="shared" si="19"/>
        <v>37.25</v>
      </c>
      <c r="X233" s="161">
        <f t="shared" si="20"/>
        <v>37.25</v>
      </c>
      <c r="Y233" s="161">
        <f t="shared" si="21"/>
        <v>37.25</v>
      </c>
      <c r="Z233" s="161"/>
      <c r="AA233" s="75"/>
      <c r="AB233" s="75"/>
      <c r="AC233" s="162">
        <f t="shared" si="22"/>
        <v>0</v>
      </c>
      <c r="AD233" s="75"/>
      <c r="AE233" s="75"/>
      <c r="AF233" s="75"/>
      <c r="AG233" s="75"/>
      <c r="AH233" s="75"/>
      <c r="AI233" s="75"/>
    </row>
    <row r="234" spans="1:35" ht="35" customHeight="1" x14ac:dyDescent="0.35">
      <c r="A234" s="44">
        <v>1</v>
      </c>
      <c r="B234" s="21" t="s">
        <v>545</v>
      </c>
      <c r="C234" s="10" t="s">
        <v>522</v>
      </c>
      <c r="D234" s="21" t="s">
        <v>13</v>
      </c>
      <c r="E234" s="21">
        <v>2014</v>
      </c>
      <c r="F234" s="10" t="s">
        <v>541</v>
      </c>
      <c r="G234" s="10"/>
      <c r="H234" s="10"/>
      <c r="I234" s="10" t="s">
        <v>10</v>
      </c>
      <c r="J234" s="29">
        <v>74.5</v>
      </c>
      <c r="K234" s="11" t="s">
        <v>89</v>
      </c>
      <c r="L234" s="35"/>
      <c r="M234" s="35"/>
      <c r="N234" s="35"/>
      <c r="O234" s="35"/>
      <c r="P234" s="35"/>
      <c r="Q234" s="35"/>
      <c r="R234" s="35" t="s">
        <v>1141</v>
      </c>
      <c r="S234" s="15" t="s">
        <v>1342</v>
      </c>
      <c r="T234" s="151"/>
      <c r="U234" s="35" t="s">
        <v>1369</v>
      </c>
      <c r="V234" s="160">
        <v>0.5</v>
      </c>
      <c r="W234" s="161">
        <f t="shared" si="19"/>
        <v>37.25</v>
      </c>
      <c r="X234" s="161">
        <f t="shared" si="20"/>
        <v>37.25</v>
      </c>
      <c r="Y234" s="161">
        <f t="shared" si="21"/>
        <v>37.25</v>
      </c>
      <c r="Z234" s="161"/>
      <c r="AA234" s="75"/>
      <c r="AB234" s="75"/>
      <c r="AC234" s="162">
        <f t="shared" si="22"/>
        <v>0</v>
      </c>
      <c r="AD234" s="75"/>
      <c r="AE234" s="75"/>
      <c r="AF234" s="75"/>
      <c r="AG234" s="75"/>
      <c r="AH234" s="75"/>
      <c r="AI234" s="75"/>
    </row>
    <row r="235" spans="1:35" ht="35" customHeight="1" x14ac:dyDescent="0.35">
      <c r="A235" s="44">
        <v>1</v>
      </c>
      <c r="B235" s="21" t="s">
        <v>880</v>
      </c>
      <c r="C235" s="10" t="s">
        <v>881</v>
      </c>
      <c r="D235" s="21" t="s">
        <v>1456</v>
      </c>
      <c r="E235" s="21">
        <v>2014</v>
      </c>
      <c r="F235" s="11"/>
      <c r="G235" s="11"/>
      <c r="H235" s="11"/>
      <c r="I235" s="11" t="s">
        <v>10</v>
      </c>
      <c r="J235" s="29">
        <v>450</v>
      </c>
      <c r="K235" s="11" t="s">
        <v>89</v>
      </c>
      <c r="L235" s="35"/>
      <c r="M235" s="35"/>
      <c r="N235" s="35"/>
      <c r="O235" s="35"/>
      <c r="P235" s="35"/>
      <c r="Q235" s="35"/>
      <c r="R235" s="35" t="s">
        <v>1141</v>
      </c>
      <c r="S235" s="15" t="s">
        <v>1342</v>
      </c>
      <c r="T235" s="151"/>
      <c r="U235" s="35" t="s">
        <v>1369</v>
      </c>
      <c r="V235" s="160">
        <v>0.5</v>
      </c>
      <c r="W235" s="161">
        <f t="shared" si="19"/>
        <v>225</v>
      </c>
      <c r="X235" s="161">
        <f t="shared" si="20"/>
        <v>225</v>
      </c>
      <c r="Y235" s="161">
        <f t="shared" si="21"/>
        <v>225</v>
      </c>
      <c r="Z235" s="161"/>
      <c r="AA235" s="75"/>
      <c r="AB235" s="75"/>
      <c r="AC235" s="162">
        <f t="shared" si="22"/>
        <v>0</v>
      </c>
      <c r="AD235" s="75"/>
      <c r="AE235" s="75"/>
      <c r="AF235" s="75"/>
      <c r="AG235" s="75"/>
      <c r="AH235" s="75"/>
      <c r="AI235" s="75"/>
    </row>
    <row r="236" spans="1:35" ht="35" customHeight="1" x14ac:dyDescent="0.35">
      <c r="A236" s="44">
        <v>1</v>
      </c>
      <c r="B236" s="21">
        <v>45303</v>
      </c>
      <c r="C236" s="10" t="s">
        <v>508</v>
      </c>
      <c r="D236" s="21" t="s">
        <v>13</v>
      </c>
      <c r="E236" s="21">
        <v>2021</v>
      </c>
      <c r="F236" s="11" t="s">
        <v>52</v>
      </c>
      <c r="G236" s="11" t="s">
        <v>509</v>
      </c>
      <c r="H236" s="11" t="s">
        <v>510</v>
      </c>
      <c r="I236" s="11" t="s">
        <v>10</v>
      </c>
      <c r="J236" s="29">
        <v>61.94</v>
      </c>
      <c r="K236" s="11" t="s">
        <v>89</v>
      </c>
      <c r="L236" s="35"/>
      <c r="M236" s="35"/>
      <c r="N236" s="35"/>
      <c r="O236" s="35"/>
      <c r="P236" s="35"/>
      <c r="Q236" s="35"/>
      <c r="R236" s="35" t="s">
        <v>1141</v>
      </c>
      <c r="S236" s="15" t="s">
        <v>1342</v>
      </c>
      <c r="T236" s="151"/>
      <c r="U236" s="35" t="s">
        <v>1369</v>
      </c>
      <c r="V236" s="160">
        <v>0.5</v>
      </c>
      <c r="W236" s="161">
        <f t="shared" si="19"/>
        <v>30.97</v>
      </c>
      <c r="X236" s="161">
        <f t="shared" si="20"/>
        <v>30.97</v>
      </c>
      <c r="Y236" s="161">
        <f t="shared" si="21"/>
        <v>30.97</v>
      </c>
      <c r="Z236" s="161"/>
      <c r="AA236" s="75"/>
      <c r="AB236" s="75"/>
      <c r="AC236" s="162">
        <f t="shared" si="22"/>
        <v>0</v>
      </c>
      <c r="AD236" s="75"/>
      <c r="AE236" s="75"/>
      <c r="AF236" s="75"/>
      <c r="AG236" s="75"/>
      <c r="AH236" s="75"/>
      <c r="AI236" s="75"/>
    </row>
    <row r="237" spans="1:35" ht="35" customHeight="1" x14ac:dyDescent="0.35">
      <c r="A237" s="44">
        <v>1</v>
      </c>
      <c r="B237" s="21">
        <v>45304</v>
      </c>
      <c r="C237" s="10" t="s">
        <v>511</v>
      </c>
      <c r="D237" s="21" t="s">
        <v>13</v>
      </c>
      <c r="E237" s="21">
        <v>2021</v>
      </c>
      <c r="F237" s="11" t="s">
        <v>512</v>
      </c>
      <c r="G237" s="11" t="s">
        <v>513</v>
      </c>
      <c r="H237" s="11" t="s">
        <v>514</v>
      </c>
      <c r="I237" s="11" t="s">
        <v>10</v>
      </c>
      <c r="J237" s="29">
        <v>61.94</v>
      </c>
      <c r="K237" s="11" t="s">
        <v>89</v>
      </c>
      <c r="L237" s="35"/>
      <c r="M237" s="35"/>
      <c r="N237" s="35"/>
      <c r="O237" s="35"/>
      <c r="P237" s="35"/>
      <c r="Q237" s="35"/>
      <c r="R237" s="35" t="s">
        <v>1141</v>
      </c>
      <c r="S237" s="15" t="s">
        <v>1342</v>
      </c>
      <c r="T237" s="151"/>
      <c r="U237" s="35" t="s">
        <v>1369</v>
      </c>
      <c r="V237" s="160">
        <v>0.5</v>
      </c>
      <c r="W237" s="161">
        <f t="shared" si="19"/>
        <v>30.97</v>
      </c>
      <c r="X237" s="161">
        <f t="shared" si="20"/>
        <v>30.97</v>
      </c>
      <c r="Y237" s="161">
        <f t="shared" si="21"/>
        <v>30.97</v>
      </c>
      <c r="Z237" s="161"/>
      <c r="AA237" s="75"/>
      <c r="AB237" s="75"/>
      <c r="AC237" s="162">
        <f t="shared" si="22"/>
        <v>0</v>
      </c>
      <c r="AD237" s="75"/>
      <c r="AE237" s="75"/>
      <c r="AF237" s="75"/>
      <c r="AG237" s="75"/>
      <c r="AH237" s="75"/>
      <c r="AI237" s="75"/>
    </row>
    <row r="238" spans="1:35" ht="35" customHeight="1" x14ac:dyDescent="0.35">
      <c r="A238" s="44">
        <v>1</v>
      </c>
      <c r="B238" s="21">
        <v>2876</v>
      </c>
      <c r="C238" s="10" t="s">
        <v>34</v>
      </c>
      <c r="D238" s="21" t="s">
        <v>13</v>
      </c>
      <c r="E238" s="21">
        <v>2014</v>
      </c>
      <c r="F238" s="10" t="s">
        <v>17</v>
      </c>
      <c r="G238" s="10" t="s">
        <v>35</v>
      </c>
      <c r="H238" s="10" t="s">
        <v>148</v>
      </c>
      <c r="I238" s="10" t="s">
        <v>10</v>
      </c>
      <c r="J238" s="29">
        <v>238.43</v>
      </c>
      <c r="K238" s="11" t="s">
        <v>89</v>
      </c>
      <c r="L238" s="35"/>
      <c r="M238" s="35"/>
      <c r="N238" s="35"/>
      <c r="O238" s="35"/>
      <c r="P238" s="35"/>
      <c r="Q238" s="35"/>
      <c r="R238" s="35" t="s">
        <v>1141</v>
      </c>
      <c r="S238" s="21" t="s">
        <v>1342</v>
      </c>
      <c r="T238" s="151"/>
      <c r="U238" s="35" t="s">
        <v>1369</v>
      </c>
      <c r="V238" s="160">
        <v>0.5</v>
      </c>
      <c r="W238" s="161">
        <f t="shared" si="19"/>
        <v>119.215</v>
      </c>
      <c r="X238" s="161">
        <f t="shared" si="20"/>
        <v>119.215</v>
      </c>
      <c r="Y238" s="161">
        <f t="shared" si="21"/>
        <v>119.215</v>
      </c>
      <c r="Z238" s="161"/>
      <c r="AA238" s="75"/>
      <c r="AB238" s="75"/>
      <c r="AC238" s="162">
        <f t="shared" si="22"/>
        <v>0</v>
      </c>
      <c r="AD238" s="75"/>
      <c r="AE238" s="75"/>
      <c r="AF238" s="75"/>
      <c r="AG238" s="75"/>
      <c r="AH238" s="75"/>
      <c r="AI238" s="75"/>
    </row>
    <row r="239" spans="1:35" ht="35" customHeight="1" x14ac:dyDescent="0.35">
      <c r="A239" s="44">
        <v>1</v>
      </c>
      <c r="B239" s="21">
        <v>2883</v>
      </c>
      <c r="C239" s="10" t="s">
        <v>34</v>
      </c>
      <c r="D239" s="21" t="s">
        <v>13</v>
      </c>
      <c r="E239" s="21">
        <v>2014</v>
      </c>
      <c r="F239" s="10" t="s">
        <v>17</v>
      </c>
      <c r="G239" s="10" t="s">
        <v>35</v>
      </c>
      <c r="H239" s="10" t="s">
        <v>151</v>
      </c>
      <c r="I239" s="10" t="s">
        <v>10</v>
      </c>
      <c r="J239" s="29">
        <v>238.43</v>
      </c>
      <c r="K239" s="11" t="s">
        <v>89</v>
      </c>
      <c r="L239" s="35"/>
      <c r="M239" s="35"/>
      <c r="N239" s="35"/>
      <c r="O239" s="35"/>
      <c r="P239" s="35"/>
      <c r="Q239" s="35"/>
      <c r="R239" s="35" t="s">
        <v>1141</v>
      </c>
      <c r="S239" s="21" t="s">
        <v>1342</v>
      </c>
      <c r="T239" s="151"/>
      <c r="U239" s="35" t="s">
        <v>1369</v>
      </c>
      <c r="V239" s="160">
        <v>0.5</v>
      </c>
      <c r="W239" s="161">
        <f t="shared" si="19"/>
        <v>119.215</v>
      </c>
      <c r="X239" s="161">
        <f t="shared" si="20"/>
        <v>119.215</v>
      </c>
      <c r="Y239" s="161">
        <f t="shared" si="21"/>
        <v>119.215</v>
      </c>
      <c r="Z239" s="161"/>
      <c r="AA239" s="75"/>
      <c r="AB239" s="75"/>
      <c r="AC239" s="162">
        <f t="shared" si="22"/>
        <v>0</v>
      </c>
      <c r="AD239" s="75"/>
      <c r="AE239" s="75"/>
      <c r="AF239" s="75"/>
      <c r="AG239" s="75"/>
      <c r="AH239" s="75"/>
      <c r="AI239" s="75"/>
    </row>
    <row r="240" spans="1:35" ht="35" customHeight="1" x14ac:dyDescent="0.35">
      <c r="A240" s="44">
        <v>1</v>
      </c>
      <c r="B240" s="21">
        <v>2885</v>
      </c>
      <c r="C240" s="10" t="s">
        <v>34</v>
      </c>
      <c r="D240" s="21" t="s">
        <v>13</v>
      </c>
      <c r="E240" s="21">
        <v>2014</v>
      </c>
      <c r="F240" s="10" t="s">
        <v>17</v>
      </c>
      <c r="G240" s="10" t="s">
        <v>35</v>
      </c>
      <c r="H240" s="10" t="s">
        <v>153</v>
      </c>
      <c r="I240" s="10" t="s">
        <v>10</v>
      </c>
      <c r="J240" s="29">
        <v>238.43</v>
      </c>
      <c r="K240" s="11" t="s">
        <v>89</v>
      </c>
      <c r="L240" s="35"/>
      <c r="M240" s="35"/>
      <c r="N240" s="35"/>
      <c r="O240" s="35"/>
      <c r="P240" s="35"/>
      <c r="Q240" s="35"/>
      <c r="R240" s="35" t="s">
        <v>1141</v>
      </c>
      <c r="S240" s="21" t="s">
        <v>1342</v>
      </c>
      <c r="T240" s="151"/>
      <c r="U240" s="35" t="s">
        <v>1369</v>
      </c>
      <c r="V240" s="160">
        <v>0.5</v>
      </c>
      <c r="W240" s="161">
        <f t="shared" si="19"/>
        <v>119.215</v>
      </c>
      <c r="X240" s="161">
        <f t="shared" si="20"/>
        <v>119.215</v>
      </c>
      <c r="Y240" s="161">
        <f t="shared" si="21"/>
        <v>119.215</v>
      </c>
      <c r="Z240" s="161"/>
      <c r="AA240" s="75"/>
      <c r="AB240" s="75"/>
      <c r="AC240" s="162">
        <f t="shared" si="22"/>
        <v>0</v>
      </c>
      <c r="AD240" s="75"/>
      <c r="AE240" s="75"/>
      <c r="AF240" s="75"/>
      <c r="AG240" s="75"/>
      <c r="AH240" s="75"/>
      <c r="AI240" s="75"/>
    </row>
    <row r="241" spans="1:35" ht="35" customHeight="1" x14ac:dyDescent="0.35">
      <c r="A241" s="44">
        <v>1</v>
      </c>
      <c r="B241" s="21" t="s">
        <v>271</v>
      </c>
      <c r="C241" s="10" t="s">
        <v>272</v>
      </c>
      <c r="D241" s="21" t="s">
        <v>13</v>
      </c>
      <c r="E241" s="21">
        <v>2014</v>
      </c>
      <c r="F241" s="10" t="s">
        <v>273</v>
      </c>
      <c r="G241" s="10"/>
      <c r="H241" s="10"/>
      <c r="I241" s="10" t="s">
        <v>10</v>
      </c>
      <c r="J241" s="29">
        <v>9.5</v>
      </c>
      <c r="K241" s="11" t="s">
        <v>89</v>
      </c>
      <c r="L241" s="35"/>
      <c r="M241" s="35"/>
      <c r="N241" s="35"/>
      <c r="O241" s="35"/>
      <c r="P241" s="35"/>
      <c r="Q241" s="35"/>
      <c r="R241" s="35" t="s">
        <v>1155</v>
      </c>
      <c r="S241" s="15" t="s">
        <v>1342</v>
      </c>
      <c r="T241" s="151"/>
      <c r="U241" s="35" t="s">
        <v>1369</v>
      </c>
      <c r="V241" s="160">
        <v>0.5</v>
      </c>
      <c r="W241" s="161">
        <f t="shared" si="19"/>
        <v>4.75</v>
      </c>
      <c r="X241" s="161">
        <f t="shared" si="20"/>
        <v>4.75</v>
      </c>
      <c r="Y241" s="161">
        <f t="shared" si="21"/>
        <v>4.75</v>
      </c>
      <c r="Z241" s="161"/>
      <c r="AA241" s="75"/>
      <c r="AB241" s="75"/>
      <c r="AC241" s="162">
        <f t="shared" si="22"/>
        <v>0</v>
      </c>
      <c r="AD241" s="75"/>
      <c r="AE241" s="75"/>
      <c r="AF241" s="75"/>
      <c r="AG241" s="75"/>
      <c r="AH241" s="75" t="s">
        <v>1788</v>
      </c>
      <c r="AI241" s="75" t="s">
        <v>1819</v>
      </c>
    </row>
    <row r="242" spans="1:35" ht="35" customHeight="1" x14ac:dyDescent="0.35">
      <c r="A242" s="44">
        <v>1</v>
      </c>
      <c r="B242" s="23">
        <v>3339</v>
      </c>
      <c r="C242" s="9" t="s">
        <v>714</v>
      </c>
      <c r="D242" s="21" t="s">
        <v>13</v>
      </c>
      <c r="E242" s="23">
        <v>2014</v>
      </c>
      <c r="F242" s="9" t="s">
        <v>705</v>
      </c>
      <c r="G242" s="9"/>
      <c r="H242" s="9"/>
      <c r="I242" s="9" t="s">
        <v>10</v>
      </c>
      <c r="J242" s="29">
        <v>142.08000000000001</v>
      </c>
      <c r="K242" s="11" t="s">
        <v>89</v>
      </c>
      <c r="L242" s="35"/>
      <c r="M242" s="35"/>
      <c r="N242" s="35"/>
      <c r="O242" s="35"/>
      <c r="P242" s="35"/>
      <c r="Q242" s="35"/>
      <c r="R242" s="35" t="s">
        <v>1141</v>
      </c>
      <c r="S242" s="21" t="s">
        <v>1342</v>
      </c>
      <c r="T242" s="154"/>
      <c r="U242" s="35" t="s">
        <v>1369</v>
      </c>
      <c r="V242" s="160">
        <v>0.5</v>
      </c>
      <c r="W242" s="161">
        <f t="shared" si="19"/>
        <v>71.040000000000006</v>
      </c>
      <c r="X242" s="161">
        <f t="shared" si="20"/>
        <v>71.040000000000006</v>
      </c>
      <c r="Y242" s="161">
        <f t="shared" si="21"/>
        <v>71.040000000000006</v>
      </c>
      <c r="Z242" s="161"/>
      <c r="AA242" s="75"/>
      <c r="AB242" s="75"/>
      <c r="AC242" s="162">
        <f t="shared" si="22"/>
        <v>0</v>
      </c>
      <c r="AD242" s="75"/>
      <c r="AE242" s="75"/>
      <c r="AF242" s="75"/>
      <c r="AG242" s="75"/>
      <c r="AH242" s="75"/>
      <c r="AI242" s="75"/>
    </row>
    <row r="243" spans="1:35" ht="35" customHeight="1" x14ac:dyDescent="0.35">
      <c r="A243" s="44">
        <v>1</v>
      </c>
      <c r="B243" s="23">
        <v>3335</v>
      </c>
      <c r="C243" s="9" t="s">
        <v>714</v>
      </c>
      <c r="D243" s="21" t="s">
        <v>13</v>
      </c>
      <c r="E243" s="23">
        <v>2014</v>
      </c>
      <c r="F243" s="9" t="s">
        <v>705</v>
      </c>
      <c r="G243" s="9"/>
      <c r="H243" s="9"/>
      <c r="I243" s="9" t="s">
        <v>10</v>
      </c>
      <c r="J243" s="29">
        <v>169</v>
      </c>
      <c r="K243" s="11" t="s">
        <v>89</v>
      </c>
      <c r="L243" s="35"/>
      <c r="M243" s="35"/>
      <c r="N243" s="35"/>
      <c r="O243" s="35"/>
      <c r="P243" s="35"/>
      <c r="Q243" s="35"/>
      <c r="R243" s="35" t="s">
        <v>1141</v>
      </c>
      <c r="S243" s="21" t="s">
        <v>1342</v>
      </c>
      <c r="T243" s="154"/>
      <c r="U243" s="35" t="s">
        <v>1369</v>
      </c>
      <c r="V243" s="160">
        <v>0.5</v>
      </c>
      <c r="W243" s="161">
        <f t="shared" si="19"/>
        <v>84.5</v>
      </c>
      <c r="X243" s="161">
        <f t="shared" si="20"/>
        <v>84.5</v>
      </c>
      <c r="Y243" s="161">
        <f t="shared" si="21"/>
        <v>84.5</v>
      </c>
      <c r="Z243" s="161"/>
      <c r="AA243" s="75"/>
      <c r="AB243" s="75"/>
      <c r="AC243" s="162">
        <f t="shared" si="22"/>
        <v>0</v>
      </c>
      <c r="AD243" s="75"/>
      <c r="AE243" s="75"/>
      <c r="AF243" s="75"/>
      <c r="AG243" s="75"/>
      <c r="AH243" s="75"/>
      <c r="AI243" s="75"/>
    </row>
    <row r="244" spans="1:35" ht="35" customHeight="1" x14ac:dyDescent="0.35">
      <c r="A244" s="44">
        <v>1</v>
      </c>
      <c r="B244" s="21" t="s">
        <v>528</v>
      </c>
      <c r="C244" s="10" t="s">
        <v>529</v>
      </c>
      <c r="D244" s="21" t="s">
        <v>13</v>
      </c>
      <c r="E244" s="21">
        <v>2014</v>
      </c>
      <c r="F244" s="10"/>
      <c r="G244" s="10"/>
      <c r="H244" s="10"/>
      <c r="I244" s="10" t="s">
        <v>10</v>
      </c>
      <c r="J244" s="29">
        <v>70.900000000000006</v>
      </c>
      <c r="K244" s="11" t="s">
        <v>89</v>
      </c>
      <c r="L244" s="35"/>
      <c r="M244" s="35"/>
      <c r="N244" s="35"/>
      <c r="O244" s="35"/>
      <c r="P244" s="35"/>
      <c r="Q244" s="35"/>
      <c r="R244" s="35" t="s">
        <v>1141</v>
      </c>
      <c r="S244" s="15" t="s">
        <v>1342</v>
      </c>
      <c r="T244" s="151"/>
      <c r="U244" s="35" t="s">
        <v>1369</v>
      </c>
      <c r="V244" s="160">
        <v>0.5</v>
      </c>
      <c r="W244" s="161">
        <f t="shared" si="19"/>
        <v>35.450000000000003</v>
      </c>
      <c r="X244" s="161">
        <f t="shared" si="20"/>
        <v>35.450000000000003</v>
      </c>
      <c r="Y244" s="161">
        <f t="shared" si="21"/>
        <v>35.450000000000003</v>
      </c>
      <c r="Z244" s="161"/>
      <c r="AA244" s="75"/>
      <c r="AB244" s="75"/>
      <c r="AC244" s="162">
        <f t="shared" si="22"/>
        <v>0</v>
      </c>
      <c r="AD244" s="75"/>
      <c r="AE244" s="75"/>
      <c r="AF244" s="75"/>
      <c r="AG244" s="75"/>
      <c r="AH244" s="75"/>
      <c r="AI244" s="75"/>
    </row>
    <row r="245" spans="1:35" ht="35" customHeight="1" x14ac:dyDescent="0.35">
      <c r="A245" s="44">
        <v>1</v>
      </c>
      <c r="B245" s="21" t="s">
        <v>579</v>
      </c>
      <c r="C245" s="10" t="s">
        <v>558</v>
      </c>
      <c r="D245" s="21" t="s">
        <v>13</v>
      </c>
      <c r="E245" s="22">
        <v>2014</v>
      </c>
      <c r="F245" s="10"/>
      <c r="G245" s="10"/>
      <c r="H245" s="10"/>
      <c r="I245" s="10" t="s">
        <v>10</v>
      </c>
      <c r="J245" s="29">
        <v>84.07</v>
      </c>
      <c r="K245" s="11" t="s">
        <v>89</v>
      </c>
      <c r="L245" s="35"/>
      <c r="M245" s="35"/>
      <c r="N245" s="35"/>
      <c r="O245" s="35"/>
      <c r="P245" s="35"/>
      <c r="Q245" s="35"/>
      <c r="R245" s="35" t="s">
        <v>1141</v>
      </c>
      <c r="S245" s="15" t="s">
        <v>1342</v>
      </c>
      <c r="T245" s="151"/>
      <c r="U245" s="35" t="s">
        <v>1369</v>
      </c>
      <c r="V245" s="160">
        <v>0.5</v>
      </c>
      <c r="W245" s="161">
        <f t="shared" si="19"/>
        <v>42.034999999999997</v>
      </c>
      <c r="X245" s="161">
        <f t="shared" si="20"/>
        <v>42.034999999999997</v>
      </c>
      <c r="Y245" s="161">
        <f t="shared" si="21"/>
        <v>42.034999999999997</v>
      </c>
      <c r="Z245" s="161"/>
      <c r="AA245" s="75"/>
      <c r="AB245" s="75"/>
      <c r="AC245" s="162">
        <f t="shared" si="22"/>
        <v>0</v>
      </c>
      <c r="AD245" s="75"/>
      <c r="AE245" s="75"/>
      <c r="AF245" s="75"/>
      <c r="AG245" s="75"/>
      <c r="AH245" s="75"/>
      <c r="AI245" s="75"/>
    </row>
    <row r="246" spans="1:35" ht="35" customHeight="1" x14ac:dyDescent="0.35">
      <c r="A246" s="44">
        <v>1</v>
      </c>
      <c r="B246" s="21" t="s">
        <v>580</v>
      </c>
      <c r="C246" s="10" t="s">
        <v>558</v>
      </c>
      <c r="D246" s="21" t="s">
        <v>13</v>
      </c>
      <c r="E246" s="22">
        <v>2014</v>
      </c>
      <c r="F246" s="10"/>
      <c r="G246" s="10"/>
      <c r="H246" s="10"/>
      <c r="I246" s="10" t="s">
        <v>10</v>
      </c>
      <c r="J246" s="29">
        <v>84.07</v>
      </c>
      <c r="K246" s="11" t="s">
        <v>89</v>
      </c>
      <c r="L246" s="35"/>
      <c r="M246" s="35"/>
      <c r="N246" s="35"/>
      <c r="O246" s="35"/>
      <c r="P246" s="35"/>
      <c r="Q246" s="35"/>
      <c r="R246" s="35" t="s">
        <v>1141</v>
      </c>
      <c r="S246" s="15" t="s">
        <v>1342</v>
      </c>
      <c r="T246" s="151"/>
      <c r="U246" s="35" t="s">
        <v>1369</v>
      </c>
      <c r="V246" s="160">
        <v>0.5</v>
      </c>
      <c r="W246" s="161">
        <f t="shared" si="19"/>
        <v>42.034999999999997</v>
      </c>
      <c r="X246" s="161">
        <f t="shared" si="20"/>
        <v>42.034999999999997</v>
      </c>
      <c r="Y246" s="161">
        <f t="shared" si="21"/>
        <v>42.034999999999997</v>
      </c>
      <c r="Z246" s="161"/>
      <c r="AA246" s="75"/>
      <c r="AB246" s="75"/>
      <c r="AC246" s="162">
        <f t="shared" si="22"/>
        <v>0</v>
      </c>
      <c r="AD246" s="75"/>
      <c r="AE246" s="75"/>
      <c r="AF246" s="75"/>
      <c r="AG246" s="75"/>
      <c r="AH246" s="75"/>
      <c r="AI246" s="75"/>
    </row>
    <row r="247" spans="1:35" ht="35" customHeight="1" x14ac:dyDescent="0.35">
      <c r="A247" s="44">
        <v>1</v>
      </c>
      <c r="B247" s="21" t="s">
        <v>468</v>
      </c>
      <c r="C247" s="10" t="s">
        <v>469</v>
      </c>
      <c r="D247" s="21" t="s">
        <v>13</v>
      </c>
      <c r="E247" s="22">
        <v>2014</v>
      </c>
      <c r="F247" s="10"/>
      <c r="G247" s="10"/>
      <c r="H247" s="10"/>
      <c r="I247" s="10" t="s">
        <v>10</v>
      </c>
      <c r="J247" s="29">
        <v>46</v>
      </c>
      <c r="K247" s="11" t="s">
        <v>89</v>
      </c>
      <c r="L247" s="35"/>
      <c r="M247" s="35"/>
      <c r="N247" s="35"/>
      <c r="O247" s="35"/>
      <c r="P247" s="35"/>
      <c r="Q247" s="35"/>
      <c r="R247" s="35" t="s">
        <v>1141</v>
      </c>
      <c r="S247" s="15" t="s">
        <v>1342</v>
      </c>
      <c r="T247" s="151"/>
      <c r="U247" s="35" t="s">
        <v>1369</v>
      </c>
      <c r="V247" s="160">
        <v>0.5</v>
      </c>
      <c r="W247" s="161">
        <f t="shared" si="19"/>
        <v>23</v>
      </c>
      <c r="X247" s="161">
        <f t="shared" si="20"/>
        <v>23</v>
      </c>
      <c r="Y247" s="161">
        <f t="shared" si="21"/>
        <v>23</v>
      </c>
      <c r="Z247" s="161"/>
      <c r="AA247" s="75"/>
      <c r="AB247" s="75"/>
      <c r="AC247" s="162">
        <f t="shared" si="22"/>
        <v>0</v>
      </c>
      <c r="AD247" s="75"/>
      <c r="AE247" s="75"/>
      <c r="AF247" s="75"/>
      <c r="AG247" s="75"/>
      <c r="AH247" s="75"/>
      <c r="AI247" s="75"/>
    </row>
    <row r="248" spans="1:35" ht="35" customHeight="1" x14ac:dyDescent="0.35">
      <c r="A248" s="44">
        <v>1</v>
      </c>
      <c r="B248" s="21">
        <v>2994</v>
      </c>
      <c r="C248" s="10" t="s">
        <v>29</v>
      </c>
      <c r="D248" s="21" t="s">
        <v>1456</v>
      </c>
      <c r="E248" s="22">
        <v>2014</v>
      </c>
      <c r="F248" s="10" t="s">
        <v>30</v>
      </c>
      <c r="G248" s="10" t="s">
        <v>31</v>
      </c>
      <c r="H248" s="10" t="s">
        <v>887</v>
      </c>
      <c r="I248" s="10" t="s">
        <v>10</v>
      </c>
      <c r="J248" s="29">
        <v>475</v>
      </c>
      <c r="K248" s="11" t="s">
        <v>89</v>
      </c>
      <c r="L248" s="35"/>
      <c r="M248" s="35"/>
      <c r="N248" s="35"/>
      <c r="O248" s="35"/>
      <c r="P248" s="35"/>
      <c r="Q248" s="35"/>
      <c r="R248" s="35" t="s">
        <v>1141</v>
      </c>
      <c r="S248" s="21" t="s">
        <v>1342</v>
      </c>
      <c r="T248" s="151"/>
      <c r="U248" s="35" t="s">
        <v>1369</v>
      </c>
      <c r="V248" s="160">
        <v>0.5</v>
      </c>
      <c r="W248" s="161">
        <f t="shared" si="19"/>
        <v>237.5</v>
      </c>
      <c r="X248" s="161">
        <f t="shared" si="20"/>
        <v>237.5</v>
      </c>
      <c r="Y248" s="161">
        <f t="shared" si="21"/>
        <v>237.5</v>
      </c>
      <c r="Z248" s="161"/>
      <c r="AA248" s="75"/>
      <c r="AB248" s="75"/>
      <c r="AC248" s="162">
        <f t="shared" si="22"/>
        <v>0</v>
      </c>
      <c r="AD248" s="75"/>
      <c r="AE248" s="75"/>
      <c r="AF248" s="75"/>
      <c r="AG248" s="75"/>
      <c r="AH248" s="75"/>
      <c r="AI248" s="75"/>
    </row>
    <row r="249" spans="1:35" ht="35" customHeight="1" x14ac:dyDescent="0.35">
      <c r="A249" s="44">
        <v>1</v>
      </c>
      <c r="B249" s="21">
        <v>3045</v>
      </c>
      <c r="C249" s="10" t="s">
        <v>29</v>
      </c>
      <c r="D249" s="21" t="s">
        <v>1456</v>
      </c>
      <c r="E249" s="22">
        <v>2014</v>
      </c>
      <c r="F249" s="10" t="s">
        <v>30</v>
      </c>
      <c r="G249" s="10" t="s">
        <v>31</v>
      </c>
      <c r="H249" s="10" t="s">
        <v>891</v>
      </c>
      <c r="I249" s="10" t="s">
        <v>10</v>
      </c>
      <c r="J249" s="29">
        <v>475</v>
      </c>
      <c r="K249" s="14" t="s">
        <v>89</v>
      </c>
      <c r="L249" s="35"/>
      <c r="M249" s="35"/>
      <c r="N249" s="35"/>
      <c r="O249" s="35"/>
      <c r="P249" s="35"/>
      <c r="Q249" s="35"/>
      <c r="R249" s="35" t="s">
        <v>1141</v>
      </c>
      <c r="S249" s="21" t="s">
        <v>1342</v>
      </c>
      <c r="T249" s="151"/>
      <c r="U249" s="35" t="s">
        <v>1369</v>
      </c>
      <c r="V249" s="160">
        <v>0.5</v>
      </c>
      <c r="W249" s="161">
        <f t="shared" si="19"/>
        <v>237.5</v>
      </c>
      <c r="X249" s="161">
        <f t="shared" si="20"/>
        <v>237.5</v>
      </c>
      <c r="Y249" s="161">
        <f t="shared" si="21"/>
        <v>237.5</v>
      </c>
      <c r="Z249" s="161"/>
      <c r="AA249" s="75"/>
      <c r="AB249" s="75"/>
      <c r="AC249" s="162">
        <f t="shared" si="22"/>
        <v>0</v>
      </c>
      <c r="AD249" s="75"/>
      <c r="AE249" s="75"/>
      <c r="AF249" s="75"/>
      <c r="AG249" s="75"/>
      <c r="AH249" s="75"/>
      <c r="AI249" s="75"/>
    </row>
    <row r="250" spans="1:35" ht="35" customHeight="1" x14ac:dyDescent="0.35">
      <c r="A250" s="44">
        <v>1</v>
      </c>
      <c r="B250" s="21">
        <v>4872</v>
      </c>
      <c r="C250" s="10" t="s">
        <v>1151</v>
      </c>
      <c r="D250" s="21" t="s">
        <v>1456</v>
      </c>
      <c r="E250" s="63">
        <v>44810</v>
      </c>
      <c r="F250" s="10" t="s">
        <v>30</v>
      </c>
      <c r="G250" s="12" t="s">
        <v>1299</v>
      </c>
      <c r="H250" s="12" t="s">
        <v>1153</v>
      </c>
      <c r="I250" s="12" t="s">
        <v>10</v>
      </c>
      <c r="J250" s="31">
        <v>425.5</v>
      </c>
      <c r="K250" s="11" t="s">
        <v>89</v>
      </c>
      <c r="L250" s="35"/>
      <c r="M250" s="35"/>
      <c r="N250" s="35"/>
      <c r="O250" s="35"/>
      <c r="P250" s="35"/>
      <c r="Q250" s="35"/>
      <c r="R250" s="35" t="s">
        <v>1141</v>
      </c>
      <c r="S250" s="21" t="s">
        <v>1343</v>
      </c>
      <c r="T250" s="151"/>
      <c r="U250" s="35" t="s">
        <v>1369</v>
      </c>
      <c r="V250" s="160">
        <v>0.5</v>
      </c>
      <c r="W250" s="161">
        <f t="shared" si="19"/>
        <v>212.75</v>
      </c>
      <c r="X250" s="161">
        <f t="shared" si="20"/>
        <v>212.75</v>
      </c>
      <c r="Y250" s="161">
        <f t="shared" si="21"/>
        <v>212.75</v>
      </c>
      <c r="Z250" s="161"/>
      <c r="AA250" s="75"/>
      <c r="AB250" s="75"/>
      <c r="AC250" s="162">
        <f t="shared" si="22"/>
        <v>0</v>
      </c>
      <c r="AD250" s="75"/>
      <c r="AE250" s="75"/>
      <c r="AF250" s="75"/>
      <c r="AG250" s="75"/>
      <c r="AH250" s="75"/>
      <c r="AI250" s="75"/>
    </row>
    <row r="251" spans="1:35" ht="35" customHeight="1" x14ac:dyDescent="0.35">
      <c r="A251" s="44">
        <v>1</v>
      </c>
      <c r="B251" s="20" t="s">
        <v>288</v>
      </c>
      <c r="C251" s="10" t="s">
        <v>12</v>
      </c>
      <c r="D251" s="21" t="s">
        <v>13</v>
      </c>
      <c r="E251" s="21">
        <v>2014</v>
      </c>
      <c r="F251" s="10"/>
      <c r="G251" s="10"/>
      <c r="H251" s="10"/>
      <c r="I251" s="10" t="s">
        <v>10</v>
      </c>
      <c r="J251" s="29">
        <v>23.01</v>
      </c>
      <c r="K251" s="11" t="s">
        <v>89</v>
      </c>
      <c r="L251" s="35"/>
      <c r="M251" s="35"/>
      <c r="N251" s="35"/>
      <c r="O251" s="35"/>
      <c r="P251" s="35"/>
      <c r="Q251" s="35"/>
      <c r="R251" s="35" t="s">
        <v>1141</v>
      </c>
      <c r="S251" s="15" t="s">
        <v>1342</v>
      </c>
      <c r="T251" s="152"/>
      <c r="U251" s="35" t="s">
        <v>1369</v>
      </c>
      <c r="V251" s="160">
        <v>0.5</v>
      </c>
      <c r="W251" s="161">
        <f t="shared" si="19"/>
        <v>11.505000000000001</v>
      </c>
      <c r="X251" s="161">
        <f t="shared" si="20"/>
        <v>11.505000000000001</v>
      </c>
      <c r="Y251" s="161">
        <f t="shared" si="21"/>
        <v>11.505000000000001</v>
      </c>
      <c r="Z251" s="161"/>
      <c r="AA251" s="75"/>
      <c r="AB251" s="75"/>
      <c r="AC251" s="162">
        <f t="shared" si="22"/>
        <v>0</v>
      </c>
      <c r="AD251" s="75"/>
      <c r="AE251" s="75"/>
      <c r="AF251" s="75"/>
      <c r="AG251" s="75"/>
      <c r="AH251" s="75"/>
      <c r="AI251" s="75"/>
    </row>
    <row r="252" spans="1:35" ht="35" customHeight="1" x14ac:dyDescent="0.35">
      <c r="A252" s="44">
        <v>1</v>
      </c>
      <c r="B252" s="20" t="s">
        <v>289</v>
      </c>
      <c r="C252" s="10" t="s">
        <v>12</v>
      </c>
      <c r="D252" s="21" t="s">
        <v>13</v>
      </c>
      <c r="E252" s="21">
        <v>2014</v>
      </c>
      <c r="F252" s="10"/>
      <c r="G252" s="10"/>
      <c r="H252" s="10"/>
      <c r="I252" s="10" t="s">
        <v>10</v>
      </c>
      <c r="J252" s="29">
        <v>23.01</v>
      </c>
      <c r="K252" s="11" t="s">
        <v>89</v>
      </c>
      <c r="L252" s="35"/>
      <c r="M252" s="35"/>
      <c r="N252" s="35"/>
      <c r="O252" s="35"/>
      <c r="P252" s="35"/>
      <c r="Q252" s="35"/>
      <c r="R252" s="35" t="s">
        <v>1141</v>
      </c>
      <c r="S252" s="15" t="s">
        <v>1342</v>
      </c>
      <c r="T252" s="152"/>
      <c r="U252" s="35" t="s">
        <v>1369</v>
      </c>
      <c r="V252" s="160">
        <v>0.5</v>
      </c>
      <c r="W252" s="161">
        <f t="shared" si="19"/>
        <v>11.505000000000001</v>
      </c>
      <c r="X252" s="161">
        <f t="shared" si="20"/>
        <v>11.505000000000001</v>
      </c>
      <c r="Y252" s="161">
        <f t="shared" si="21"/>
        <v>11.505000000000001</v>
      </c>
      <c r="Z252" s="161"/>
      <c r="AA252" s="75"/>
      <c r="AB252" s="75"/>
      <c r="AC252" s="162">
        <f t="shared" si="22"/>
        <v>0</v>
      </c>
      <c r="AD252" s="75"/>
      <c r="AE252" s="75"/>
      <c r="AF252" s="75"/>
      <c r="AG252" s="75"/>
      <c r="AH252" s="75"/>
      <c r="AI252" s="75"/>
    </row>
    <row r="253" spans="1:35" ht="35" customHeight="1" x14ac:dyDescent="0.35">
      <c r="A253" s="44">
        <v>1</v>
      </c>
      <c r="B253" s="20" t="s">
        <v>290</v>
      </c>
      <c r="C253" s="10" t="s">
        <v>12</v>
      </c>
      <c r="D253" s="21" t="s">
        <v>13</v>
      </c>
      <c r="E253" s="21">
        <v>2014</v>
      </c>
      <c r="F253" s="10"/>
      <c r="G253" s="10"/>
      <c r="H253" s="10"/>
      <c r="I253" s="10" t="s">
        <v>10</v>
      </c>
      <c r="J253" s="29">
        <v>23.01</v>
      </c>
      <c r="K253" s="11" t="s">
        <v>89</v>
      </c>
      <c r="L253" s="35"/>
      <c r="M253" s="35"/>
      <c r="N253" s="35"/>
      <c r="O253" s="35"/>
      <c r="P253" s="35"/>
      <c r="Q253" s="35"/>
      <c r="R253" s="35" t="s">
        <v>1141</v>
      </c>
      <c r="S253" s="15" t="s">
        <v>1342</v>
      </c>
      <c r="T253" s="152"/>
      <c r="U253" s="35" t="s">
        <v>1369</v>
      </c>
      <c r="V253" s="160">
        <v>0.5</v>
      </c>
      <c r="W253" s="161">
        <f t="shared" si="19"/>
        <v>11.505000000000001</v>
      </c>
      <c r="X253" s="161">
        <f t="shared" si="20"/>
        <v>11.505000000000001</v>
      </c>
      <c r="Y253" s="161">
        <f t="shared" si="21"/>
        <v>11.505000000000001</v>
      </c>
      <c r="Z253" s="161"/>
      <c r="AA253" s="75"/>
      <c r="AB253" s="75"/>
      <c r="AC253" s="162">
        <f t="shared" si="22"/>
        <v>0</v>
      </c>
      <c r="AD253" s="75"/>
      <c r="AE253" s="75"/>
      <c r="AF253" s="75"/>
      <c r="AG253" s="75"/>
      <c r="AH253" s="75"/>
      <c r="AI253" s="75"/>
    </row>
    <row r="254" spans="1:35" ht="35" customHeight="1" x14ac:dyDescent="0.35">
      <c r="A254" s="44">
        <v>1</v>
      </c>
      <c r="B254" s="20" t="s">
        <v>291</v>
      </c>
      <c r="C254" s="10" t="s">
        <v>12</v>
      </c>
      <c r="D254" s="21" t="s">
        <v>13</v>
      </c>
      <c r="E254" s="21">
        <v>2014</v>
      </c>
      <c r="F254" s="10"/>
      <c r="G254" s="10"/>
      <c r="H254" s="10"/>
      <c r="I254" s="10" t="s">
        <v>10</v>
      </c>
      <c r="J254" s="29">
        <v>23.01</v>
      </c>
      <c r="K254" s="11" t="s">
        <v>89</v>
      </c>
      <c r="L254" s="35"/>
      <c r="M254" s="35"/>
      <c r="N254" s="35"/>
      <c r="O254" s="35"/>
      <c r="P254" s="35"/>
      <c r="Q254" s="35"/>
      <c r="R254" s="35" t="s">
        <v>1141</v>
      </c>
      <c r="S254" s="15" t="s">
        <v>1342</v>
      </c>
      <c r="T254" s="152"/>
      <c r="U254" s="35" t="s">
        <v>1369</v>
      </c>
      <c r="V254" s="160">
        <v>0.5</v>
      </c>
      <c r="W254" s="161">
        <f t="shared" si="19"/>
        <v>11.505000000000001</v>
      </c>
      <c r="X254" s="161">
        <f t="shared" si="20"/>
        <v>11.505000000000001</v>
      </c>
      <c r="Y254" s="161">
        <f t="shared" si="21"/>
        <v>11.505000000000001</v>
      </c>
      <c r="Z254" s="161"/>
      <c r="AA254" s="75"/>
      <c r="AB254" s="75"/>
      <c r="AC254" s="162">
        <f t="shared" si="22"/>
        <v>0</v>
      </c>
      <c r="AD254" s="75"/>
      <c r="AE254" s="75"/>
      <c r="AF254" s="75"/>
      <c r="AG254" s="75"/>
      <c r="AH254" s="75"/>
      <c r="AI254" s="75"/>
    </row>
    <row r="255" spans="1:35" ht="35" customHeight="1" x14ac:dyDescent="0.35">
      <c r="A255" s="44">
        <v>1</v>
      </c>
      <c r="B255" s="20" t="s">
        <v>292</v>
      </c>
      <c r="C255" s="10" t="s">
        <v>12</v>
      </c>
      <c r="D255" s="21" t="s">
        <v>13</v>
      </c>
      <c r="E255" s="21">
        <v>2014</v>
      </c>
      <c r="F255" s="10"/>
      <c r="G255" s="10"/>
      <c r="H255" s="10"/>
      <c r="I255" s="10" t="s">
        <v>10</v>
      </c>
      <c r="J255" s="29">
        <v>23.01</v>
      </c>
      <c r="K255" s="11" t="s">
        <v>89</v>
      </c>
      <c r="L255" s="35"/>
      <c r="M255" s="35"/>
      <c r="N255" s="35"/>
      <c r="O255" s="35"/>
      <c r="P255" s="35"/>
      <c r="Q255" s="35"/>
      <c r="R255" s="35" t="s">
        <v>1141</v>
      </c>
      <c r="S255" s="15" t="s">
        <v>1342</v>
      </c>
      <c r="T255" s="152"/>
      <c r="U255" s="35" t="s">
        <v>1369</v>
      </c>
      <c r="V255" s="160">
        <v>0.5</v>
      </c>
      <c r="W255" s="161">
        <f t="shared" si="19"/>
        <v>11.505000000000001</v>
      </c>
      <c r="X255" s="161">
        <f t="shared" si="20"/>
        <v>11.505000000000001</v>
      </c>
      <c r="Y255" s="161">
        <f t="shared" si="21"/>
        <v>11.505000000000001</v>
      </c>
      <c r="Z255" s="161"/>
      <c r="AA255" s="75"/>
      <c r="AB255" s="75"/>
      <c r="AC255" s="162">
        <f t="shared" si="22"/>
        <v>0</v>
      </c>
      <c r="AD255" s="75"/>
      <c r="AE255" s="75"/>
      <c r="AF255" s="75"/>
      <c r="AG255" s="75"/>
      <c r="AH255" s="75"/>
      <c r="AI255" s="75"/>
    </row>
    <row r="256" spans="1:35" s="8" customFormat="1" ht="35" customHeight="1" x14ac:dyDescent="0.35">
      <c r="A256" s="44">
        <v>1</v>
      </c>
      <c r="B256" s="20" t="s">
        <v>293</v>
      </c>
      <c r="C256" s="10" t="s">
        <v>12</v>
      </c>
      <c r="D256" s="21" t="s">
        <v>13</v>
      </c>
      <c r="E256" s="21">
        <v>2014</v>
      </c>
      <c r="F256" s="10"/>
      <c r="G256" s="10"/>
      <c r="H256" s="10"/>
      <c r="I256" s="10" t="s">
        <v>10</v>
      </c>
      <c r="J256" s="29">
        <v>23.01</v>
      </c>
      <c r="K256" s="11" t="s">
        <v>89</v>
      </c>
      <c r="L256" s="35"/>
      <c r="M256" s="35"/>
      <c r="N256" s="35"/>
      <c r="O256" s="35"/>
      <c r="P256" s="35"/>
      <c r="Q256" s="35"/>
      <c r="R256" s="35" t="s">
        <v>1141</v>
      </c>
      <c r="S256" s="15" t="s">
        <v>1342</v>
      </c>
      <c r="T256" s="152"/>
      <c r="U256" s="35" t="s">
        <v>1369</v>
      </c>
      <c r="V256" s="160">
        <v>0.5</v>
      </c>
      <c r="W256" s="161">
        <f t="shared" si="19"/>
        <v>11.505000000000001</v>
      </c>
      <c r="X256" s="161">
        <f t="shared" si="20"/>
        <v>11.505000000000001</v>
      </c>
      <c r="Y256" s="161">
        <f t="shared" si="21"/>
        <v>11.505000000000001</v>
      </c>
      <c r="Z256" s="161"/>
      <c r="AA256" s="74"/>
      <c r="AB256" s="74"/>
      <c r="AC256" s="162">
        <f t="shared" si="22"/>
        <v>0</v>
      </c>
      <c r="AD256" s="74"/>
      <c r="AE256" s="74"/>
      <c r="AF256" s="74"/>
      <c r="AG256" s="74"/>
      <c r="AH256" s="74"/>
      <c r="AI256" s="74"/>
    </row>
    <row r="257" spans="1:35" ht="35" customHeight="1" x14ac:dyDescent="0.35">
      <c r="A257" s="44">
        <v>1</v>
      </c>
      <c r="B257" s="20" t="s">
        <v>294</v>
      </c>
      <c r="C257" s="10" t="s">
        <v>12</v>
      </c>
      <c r="D257" s="21" t="s">
        <v>13</v>
      </c>
      <c r="E257" s="21">
        <v>2014</v>
      </c>
      <c r="F257" s="10"/>
      <c r="G257" s="10"/>
      <c r="H257" s="10"/>
      <c r="I257" s="10" t="s">
        <v>10</v>
      </c>
      <c r="J257" s="29">
        <v>23.01</v>
      </c>
      <c r="K257" s="11" t="s">
        <v>89</v>
      </c>
      <c r="L257" s="35"/>
      <c r="M257" s="35"/>
      <c r="N257" s="35"/>
      <c r="O257" s="35"/>
      <c r="P257" s="35"/>
      <c r="Q257" s="35"/>
      <c r="R257" s="35" t="s">
        <v>1141</v>
      </c>
      <c r="S257" s="15" t="s">
        <v>1342</v>
      </c>
      <c r="T257" s="152"/>
      <c r="U257" s="35" t="s">
        <v>1369</v>
      </c>
      <c r="V257" s="160">
        <v>0.5</v>
      </c>
      <c r="W257" s="161">
        <f t="shared" si="19"/>
        <v>11.505000000000001</v>
      </c>
      <c r="X257" s="161">
        <f t="shared" si="20"/>
        <v>11.505000000000001</v>
      </c>
      <c r="Y257" s="161">
        <f t="shared" si="21"/>
        <v>11.505000000000001</v>
      </c>
      <c r="Z257" s="161"/>
      <c r="AA257" s="75"/>
      <c r="AB257" s="75"/>
      <c r="AC257" s="162">
        <f t="shared" si="22"/>
        <v>0</v>
      </c>
      <c r="AD257" s="75"/>
      <c r="AE257" s="75"/>
      <c r="AF257" s="75"/>
      <c r="AG257" s="75"/>
      <c r="AH257" s="75"/>
      <c r="AI257" s="75"/>
    </row>
    <row r="258" spans="1:35" ht="35" customHeight="1" x14ac:dyDescent="0.35">
      <c r="A258" s="44">
        <v>1</v>
      </c>
      <c r="B258" s="20" t="s">
        <v>295</v>
      </c>
      <c r="C258" s="10" t="s">
        <v>12</v>
      </c>
      <c r="D258" s="21" t="s">
        <v>13</v>
      </c>
      <c r="E258" s="21">
        <v>2014</v>
      </c>
      <c r="F258" s="10"/>
      <c r="G258" s="10"/>
      <c r="H258" s="10"/>
      <c r="I258" s="10" t="s">
        <v>10</v>
      </c>
      <c r="J258" s="29">
        <v>23.01</v>
      </c>
      <c r="K258" s="11" t="s">
        <v>89</v>
      </c>
      <c r="L258" s="35"/>
      <c r="M258" s="35"/>
      <c r="N258" s="35"/>
      <c r="O258" s="35"/>
      <c r="P258" s="35"/>
      <c r="Q258" s="35"/>
      <c r="R258" s="35" t="s">
        <v>1141</v>
      </c>
      <c r="S258" s="15" t="s">
        <v>1342</v>
      </c>
      <c r="T258" s="152"/>
      <c r="U258" s="35" t="s">
        <v>1369</v>
      </c>
      <c r="V258" s="160">
        <v>0.5</v>
      </c>
      <c r="W258" s="161">
        <f t="shared" si="19"/>
        <v>11.505000000000001</v>
      </c>
      <c r="X258" s="161">
        <f t="shared" si="20"/>
        <v>11.505000000000001</v>
      </c>
      <c r="Y258" s="161">
        <f t="shared" si="21"/>
        <v>11.505000000000001</v>
      </c>
      <c r="Z258" s="161"/>
      <c r="AA258" s="75"/>
      <c r="AB258" s="75"/>
      <c r="AC258" s="162">
        <f t="shared" si="22"/>
        <v>0</v>
      </c>
      <c r="AD258" s="75"/>
      <c r="AE258" s="75"/>
      <c r="AF258" s="75"/>
      <c r="AG258" s="75"/>
      <c r="AH258" s="75"/>
      <c r="AI258" s="75"/>
    </row>
    <row r="259" spans="1:35" ht="35" customHeight="1" x14ac:dyDescent="0.35">
      <c r="A259" s="44">
        <v>1</v>
      </c>
      <c r="B259" s="20" t="s">
        <v>296</v>
      </c>
      <c r="C259" s="10" t="s">
        <v>12</v>
      </c>
      <c r="D259" s="21" t="s">
        <v>13</v>
      </c>
      <c r="E259" s="21">
        <v>2014</v>
      </c>
      <c r="F259" s="10"/>
      <c r="G259" s="10"/>
      <c r="H259" s="10"/>
      <c r="I259" s="10" t="s">
        <v>10</v>
      </c>
      <c r="J259" s="29">
        <v>23.01</v>
      </c>
      <c r="K259" s="11" t="s">
        <v>89</v>
      </c>
      <c r="L259" s="35"/>
      <c r="M259" s="35"/>
      <c r="N259" s="35"/>
      <c r="O259" s="35"/>
      <c r="P259" s="35"/>
      <c r="Q259" s="35"/>
      <c r="R259" s="35" t="s">
        <v>1141</v>
      </c>
      <c r="S259" s="15" t="s">
        <v>1342</v>
      </c>
      <c r="T259" s="152"/>
      <c r="U259" s="35" t="s">
        <v>1369</v>
      </c>
      <c r="V259" s="160">
        <v>0.5</v>
      </c>
      <c r="W259" s="161">
        <f t="shared" si="19"/>
        <v>11.505000000000001</v>
      </c>
      <c r="X259" s="161">
        <f t="shared" si="20"/>
        <v>11.505000000000001</v>
      </c>
      <c r="Y259" s="161">
        <f t="shared" si="21"/>
        <v>11.505000000000001</v>
      </c>
      <c r="Z259" s="161"/>
      <c r="AA259" s="75"/>
      <c r="AB259" s="75"/>
      <c r="AC259" s="162">
        <f t="shared" si="22"/>
        <v>0</v>
      </c>
      <c r="AD259" s="75"/>
      <c r="AE259" s="75"/>
      <c r="AF259" s="75"/>
      <c r="AG259" s="75"/>
      <c r="AH259" s="75"/>
      <c r="AI259" s="75"/>
    </row>
    <row r="260" spans="1:35" ht="35" customHeight="1" x14ac:dyDescent="0.35">
      <c r="A260" s="44">
        <v>1</v>
      </c>
      <c r="B260" s="20" t="s">
        <v>297</v>
      </c>
      <c r="C260" s="10" t="s">
        <v>12</v>
      </c>
      <c r="D260" s="21" t="s">
        <v>13</v>
      </c>
      <c r="E260" s="21">
        <v>2014</v>
      </c>
      <c r="F260" s="10"/>
      <c r="G260" s="10"/>
      <c r="H260" s="10"/>
      <c r="I260" s="10" t="s">
        <v>10</v>
      </c>
      <c r="J260" s="29">
        <v>23.01</v>
      </c>
      <c r="K260" s="11" t="s">
        <v>89</v>
      </c>
      <c r="L260" s="35"/>
      <c r="M260" s="35"/>
      <c r="N260" s="35"/>
      <c r="O260" s="35"/>
      <c r="P260" s="35"/>
      <c r="Q260" s="35"/>
      <c r="R260" s="35" t="s">
        <v>1141</v>
      </c>
      <c r="S260" s="15" t="s">
        <v>1342</v>
      </c>
      <c r="T260" s="152"/>
      <c r="U260" s="35" t="s">
        <v>1369</v>
      </c>
      <c r="V260" s="160">
        <v>0.5</v>
      </c>
      <c r="W260" s="161">
        <f t="shared" si="19"/>
        <v>11.505000000000001</v>
      </c>
      <c r="X260" s="161">
        <f t="shared" si="20"/>
        <v>11.505000000000001</v>
      </c>
      <c r="Y260" s="161">
        <f t="shared" si="21"/>
        <v>11.505000000000001</v>
      </c>
      <c r="Z260" s="161"/>
      <c r="AA260" s="75"/>
      <c r="AB260" s="75"/>
      <c r="AC260" s="162">
        <f t="shared" si="22"/>
        <v>0</v>
      </c>
      <c r="AD260" s="75"/>
      <c r="AE260" s="75"/>
      <c r="AF260" s="75"/>
      <c r="AG260" s="75"/>
      <c r="AH260" s="75"/>
      <c r="AI260" s="75"/>
    </row>
    <row r="261" spans="1:35" ht="35" customHeight="1" x14ac:dyDescent="0.35">
      <c r="A261" s="44">
        <v>1</v>
      </c>
      <c r="B261" s="20" t="s">
        <v>298</v>
      </c>
      <c r="C261" s="10" t="s">
        <v>12</v>
      </c>
      <c r="D261" s="21" t="s">
        <v>13</v>
      </c>
      <c r="E261" s="21">
        <v>2014</v>
      </c>
      <c r="F261" s="10"/>
      <c r="G261" s="10"/>
      <c r="H261" s="10"/>
      <c r="I261" s="10" t="s">
        <v>10</v>
      </c>
      <c r="J261" s="29">
        <v>23.01</v>
      </c>
      <c r="K261" s="11" t="s">
        <v>89</v>
      </c>
      <c r="L261" s="35"/>
      <c r="M261" s="35"/>
      <c r="N261" s="35"/>
      <c r="O261" s="35"/>
      <c r="P261" s="35"/>
      <c r="Q261" s="35"/>
      <c r="R261" s="35" t="s">
        <v>1141</v>
      </c>
      <c r="S261" s="15" t="s">
        <v>1342</v>
      </c>
      <c r="T261" s="152"/>
      <c r="U261" s="35" t="s">
        <v>1369</v>
      </c>
      <c r="V261" s="160">
        <v>0.5</v>
      </c>
      <c r="W261" s="161">
        <f t="shared" si="19"/>
        <v>11.505000000000001</v>
      </c>
      <c r="X261" s="161">
        <f t="shared" si="20"/>
        <v>11.505000000000001</v>
      </c>
      <c r="Y261" s="161">
        <f t="shared" si="21"/>
        <v>11.505000000000001</v>
      </c>
      <c r="Z261" s="161"/>
      <c r="AA261" s="75"/>
      <c r="AB261" s="75"/>
      <c r="AC261" s="162">
        <f t="shared" si="22"/>
        <v>0</v>
      </c>
      <c r="AD261" s="75"/>
      <c r="AE261" s="75"/>
      <c r="AF261" s="75"/>
      <c r="AG261" s="75"/>
      <c r="AH261" s="75"/>
      <c r="AI261" s="75"/>
    </row>
    <row r="262" spans="1:35" ht="35" customHeight="1" x14ac:dyDescent="0.35">
      <c r="A262" s="44">
        <v>1</v>
      </c>
      <c r="B262" s="20" t="s">
        <v>299</v>
      </c>
      <c r="C262" s="10" t="s">
        <v>12</v>
      </c>
      <c r="D262" s="21" t="s">
        <v>13</v>
      </c>
      <c r="E262" s="21">
        <v>2014</v>
      </c>
      <c r="F262" s="10"/>
      <c r="G262" s="10"/>
      <c r="H262" s="10"/>
      <c r="I262" s="10" t="s">
        <v>10</v>
      </c>
      <c r="J262" s="29">
        <v>23.01</v>
      </c>
      <c r="K262" s="11" t="s">
        <v>89</v>
      </c>
      <c r="L262" s="35"/>
      <c r="M262" s="35"/>
      <c r="N262" s="35"/>
      <c r="O262" s="35"/>
      <c r="P262" s="35"/>
      <c r="Q262" s="35"/>
      <c r="R262" s="35" t="s">
        <v>1141</v>
      </c>
      <c r="S262" s="15" t="s">
        <v>1342</v>
      </c>
      <c r="T262" s="152"/>
      <c r="U262" s="35" t="s">
        <v>1369</v>
      </c>
      <c r="V262" s="160">
        <v>0.5</v>
      </c>
      <c r="W262" s="161">
        <f t="shared" si="19"/>
        <v>11.505000000000001</v>
      </c>
      <c r="X262" s="161">
        <f t="shared" si="20"/>
        <v>11.505000000000001</v>
      </c>
      <c r="Y262" s="161">
        <f t="shared" si="21"/>
        <v>11.505000000000001</v>
      </c>
      <c r="Z262" s="161"/>
      <c r="AA262" s="75"/>
      <c r="AB262" s="75"/>
      <c r="AC262" s="162">
        <f t="shared" si="22"/>
        <v>0</v>
      </c>
      <c r="AD262" s="75"/>
      <c r="AE262" s="75"/>
      <c r="AF262" s="75"/>
      <c r="AG262" s="75"/>
      <c r="AH262" s="75"/>
      <c r="AI262" s="75"/>
    </row>
    <row r="263" spans="1:35" ht="35" customHeight="1" x14ac:dyDescent="0.35">
      <c r="A263" s="44">
        <v>1</v>
      </c>
      <c r="B263" s="21" t="s">
        <v>90</v>
      </c>
      <c r="C263" s="10" t="s">
        <v>12</v>
      </c>
      <c r="D263" s="21" t="s">
        <v>13</v>
      </c>
      <c r="E263" s="21">
        <v>2014</v>
      </c>
      <c r="F263" s="11"/>
      <c r="G263" s="11"/>
      <c r="H263" s="11"/>
      <c r="I263" s="11" t="s">
        <v>10</v>
      </c>
      <c r="J263" s="29">
        <v>23.01</v>
      </c>
      <c r="K263" s="14" t="s">
        <v>89</v>
      </c>
      <c r="L263" s="35"/>
      <c r="M263" s="35"/>
      <c r="N263" s="35"/>
      <c r="O263" s="35"/>
      <c r="P263" s="35"/>
      <c r="Q263" s="35"/>
      <c r="R263" s="35" t="s">
        <v>1141</v>
      </c>
      <c r="S263" s="15" t="s">
        <v>1928</v>
      </c>
      <c r="T263" s="151"/>
      <c r="U263" s="35" t="s">
        <v>1369</v>
      </c>
      <c r="V263" s="160">
        <v>0.5</v>
      </c>
      <c r="W263" s="161">
        <f t="shared" ref="W263:W308" si="23">J263*V263</f>
        <v>11.505000000000001</v>
      </c>
      <c r="X263" s="161">
        <f t="shared" ref="X263:X326" si="24">W263</f>
        <v>11.505000000000001</v>
      </c>
      <c r="Y263" s="161">
        <f t="shared" ref="Y263:Y326" si="25">W263</f>
        <v>11.505000000000001</v>
      </c>
      <c r="Z263" s="161"/>
      <c r="AA263" s="75"/>
      <c r="AB263" s="75"/>
      <c r="AC263" s="162">
        <f t="shared" ref="AC263:AC326" si="26">J263-X263-Y263-Z263-AA263-AB263</f>
        <v>0</v>
      </c>
      <c r="AD263" s="75"/>
      <c r="AE263" s="75"/>
      <c r="AF263" s="75"/>
      <c r="AG263" s="75"/>
      <c r="AH263" s="75"/>
      <c r="AI263" s="75"/>
    </row>
    <row r="264" spans="1:35" ht="35" customHeight="1" x14ac:dyDescent="0.35">
      <c r="A264" s="44">
        <v>1</v>
      </c>
      <c r="B264" s="20" t="s">
        <v>300</v>
      </c>
      <c r="C264" s="10" t="s">
        <v>12</v>
      </c>
      <c r="D264" s="21" t="s">
        <v>13</v>
      </c>
      <c r="E264" s="21">
        <v>2014</v>
      </c>
      <c r="F264" s="10"/>
      <c r="G264" s="10"/>
      <c r="H264" s="10"/>
      <c r="I264" s="10" t="s">
        <v>10</v>
      </c>
      <c r="J264" s="29">
        <v>23.01</v>
      </c>
      <c r="K264" s="11" t="s">
        <v>89</v>
      </c>
      <c r="L264" s="35"/>
      <c r="M264" s="35"/>
      <c r="N264" s="35"/>
      <c r="O264" s="35"/>
      <c r="P264" s="35"/>
      <c r="Q264" s="35"/>
      <c r="R264" s="35" t="s">
        <v>1141</v>
      </c>
      <c r="S264" s="15" t="s">
        <v>1342</v>
      </c>
      <c r="T264" s="152"/>
      <c r="U264" s="35" t="s">
        <v>1369</v>
      </c>
      <c r="V264" s="160">
        <v>0.5</v>
      </c>
      <c r="W264" s="161">
        <f t="shared" si="23"/>
        <v>11.505000000000001</v>
      </c>
      <c r="X264" s="161">
        <f t="shared" si="24"/>
        <v>11.505000000000001</v>
      </c>
      <c r="Y264" s="161">
        <f t="shared" si="25"/>
        <v>11.505000000000001</v>
      </c>
      <c r="Z264" s="161"/>
      <c r="AA264" s="75"/>
      <c r="AB264" s="75"/>
      <c r="AC264" s="162">
        <f t="shared" si="26"/>
        <v>0</v>
      </c>
      <c r="AD264" s="75"/>
      <c r="AE264" s="75"/>
      <c r="AF264" s="75"/>
      <c r="AG264" s="75"/>
      <c r="AH264" s="75"/>
      <c r="AI264" s="75"/>
    </row>
    <row r="265" spans="1:35" ht="35" customHeight="1" x14ac:dyDescent="0.35">
      <c r="A265" s="44">
        <v>1</v>
      </c>
      <c r="B265" s="20" t="s">
        <v>301</v>
      </c>
      <c r="C265" s="10" t="s">
        <v>12</v>
      </c>
      <c r="D265" s="21" t="s">
        <v>13</v>
      </c>
      <c r="E265" s="21">
        <v>2014</v>
      </c>
      <c r="F265" s="11"/>
      <c r="G265" s="11"/>
      <c r="H265" s="11"/>
      <c r="I265" s="11" t="s">
        <v>10</v>
      </c>
      <c r="J265" s="29">
        <v>23.01</v>
      </c>
      <c r="K265" s="11" t="s">
        <v>89</v>
      </c>
      <c r="L265" s="35"/>
      <c r="M265" s="35"/>
      <c r="N265" s="35"/>
      <c r="O265" s="35"/>
      <c r="P265" s="35"/>
      <c r="Q265" s="35"/>
      <c r="R265" s="35" t="s">
        <v>1141</v>
      </c>
      <c r="S265" s="15" t="s">
        <v>1342</v>
      </c>
      <c r="T265" s="152"/>
      <c r="U265" s="35" t="s">
        <v>1369</v>
      </c>
      <c r="V265" s="160">
        <v>0.5</v>
      </c>
      <c r="W265" s="161">
        <f t="shared" si="23"/>
        <v>11.505000000000001</v>
      </c>
      <c r="X265" s="161">
        <f t="shared" si="24"/>
        <v>11.505000000000001</v>
      </c>
      <c r="Y265" s="161">
        <f t="shared" si="25"/>
        <v>11.505000000000001</v>
      </c>
      <c r="Z265" s="161"/>
      <c r="AA265" s="75"/>
      <c r="AB265" s="75"/>
      <c r="AC265" s="162">
        <f t="shared" si="26"/>
        <v>0</v>
      </c>
      <c r="AD265" s="75"/>
      <c r="AE265" s="75"/>
      <c r="AF265" s="75"/>
      <c r="AG265" s="75"/>
      <c r="AH265" s="75"/>
      <c r="AI265" s="75"/>
    </row>
    <row r="266" spans="1:35" ht="35" customHeight="1" x14ac:dyDescent="0.35">
      <c r="A266" s="44">
        <v>1</v>
      </c>
      <c r="B266" s="20" t="s">
        <v>302</v>
      </c>
      <c r="C266" s="10" t="s">
        <v>12</v>
      </c>
      <c r="D266" s="21" t="s">
        <v>13</v>
      </c>
      <c r="E266" s="21">
        <v>2014</v>
      </c>
      <c r="F266" s="11"/>
      <c r="G266" s="11"/>
      <c r="H266" s="11"/>
      <c r="I266" s="11" t="s">
        <v>10</v>
      </c>
      <c r="J266" s="29">
        <v>23.01</v>
      </c>
      <c r="K266" s="11" t="s">
        <v>89</v>
      </c>
      <c r="L266" s="35"/>
      <c r="M266" s="35"/>
      <c r="N266" s="35"/>
      <c r="O266" s="35"/>
      <c r="P266" s="35"/>
      <c r="Q266" s="35"/>
      <c r="R266" s="35" t="s">
        <v>1141</v>
      </c>
      <c r="S266" s="15" t="s">
        <v>1342</v>
      </c>
      <c r="T266" s="152"/>
      <c r="U266" s="35" t="s">
        <v>1369</v>
      </c>
      <c r="V266" s="160">
        <v>0.5</v>
      </c>
      <c r="W266" s="161">
        <f t="shared" si="23"/>
        <v>11.505000000000001</v>
      </c>
      <c r="X266" s="161">
        <f t="shared" si="24"/>
        <v>11.505000000000001</v>
      </c>
      <c r="Y266" s="161">
        <f t="shared" si="25"/>
        <v>11.505000000000001</v>
      </c>
      <c r="Z266" s="161"/>
      <c r="AA266" s="75"/>
      <c r="AB266" s="75"/>
      <c r="AC266" s="162">
        <f t="shared" si="26"/>
        <v>0</v>
      </c>
      <c r="AD266" s="75"/>
      <c r="AE266" s="75"/>
      <c r="AF266" s="75"/>
      <c r="AG266" s="75"/>
      <c r="AH266" s="75"/>
      <c r="AI266" s="75"/>
    </row>
    <row r="267" spans="1:35" ht="35" customHeight="1" x14ac:dyDescent="0.35">
      <c r="A267" s="44">
        <v>1</v>
      </c>
      <c r="B267" s="20" t="s">
        <v>303</v>
      </c>
      <c r="C267" s="10" t="s">
        <v>12</v>
      </c>
      <c r="D267" s="21" t="s">
        <v>13</v>
      </c>
      <c r="E267" s="21">
        <v>2014</v>
      </c>
      <c r="F267" s="11"/>
      <c r="G267" s="11"/>
      <c r="H267" s="11"/>
      <c r="I267" s="11" t="s">
        <v>10</v>
      </c>
      <c r="J267" s="29">
        <v>23.01</v>
      </c>
      <c r="K267" s="11" t="s">
        <v>89</v>
      </c>
      <c r="L267" s="35"/>
      <c r="M267" s="35"/>
      <c r="N267" s="35"/>
      <c r="O267" s="35"/>
      <c r="P267" s="35"/>
      <c r="Q267" s="35"/>
      <c r="R267" s="35" t="s">
        <v>1141</v>
      </c>
      <c r="S267" s="15" t="s">
        <v>1342</v>
      </c>
      <c r="T267" s="152"/>
      <c r="U267" s="35" t="s">
        <v>1369</v>
      </c>
      <c r="V267" s="160">
        <v>0.5</v>
      </c>
      <c r="W267" s="161">
        <f t="shared" si="23"/>
        <v>11.505000000000001</v>
      </c>
      <c r="X267" s="161">
        <f t="shared" si="24"/>
        <v>11.505000000000001</v>
      </c>
      <c r="Y267" s="161">
        <f t="shared" si="25"/>
        <v>11.505000000000001</v>
      </c>
      <c r="Z267" s="161"/>
      <c r="AA267" s="75"/>
      <c r="AB267" s="75"/>
      <c r="AC267" s="162">
        <f t="shared" si="26"/>
        <v>0</v>
      </c>
      <c r="AD267" s="75"/>
      <c r="AE267" s="75"/>
      <c r="AF267" s="75"/>
      <c r="AG267" s="75"/>
      <c r="AH267" s="75"/>
      <c r="AI267" s="75"/>
    </row>
    <row r="268" spans="1:35" ht="35" customHeight="1" x14ac:dyDescent="0.35">
      <c r="A268" s="44">
        <v>1</v>
      </c>
      <c r="B268" s="20" t="s">
        <v>304</v>
      </c>
      <c r="C268" s="10" t="s">
        <v>12</v>
      </c>
      <c r="D268" s="21" t="s">
        <v>13</v>
      </c>
      <c r="E268" s="21">
        <v>2014</v>
      </c>
      <c r="F268" s="11"/>
      <c r="G268" s="11"/>
      <c r="H268" s="11"/>
      <c r="I268" s="11" t="s">
        <v>10</v>
      </c>
      <c r="J268" s="29">
        <v>23.01</v>
      </c>
      <c r="K268" s="11" t="s">
        <v>89</v>
      </c>
      <c r="L268" s="35"/>
      <c r="M268" s="35"/>
      <c r="N268" s="35"/>
      <c r="O268" s="35"/>
      <c r="P268" s="35"/>
      <c r="Q268" s="35"/>
      <c r="R268" s="35" t="s">
        <v>1141</v>
      </c>
      <c r="S268" s="15" t="s">
        <v>1342</v>
      </c>
      <c r="T268" s="152"/>
      <c r="U268" s="35" t="s">
        <v>1369</v>
      </c>
      <c r="V268" s="160">
        <v>0.5</v>
      </c>
      <c r="W268" s="161">
        <f t="shared" si="23"/>
        <v>11.505000000000001</v>
      </c>
      <c r="X268" s="161">
        <f t="shared" si="24"/>
        <v>11.505000000000001</v>
      </c>
      <c r="Y268" s="161">
        <f t="shared" si="25"/>
        <v>11.505000000000001</v>
      </c>
      <c r="Z268" s="161"/>
      <c r="AA268" s="75"/>
      <c r="AB268" s="75"/>
      <c r="AC268" s="162">
        <f t="shared" si="26"/>
        <v>0</v>
      </c>
      <c r="AD268" s="75"/>
      <c r="AE268" s="75"/>
      <c r="AF268" s="75"/>
      <c r="AG268" s="75"/>
      <c r="AH268" s="75"/>
      <c r="AI268" s="75"/>
    </row>
    <row r="269" spans="1:35" ht="35" customHeight="1" x14ac:dyDescent="0.35">
      <c r="A269" s="44">
        <v>1</v>
      </c>
      <c r="B269" s="20" t="s">
        <v>305</v>
      </c>
      <c r="C269" s="10" t="s">
        <v>12</v>
      </c>
      <c r="D269" s="21" t="s">
        <v>13</v>
      </c>
      <c r="E269" s="21">
        <v>2014</v>
      </c>
      <c r="F269" s="11"/>
      <c r="G269" s="11"/>
      <c r="H269" s="11"/>
      <c r="I269" s="11" t="s">
        <v>10</v>
      </c>
      <c r="J269" s="29">
        <v>23.01</v>
      </c>
      <c r="K269" s="11" t="s">
        <v>89</v>
      </c>
      <c r="L269" s="35"/>
      <c r="M269" s="35"/>
      <c r="N269" s="35"/>
      <c r="O269" s="35"/>
      <c r="P269" s="35"/>
      <c r="Q269" s="35"/>
      <c r="R269" s="35" t="s">
        <v>1141</v>
      </c>
      <c r="S269" s="15" t="s">
        <v>1342</v>
      </c>
      <c r="T269" s="152"/>
      <c r="U269" s="35" t="s">
        <v>1369</v>
      </c>
      <c r="V269" s="160">
        <v>0.5</v>
      </c>
      <c r="W269" s="161">
        <f t="shared" si="23"/>
        <v>11.505000000000001</v>
      </c>
      <c r="X269" s="161">
        <f t="shared" si="24"/>
        <v>11.505000000000001</v>
      </c>
      <c r="Y269" s="161">
        <f t="shared" si="25"/>
        <v>11.505000000000001</v>
      </c>
      <c r="Z269" s="161"/>
      <c r="AA269" s="75"/>
      <c r="AB269" s="75"/>
      <c r="AC269" s="162">
        <f t="shared" si="26"/>
        <v>0</v>
      </c>
      <c r="AD269" s="75"/>
      <c r="AE269" s="75"/>
      <c r="AF269" s="75"/>
      <c r="AG269" s="75"/>
      <c r="AH269" s="75"/>
      <c r="AI269" s="75"/>
    </row>
    <row r="270" spans="1:35" ht="35" customHeight="1" x14ac:dyDescent="0.35">
      <c r="A270" s="44">
        <v>1</v>
      </c>
      <c r="B270" s="20" t="s">
        <v>306</v>
      </c>
      <c r="C270" s="10" t="s">
        <v>12</v>
      </c>
      <c r="D270" s="21" t="s">
        <v>13</v>
      </c>
      <c r="E270" s="21">
        <v>2014</v>
      </c>
      <c r="F270" s="11"/>
      <c r="G270" s="11"/>
      <c r="H270" s="11"/>
      <c r="I270" s="11" t="s">
        <v>10</v>
      </c>
      <c r="J270" s="29">
        <v>23.01</v>
      </c>
      <c r="K270" s="11" t="s">
        <v>89</v>
      </c>
      <c r="L270" s="35"/>
      <c r="M270" s="35"/>
      <c r="N270" s="35"/>
      <c r="O270" s="35"/>
      <c r="P270" s="35"/>
      <c r="Q270" s="35"/>
      <c r="R270" s="35" t="s">
        <v>1141</v>
      </c>
      <c r="S270" s="15" t="s">
        <v>1342</v>
      </c>
      <c r="T270" s="152"/>
      <c r="U270" s="35" t="s">
        <v>1369</v>
      </c>
      <c r="V270" s="160">
        <v>0.5</v>
      </c>
      <c r="W270" s="161">
        <f t="shared" si="23"/>
        <v>11.505000000000001</v>
      </c>
      <c r="X270" s="161">
        <f t="shared" si="24"/>
        <v>11.505000000000001</v>
      </c>
      <c r="Y270" s="161">
        <f t="shared" si="25"/>
        <v>11.505000000000001</v>
      </c>
      <c r="Z270" s="161"/>
      <c r="AA270" s="75"/>
      <c r="AB270" s="75"/>
      <c r="AC270" s="162">
        <f t="shared" si="26"/>
        <v>0</v>
      </c>
      <c r="AD270" s="75"/>
      <c r="AE270" s="75"/>
      <c r="AF270" s="75"/>
      <c r="AG270" s="75"/>
      <c r="AH270" s="75"/>
      <c r="AI270" s="75"/>
    </row>
    <row r="271" spans="1:35" ht="35" customHeight="1" x14ac:dyDescent="0.35">
      <c r="A271" s="44">
        <v>1</v>
      </c>
      <c r="B271" s="20" t="s">
        <v>307</v>
      </c>
      <c r="C271" s="10" t="s">
        <v>12</v>
      </c>
      <c r="D271" s="21" t="s">
        <v>13</v>
      </c>
      <c r="E271" s="21">
        <v>2014</v>
      </c>
      <c r="F271" s="11"/>
      <c r="G271" s="11"/>
      <c r="H271" s="11"/>
      <c r="I271" s="11" t="s">
        <v>10</v>
      </c>
      <c r="J271" s="29">
        <v>23.01</v>
      </c>
      <c r="K271" s="11" t="s">
        <v>89</v>
      </c>
      <c r="L271" s="35"/>
      <c r="M271" s="35"/>
      <c r="N271" s="35"/>
      <c r="O271" s="35"/>
      <c r="P271" s="35"/>
      <c r="Q271" s="35"/>
      <c r="R271" s="35" t="s">
        <v>1141</v>
      </c>
      <c r="S271" s="15" t="s">
        <v>1342</v>
      </c>
      <c r="T271" s="152"/>
      <c r="U271" s="35" t="s">
        <v>1369</v>
      </c>
      <c r="V271" s="160">
        <v>0.5</v>
      </c>
      <c r="W271" s="161">
        <f t="shared" si="23"/>
        <v>11.505000000000001</v>
      </c>
      <c r="X271" s="161">
        <f t="shared" si="24"/>
        <v>11.505000000000001</v>
      </c>
      <c r="Y271" s="161">
        <f t="shared" si="25"/>
        <v>11.505000000000001</v>
      </c>
      <c r="Z271" s="161"/>
      <c r="AA271" s="75"/>
      <c r="AB271" s="75"/>
      <c r="AC271" s="162">
        <f t="shared" si="26"/>
        <v>0</v>
      </c>
      <c r="AD271" s="75"/>
      <c r="AE271" s="75"/>
      <c r="AF271" s="75"/>
      <c r="AG271" s="75"/>
      <c r="AH271" s="75"/>
      <c r="AI271" s="75"/>
    </row>
    <row r="272" spans="1:35" ht="35" customHeight="1" x14ac:dyDescent="0.35">
      <c r="A272" s="44">
        <v>1</v>
      </c>
      <c r="B272" s="15" t="s">
        <v>1300</v>
      </c>
      <c r="C272" s="12" t="s">
        <v>516</v>
      </c>
      <c r="D272" s="21" t="s">
        <v>13</v>
      </c>
      <c r="E272" s="21">
        <v>2014</v>
      </c>
      <c r="F272" s="12"/>
      <c r="G272" s="12"/>
      <c r="H272" s="12"/>
      <c r="I272" s="12" t="s">
        <v>10</v>
      </c>
      <c r="J272" s="30">
        <v>63.8</v>
      </c>
      <c r="K272" s="11" t="s">
        <v>89</v>
      </c>
      <c r="L272" s="35"/>
      <c r="M272" s="35"/>
      <c r="N272" s="35"/>
      <c r="O272" s="35"/>
      <c r="P272" s="35"/>
      <c r="Q272" s="35"/>
      <c r="R272" s="35" t="s">
        <v>1155</v>
      </c>
      <c r="S272" s="15" t="s">
        <v>1342</v>
      </c>
      <c r="T272" s="150"/>
      <c r="U272" s="35" t="s">
        <v>1369</v>
      </c>
      <c r="V272" s="160">
        <v>0.5</v>
      </c>
      <c r="W272" s="161">
        <f t="shared" si="23"/>
        <v>31.9</v>
      </c>
      <c r="X272" s="161">
        <f t="shared" si="24"/>
        <v>31.9</v>
      </c>
      <c r="Y272" s="161">
        <f t="shared" si="25"/>
        <v>31.9</v>
      </c>
      <c r="Z272" s="161"/>
      <c r="AA272" s="75"/>
      <c r="AB272" s="75"/>
      <c r="AC272" s="162">
        <f t="shared" si="26"/>
        <v>0</v>
      </c>
      <c r="AD272" s="75" t="s">
        <v>1788</v>
      </c>
      <c r="AE272" s="75"/>
      <c r="AF272" s="75"/>
      <c r="AG272" s="75"/>
      <c r="AH272" s="75"/>
      <c r="AI272" s="75" t="s">
        <v>1845</v>
      </c>
    </row>
    <row r="273" spans="1:35" ht="35" customHeight="1" x14ac:dyDescent="0.35">
      <c r="A273" s="44">
        <v>1</v>
      </c>
      <c r="B273" s="15" t="s">
        <v>515</v>
      </c>
      <c r="C273" s="12" t="s">
        <v>516</v>
      </c>
      <c r="D273" s="21" t="s">
        <v>13</v>
      </c>
      <c r="E273" s="21">
        <v>2014</v>
      </c>
      <c r="F273" s="12"/>
      <c r="G273" s="12"/>
      <c r="H273" s="12"/>
      <c r="I273" s="12" t="s">
        <v>10</v>
      </c>
      <c r="J273" s="30">
        <v>63.8</v>
      </c>
      <c r="K273" s="14" t="s">
        <v>89</v>
      </c>
      <c r="L273" s="35"/>
      <c r="M273" s="35"/>
      <c r="N273" s="35"/>
      <c r="O273" s="35"/>
      <c r="P273" s="35"/>
      <c r="Q273" s="35"/>
      <c r="R273" s="35" t="s">
        <v>1155</v>
      </c>
      <c r="S273" s="15" t="s">
        <v>1928</v>
      </c>
      <c r="T273" s="150"/>
      <c r="U273" s="35" t="s">
        <v>1369</v>
      </c>
      <c r="V273" s="160">
        <v>0.5</v>
      </c>
      <c r="W273" s="161">
        <f t="shared" si="23"/>
        <v>31.9</v>
      </c>
      <c r="X273" s="161">
        <f t="shared" si="24"/>
        <v>31.9</v>
      </c>
      <c r="Y273" s="161">
        <f t="shared" si="25"/>
        <v>31.9</v>
      </c>
      <c r="Z273" s="161"/>
      <c r="AA273" s="75"/>
      <c r="AB273" s="75"/>
      <c r="AC273" s="162">
        <f t="shared" si="26"/>
        <v>0</v>
      </c>
      <c r="AD273" s="75" t="s">
        <v>1788</v>
      </c>
      <c r="AE273" s="75"/>
      <c r="AF273" s="75"/>
      <c r="AG273" s="75"/>
      <c r="AH273" s="75"/>
      <c r="AI273" s="75" t="s">
        <v>1890</v>
      </c>
    </row>
    <row r="274" spans="1:35" ht="35" customHeight="1" x14ac:dyDescent="0.35">
      <c r="A274" s="44">
        <v>1</v>
      </c>
      <c r="B274" s="15" t="s">
        <v>517</v>
      </c>
      <c r="C274" s="12" t="s">
        <v>516</v>
      </c>
      <c r="D274" s="21" t="s">
        <v>13</v>
      </c>
      <c r="E274" s="21">
        <v>2014</v>
      </c>
      <c r="F274" s="12"/>
      <c r="G274" s="12"/>
      <c r="H274" s="12"/>
      <c r="I274" s="12" t="s">
        <v>10</v>
      </c>
      <c r="J274" s="30">
        <v>63.8</v>
      </c>
      <c r="K274" s="11" t="s">
        <v>89</v>
      </c>
      <c r="L274" s="35"/>
      <c r="M274" s="35"/>
      <c r="N274" s="35"/>
      <c r="O274" s="35"/>
      <c r="P274" s="35"/>
      <c r="Q274" s="35"/>
      <c r="R274" s="35" t="s">
        <v>1155</v>
      </c>
      <c r="S274" s="15" t="s">
        <v>1928</v>
      </c>
      <c r="T274" s="150"/>
      <c r="U274" s="35" t="s">
        <v>1369</v>
      </c>
      <c r="V274" s="160">
        <v>0.5</v>
      </c>
      <c r="W274" s="161">
        <f t="shared" si="23"/>
        <v>31.9</v>
      </c>
      <c r="X274" s="161">
        <f t="shared" si="24"/>
        <v>31.9</v>
      </c>
      <c r="Y274" s="161">
        <f t="shared" si="25"/>
        <v>31.9</v>
      </c>
      <c r="Z274" s="161"/>
      <c r="AA274" s="75"/>
      <c r="AB274" s="75"/>
      <c r="AC274" s="162">
        <f t="shared" si="26"/>
        <v>0</v>
      </c>
      <c r="AD274" s="75"/>
      <c r="AE274" s="75"/>
      <c r="AF274" s="75"/>
      <c r="AG274" s="75"/>
      <c r="AH274" s="75" t="s">
        <v>1788</v>
      </c>
      <c r="AI274" s="75" t="s">
        <v>1853</v>
      </c>
    </row>
    <row r="275" spans="1:35" ht="35" customHeight="1" x14ac:dyDescent="0.35">
      <c r="A275" s="44">
        <v>1</v>
      </c>
      <c r="B275" s="21" t="s">
        <v>410</v>
      </c>
      <c r="C275" s="10" t="s">
        <v>411</v>
      </c>
      <c r="D275" s="21" t="s">
        <v>13</v>
      </c>
      <c r="E275" s="21">
        <v>2014</v>
      </c>
      <c r="F275" s="10"/>
      <c r="G275" s="10"/>
      <c r="H275" s="10"/>
      <c r="I275" s="10" t="s">
        <v>10</v>
      </c>
      <c r="J275" s="29">
        <v>23.75</v>
      </c>
      <c r="K275" s="11" t="s">
        <v>89</v>
      </c>
      <c r="L275" s="35"/>
      <c r="M275" s="35"/>
      <c r="N275" s="35"/>
      <c r="O275" s="35"/>
      <c r="P275" s="35"/>
      <c r="Q275" s="35"/>
      <c r="R275" s="35" t="s">
        <v>1141</v>
      </c>
      <c r="S275" s="15" t="s">
        <v>1342</v>
      </c>
      <c r="T275" s="151" t="s">
        <v>455</v>
      </c>
      <c r="U275" s="35" t="s">
        <v>1369</v>
      </c>
      <c r="V275" s="160">
        <v>0.5</v>
      </c>
      <c r="W275" s="161">
        <f t="shared" si="23"/>
        <v>11.875</v>
      </c>
      <c r="X275" s="161">
        <f t="shared" si="24"/>
        <v>11.875</v>
      </c>
      <c r="Y275" s="161">
        <f t="shared" si="25"/>
        <v>11.875</v>
      </c>
      <c r="Z275" s="161"/>
      <c r="AA275" s="75"/>
      <c r="AB275" s="75"/>
      <c r="AC275" s="162">
        <f t="shared" si="26"/>
        <v>0</v>
      </c>
      <c r="AD275" s="75"/>
      <c r="AE275" s="75"/>
      <c r="AF275" s="75"/>
      <c r="AG275" s="75"/>
      <c r="AH275" s="75"/>
      <c r="AI275" s="75"/>
    </row>
    <row r="276" spans="1:35" ht="35" customHeight="1" x14ac:dyDescent="0.35">
      <c r="A276" s="44">
        <v>1</v>
      </c>
      <c r="B276" s="21" t="s">
        <v>412</v>
      </c>
      <c r="C276" s="10" t="s">
        <v>411</v>
      </c>
      <c r="D276" s="21" t="s">
        <v>13</v>
      </c>
      <c r="E276" s="21">
        <v>2014</v>
      </c>
      <c r="F276" s="10"/>
      <c r="G276" s="10"/>
      <c r="H276" s="10"/>
      <c r="I276" s="10" t="s">
        <v>10</v>
      </c>
      <c r="J276" s="29">
        <v>23.75</v>
      </c>
      <c r="K276" s="11" t="s">
        <v>89</v>
      </c>
      <c r="L276" s="35"/>
      <c r="M276" s="35"/>
      <c r="N276" s="35"/>
      <c r="O276" s="35"/>
      <c r="P276" s="35"/>
      <c r="Q276" s="35"/>
      <c r="R276" s="35" t="s">
        <v>1141</v>
      </c>
      <c r="S276" s="15" t="s">
        <v>1342</v>
      </c>
      <c r="T276" s="151" t="s">
        <v>458</v>
      </c>
      <c r="U276" s="35" t="s">
        <v>1369</v>
      </c>
      <c r="V276" s="160">
        <v>0.5</v>
      </c>
      <c r="W276" s="161">
        <f t="shared" si="23"/>
        <v>11.875</v>
      </c>
      <c r="X276" s="161">
        <f t="shared" si="24"/>
        <v>11.875</v>
      </c>
      <c r="Y276" s="161">
        <f t="shared" si="25"/>
        <v>11.875</v>
      </c>
      <c r="Z276" s="161"/>
      <c r="AA276" s="75"/>
      <c r="AB276" s="75"/>
      <c r="AC276" s="162">
        <f t="shared" si="26"/>
        <v>0</v>
      </c>
      <c r="AD276" s="75"/>
      <c r="AE276" s="75"/>
      <c r="AF276" s="75"/>
      <c r="AG276" s="75"/>
      <c r="AH276" s="75"/>
      <c r="AI276" s="75"/>
    </row>
    <row r="277" spans="1:35" ht="35" customHeight="1" x14ac:dyDescent="0.35">
      <c r="A277" s="44">
        <v>1</v>
      </c>
      <c r="B277" s="15" t="s">
        <v>413</v>
      </c>
      <c r="C277" s="12" t="s">
        <v>411</v>
      </c>
      <c r="D277" s="21" t="s">
        <v>13</v>
      </c>
      <c r="E277" s="21">
        <v>2014</v>
      </c>
      <c r="F277" s="12"/>
      <c r="G277" s="12"/>
      <c r="H277" s="12"/>
      <c r="I277" s="12" t="s">
        <v>10</v>
      </c>
      <c r="J277" s="28">
        <v>23.75</v>
      </c>
      <c r="K277" s="11" t="s">
        <v>89</v>
      </c>
      <c r="L277" s="35"/>
      <c r="M277" s="35"/>
      <c r="N277" s="35"/>
      <c r="O277" s="35"/>
      <c r="P277" s="35"/>
      <c r="Q277" s="35"/>
      <c r="R277" s="35" t="s">
        <v>1155</v>
      </c>
      <c r="S277" s="15" t="s">
        <v>1342</v>
      </c>
      <c r="T277" s="150" t="s">
        <v>459</v>
      </c>
      <c r="U277" s="35" t="s">
        <v>1369</v>
      </c>
      <c r="V277" s="160">
        <v>0.5</v>
      </c>
      <c r="W277" s="161">
        <f t="shared" si="23"/>
        <v>11.875</v>
      </c>
      <c r="X277" s="161">
        <f t="shared" si="24"/>
        <v>11.875</v>
      </c>
      <c r="Y277" s="161">
        <f t="shared" si="25"/>
        <v>11.875</v>
      </c>
      <c r="Z277" s="161"/>
      <c r="AA277" s="75"/>
      <c r="AB277" s="75"/>
      <c r="AC277" s="162">
        <f t="shared" si="26"/>
        <v>0</v>
      </c>
      <c r="AD277" s="75"/>
      <c r="AE277" s="75"/>
      <c r="AF277" s="75"/>
      <c r="AG277" s="75"/>
      <c r="AH277" s="75" t="s">
        <v>1788</v>
      </c>
      <c r="AI277" s="75" t="s">
        <v>1887</v>
      </c>
    </row>
    <row r="278" spans="1:35" ht="35" customHeight="1" x14ac:dyDescent="0.35">
      <c r="A278" s="44">
        <v>1</v>
      </c>
      <c r="B278" s="15" t="s">
        <v>414</v>
      </c>
      <c r="C278" s="12" t="s">
        <v>411</v>
      </c>
      <c r="D278" s="21" t="s">
        <v>13</v>
      </c>
      <c r="E278" s="21">
        <v>2014</v>
      </c>
      <c r="F278" s="12"/>
      <c r="G278" s="12"/>
      <c r="H278" s="12"/>
      <c r="I278" s="12" t="s">
        <v>10</v>
      </c>
      <c r="J278" s="28">
        <v>23.75</v>
      </c>
      <c r="K278" s="11" t="s">
        <v>89</v>
      </c>
      <c r="L278" s="35"/>
      <c r="M278" s="35"/>
      <c r="N278" s="35"/>
      <c r="O278" s="35"/>
      <c r="P278" s="35"/>
      <c r="Q278" s="35"/>
      <c r="R278" s="35" t="s">
        <v>1155</v>
      </c>
      <c r="S278" s="15" t="s">
        <v>1342</v>
      </c>
      <c r="T278" s="150" t="s">
        <v>460</v>
      </c>
      <c r="U278" s="35" t="s">
        <v>1369</v>
      </c>
      <c r="V278" s="160">
        <v>0.5</v>
      </c>
      <c r="W278" s="161">
        <f t="shared" si="23"/>
        <v>11.875</v>
      </c>
      <c r="X278" s="161">
        <f t="shared" si="24"/>
        <v>11.875</v>
      </c>
      <c r="Y278" s="161">
        <f t="shared" si="25"/>
        <v>11.875</v>
      </c>
      <c r="Z278" s="161"/>
      <c r="AA278" s="75"/>
      <c r="AB278" s="75"/>
      <c r="AC278" s="162">
        <f t="shared" si="26"/>
        <v>0</v>
      </c>
      <c r="AD278" s="75"/>
      <c r="AE278" s="75"/>
      <c r="AF278" s="75"/>
      <c r="AG278" s="75"/>
      <c r="AH278" s="75" t="s">
        <v>1788</v>
      </c>
      <c r="AI278" s="75" t="s">
        <v>1888</v>
      </c>
    </row>
    <row r="279" spans="1:35" ht="35" customHeight="1" x14ac:dyDescent="0.35">
      <c r="A279" s="44">
        <v>1</v>
      </c>
      <c r="B279" s="21" t="s">
        <v>415</v>
      </c>
      <c r="C279" s="10" t="s">
        <v>411</v>
      </c>
      <c r="D279" s="21" t="s">
        <v>13</v>
      </c>
      <c r="E279" s="21">
        <v>2014</v>
      </c>
      <c r="F279" s="10"/>
      <c r="G279" s="10"/>
      <c r="H279" s="10"/>
      <c r="I279" s="10" t="s">
        <v>10</v>
      </c>
      <c r="J279" s="29">
        <v>23.75</v>
      </c>
      <c r="K279" s="11" t="s">
        <v>89</v>
      </c>
      <c r="L279" s="35"/>
      <c r="M279" s="35"/>
      <c r="N279" s="35"/>
      <c r="O279" s="35"/>
      <c r="P279" s="35"/>
      <c r="Q279" s="35"/>
      <c r="R279" s="35" t="s">
        <v>1141</v>
      </c>
      <c r="S279" s="15" t="s">
        <v>1342</v>
      </c>
      <c r="T279" s="151" t="s">
        <v>563</v>
      </c>
      <c r="U279" s="35" t="s">
        <v>1369</v>
      </c>
      <c r="V279" s="160">
        <v>0.5</v>
      </c>
      <c r="W279" s="161">
        <f t="shared" si="23"/>
        <v>11.875</v>
      </c>
      <c r="X279" s="161">
        <f t="shared" si="24"/>
        <v>11.875</v>
      </c>
      <c r="Y279" s="161">
        <f t="shared" si="25"/>
        <v>11.875</v>
      </c>
      <c r="Z279" s="161"/>
      <c r="AA279" s="75"/>
      <c r="AB279" s="75"/>
      <c r="AC279" s="162">
        <f t="shared" si="26"/>
        <v>0</v>
      </c>
      <c r="AD279" s="75"/>
      <c r="AE279" s="75"/>
      <c r="AF279" s="75"/>
      <c r="AG279" s="75"/>
      <c r="AH279" s="75"/>
      <c r="AI279" s="75"/>
    </row>
    <row r="280" spans="1:35" ht="35" customHeight="1" x14ac:dyDescent="0.35">
      <c r="A280" s="44">
        <v>1</v>
      </c>
      <c r="B280" s="21" t="s">
        <v>416</v>
      </c>
      <c r="C280" s="10" t="s">
        <v>411</v>
      </c>
      <c r="D280" s="21" t="s">
        <v>13</v>
      </c>
      <c r="E280" s="21">
        <v>2014</v>
      </c>
      <c r="F280" s="10"/>
      <c r="G280" s="10"/>
      <c r="H280" s="10"/>
      <c r="I280" s="10" t="s">
        <v>10</v>
      </c>
      <c r="J280" s="29">
        <v>23.75</v>
      </c>
      <c r="K280" s="11" t="s">
        <v>89</v>
      </c>
      <c r="L280" s="35"/>
      <c r="M280" s="35"/>
      <c r="N280" s="35"/>
      <c r="O280" s="35"/>
      <c r="P280" s="35"/>
      <c r="Q280" s="35"/>
      <c r="R280" s="35" t="s">
        <v>1141</v>
      </c>
      <c r="S280" s="15" t="s">
        <v>1342</v>
      </c>
      <c r="T280" s="151" t="s">
        <v>572</v>
      </c>
      <c r="U280" s="35" t="s">
        <v>1369</v>
      </c>
      <c r="V280" s="160">
        <v>0.5</v>
      </c>
      <c r="W280" s="161">
        <f t="shared" si="23"/>
        <v>11.875</v>
      </c>
      <c r="X280" s="161">
        <f t="shared" si="24"/>
        <v>11.875</v>
      </c>
      <c r="Y280" s="161">
        <f t="shared" si="25"/>
        <v>11.875</v>
      </c>
      <c r="Z280" s="161"/>
      <c r="AA280" s="75"/>
      <c r="AB280" s="75"/>
      <c r="AC280" s="162">
        <f t="shared" si="26"/>
        <v>0</v>
      </c>
      <c r="AD280" s="75"/>
      <c r="AE280" s="75"/>
      <c r="AF280" s="75"/>
      <c r="AG280" s="75"/>
      <c r="AH280" s="75"/>
      <c r="AI280" s="75"/>
    </row>
    <row r="281" spans="1:35" ht="35" customHeight="1" x14ac:dyDescent="0.35">
      <c r="A281" s="44">
        <v>1</v>
      </c>
      <c r="B281" s="21" t="s">
        <v>417</v>
      </c>
      <c r="C281" s="10" t="s">
        <v>411</v>
      </c>
      <c r="D281" s="21" t="s">
        <v>13</v>
      </c>
      <c r="E281" s="21">
        <v>2014</v>
      </c>
      <c r="F281" s="10"/>
      <c r="G281" s="10"/>
      <c r="H281" s="10"/>
      <c r="I281" s="10" t="s">
        <v>10</v>
      </c>
      <c r="J281" s="29">
        <v>23.75</v>
      </c>
      <c r="K281" s="11" t="s">
        <v>89</v>
      </c>
      <c r="L281" s="35"/>
      <c r="M281" s="35"/>
      <c r="N281" s="35"/>
      <c r="O281" s="35"/>
      <c r="P281" s="35"/>
      <c r="Q281" s="35"/>
      <c r="R281" s="35" t="s">
        <v>1141</v>
      </c>
      <c r="S281" s="15" t="s">
        <v>1342</v>
      </c>
      <c r="T281" s="151" t="s">
        <v>572</v>
      </c>
      <c r="U281" s="35" t="s">
        <v>1369</v>
      </c>
      <c r="V281" s="160">
        <v>0.5</v>
      </c>
      <c r="W281" s="161">
        <f t="shared" si="23"/>
        <v>11.875</v>
      </c>
      <c r="X281" s="161">
        <f t="shared" si="24"/>
        <v>11.875</v>
      </c>
      <c r="Y281" s="161">
        <f t="shared" si="25"/>
        <v>11.875</v>
      </c>
      <c r="Z281" s="161"/>
      <c r="AA281" s="75"/>
      <c r="AB281" s="75"/>
      <c r="AC281" s="162">
        <f t="shared" si="26"/>
        <v>0</v>
      </c>
      <c r="AD281" s="75"/>
      <c r="AE281" s="75"/>
      <c r="AF281" s="75"/>
      <c r="AG281" s="75"/>
      <c r="AH281" s="75"/>
      <c r="AI281" s="75"/>
    </row>
    <row r="282" spans="1:35" ht="35" customHeight="1" x14ac:dyDescent="0.35">
      <c r="A282" s="44">
        <v>1</v>
      </c>
      <c r="B282" s="21" t="s">
        <v>418</v>
      </c>
      <c r="C282" s="10" t="s">
        <v>411</v>
      </c>
      <c r="D282" s="21" t="s">
        <v>13</v>
      </c>
      <c r="E282" s="21">
        <v>2014</v>
      </c>
      <c r="F282" s="10"/>
      <c r="G282" s="10"/>
      <c r="H282" s="10"/>
      <c r="I282" s="10" t="s">
        <v>10</v>
      </c>
      <c r="J282" s="29">
        <v>23.75</v>
      </c>
      <c r="K282" s="11" t="s">
        <v>89</v>
      </c>
      <c r="L282" s="35"/>
      <c r="M282" s="35"/>
      <c r="N282" s="35"/>
      <c r="O282" s="35"/>
      <c r="P282" s="35"/>
      <c r="Q282" s="35"/>
      <c r="R282" s="35" t="s">
        <v>1155</v>
      </c>
      <c r="S282" s="15" t="s">
        <v>1342</v>
      </c>
      <c r="T282" s="151" t="s">
        <v>572</v>
      </c>
      <c r="U282" s="35" t="s">
        <v>1369</v>
      </c>
      <c r="V282" s="160">
        <v>0.5</v>
      </c>
      <c r="W282" s="161">
        <f t="shared" si="23"/>
        <v>11.875</v>
      </c>
      <c r="X282" s="161">
        <f t="shared" si="24"/>
        <v>11.875</v>
      </c>
      <c r="Y282" s="161">
        <f t="shared" si="25"/>
        <v>11.875</v>
      </c>
      <c r="Z282" s="161"/>
      <c r="AA282" s="75"/>
      <c r="AB282" s="75"/>
      <c r="AC282" s="162">
        <f t="shared" si="26"/>
        <v>0</v>
      </c>
      <c r="AD282" s="75"/>
      <c r="AE282" s="75"/>
      <c r="AF282" s="75"/>
      <c r="AG282" s="75"/>
      <c r="AH282" s="75" t="s">
        <v>1788</v>
      </c>
      <c r="AI282" s="75" t="s">
        <v>1889</v>
      </c>
    </row>
    <row r="283" spans="1:35" ht="35" customHeight="1" x14ac:dyDescent="0.35">
      <c r="A283" s="44">
        <v>1</v>
      </c>
      <c r="B283" s="22" t="s">
        <v>419</v>
      </c>
      <c r="C283" s="10" t="s">
        <v>411</v>
      </c>
      <c r="D283" s="21" t="s">
        <v>13</v>
      </c>
      <c r="E283" s="21">
        <v>2014</v>
      </c>
      <c r="F283" s="10"/>
      <c r="G283" s="10"/>
      <c r="H283" s="10"/>
      <c r="I283" s="10" t="s">
        <v>10</v>
      </c>
      <c r="J283" s="29">
        <v>23.75</v>
      </c>
      <c r="K283" s="11" t="s">
        <v>89</v>
      </c>
      <c r="L283" s="35"/>
      <c r="M283" s="35"/>
      <c r="N283" s="35"/>
      <c r="O283" s="35"/>
      <c r="P283" s="35"/>
      <c r="Q283" s="35"/>
      <c r="R283" s="35" t="s">
        <v>1141</v>
      </c>
      <c r="S283" s="15" t="s">
        <v>1342</v>
      </c>
      <c r="T283" s="155" t="s">
        <v>461</v>
      </c>
      <c r="U283" s="35" t="s">
        <v>1369</v>
      </c>
      <c r="V283" s="160">
        <v>0.5</v>
      </c>
      <c r="W283" s="161">
        <f t="shared" si="23"/>
        <v>11.875</v>
      </c>
      <c r="X283" s="161">
        <f t="shared" si="24"/>
        <v>11.875</v>
      </c>
      <c r="Y283" s="161">
        <f t="shared" si="25"/>
        <v>11.875</v>
      </c>
      <c r="Z283" s="161"/>
      <c r="AA283" s="75"/>
      <c r="AB283" s="75"/>
      <c r="AC283" s="162">
        <f t="shared" si="26"/>
        <v>0</v>
      </c>
      <c r="AD283" s="75"/>
      <c r="AE283" s="75"/>
      <c r="AF283" s="75"/>
      <c r="AG283" s="75"/>
      <c r="AH283" s="75"/>
      <c r="AI283" s="75"/>
    </row>
    <row r="284" spans="1:35" ht="35" customHeight="1" x14ac:dyDescent="0.35">
      <c r="A284" s="44">
        <v>1</v>
      </c>
      <c r="B284" s="15" t="s">
        <v>234</v>
      </c>
      <c r="C284" s="12" t="s">
        <v>216</v>
      </c>
      <c r="D284" s="21" t="s">
        <v>13</v>
      </c>
      <c r="E284" s="21">
        <v>2014</v>
      </c>
      <c r="F284" s="14" t="s">
        <v>181</v>
      </c>
      <c r="G284" s="14"/>
      <c r="H284" s="14"/>
      <c r="I284" s="14" t="s">
        <v>10</v>
      </c>
      <c r="J284" s="31">
        <v>8.0530000000000008</v>
      </c>
      <c r="K284" s="14" t="s">
        <v>89</v>
      </c>
      <c r="L284" s="35"/>
      <c r="M284" s="35"/>
      <c r="N284" s="35"/>
      <c r="O284" s="35"/>
      <c r="P284" s="35"/>
      <c r="Q284" s="35"/>
      <c r="R284" s="35" t="s">
        <v>1155</v>
      </c>
      <c r="S284" s="15" t="s">
        <v>1342</v>
      </c>
      <c r="T284" s="150"/>
      <c r="U284" s="35" t="s">
        <v>1369</v>
      </c>
      <c r="V284" s="160">
        <v>0.5</v>
      </c>
      <c r="W284" s="161">
        <f t="shared" si="23"/>
        <v>4.0265000000000004</v>
      </c>
      <c r="X284" s="161">
        <f t="shared" si="24"/>
        <v>4.0265000000000004</v>
      </c>
      <c r="Y284" s="161">
        <f t="shared" si="25"/>
        <v>4.0265000000000004</v>
      </c>
      <c r="Z284" s="161"/>
      <c r="AA284" s="75"/>
      <c r="AB284" s="75"/>
      <c r="AC284" s="162">
        <f t="shared" si="26"/>
        <v>0</v>
      </c>
      <c r="AD284" s="75"/>
      <c r="AE284" s="75"/>
      <c r="AF284" s="75"/>
      <c r="AG284" s="75"/>
      <c r="AH284" s="75" t="s">
        <v>1788</v>
      </c>
      <c r="AI284" s="80" t="s">
        <v>1891</v>
      </c>
    </row>
    <row r="285" spans="1:35" ht="35" customHeight="1" x14ac:dyDescent="0.35">
      <c r="A285" s="44">
        <v>1</v>
      </c>
      <c r="B285" s="15" t="s">
        <v>235</v>
      </c>
      <c r="C285" s="12" t="s">
        <v>216</v>
      </c>
      <c r="D285" s="21" t="s">
        <v>13</v>
      </c>
      <c r="E285" s="21">
        <v>2014</v>
      </c>
      <c r="F285" s="14" t="s">
        <v>181</v>
      </c>
      <c r="G285" s="14"/>
      <c r="H285" s="14"/>
      <c r="I285" s="14" t="s">
        <v>10</v>
      </c>
      <c r="J285" s="31">
        <v>8.0530000000000008</v>
      </c>
      <c r="K285" s="14" t="s">
        <v>89</v>
      </c>
      <c r="L285" s="35"/>
      <c r="M285" s="35"/>
      <c r="N285" s="35"/>
      <c r="O285" s="35"/>
      <c r="P285" s="35"/>
      <c r="Q285" s="35"/>
      <c r="R285" s="35" t="s">
        <v>1155</v>
      </c>
      <c r="S285" s="15" t="s">
        <v>1342</v>
      </c>
      <c r="T285" s="150"/>
      <c r="U285" s="35" t="s">
        <v>1369</v>
      </c>
      <c r="V285" s="160">
        <v>0.5</v>
      </c>
      <c r="W285" s="161">
        <f t="shared" si="23"/>
        <v>4.0265000000000004</v>
      </c>
      <c r="X285" s="161">
        <f t="shared" si="24"/>
        <v>4.0265000000000004</v>
      </c>
      <c r="Y285" s="161">
        <f t="shared" si="25"/>
        <v>4.0265000000000004</v>
      </c>
      <c r="Z285" s="161"/>
      <c r="AA285" s="75"/>
      <c r="AB285" s="75"/>
      <c r="AC285" s="162">
        <f t="shared" si="26"/>
        <v>0</v>
      </c>
      <c r="AD285" s="75"/>
      <c r="AE285" s="75"/>
      <c r="AF285" s="75"/>
      <c r="AG285" s="75"/>
      <c r="AH285" s="75" t="s">
        <v>1788</v>
      </c>
      <c r="AI285" s="80" t="s">
        <v>1891</v>
      </c>
    </row>
    <row r="286" spans="1:35" ht="35" customHeight="1" x14ac:dyDescent="0.35">
      <c r="A286" s="44">
        <v>1</v>
      </c>
      <c r="B286" s="22" t="s">
        <v>236</v>
      </c>
      <c r="C286" s="10" t="s">
        <v>216</v>
      </c>
      <c r="D286" s="21" t="s">
        <v>13</v>
      </c>
      <c r="E286" s="21">
        <v>2014</v>
      </c>
      <c r="F286" s="10" t="s">
        <v>181</v>
      </c>
      <c r="G286" s="10"/>
      <c r="H286" s="10"/>
      <c r="I286" s="10" t="s">
        <v>10</v>
      </c>
      <c r="J286" s="29">
        <v>8.0530000000000008</v>
      </c>
      <c r="K286" s="11" t="s">
        <v>89</v>
      </c>
      <c r="L286" s="35"/>
      <c r="M286" s="35"/>
      <c r="N286" s="35"/>
      <c r="O286" s="35"/>
      <c r="P286" s="35"/>
      <c r="Q286" s="35"/>
      <c r="R286" s="35" t="s">
        <v>1155</v>
      </c>
      <c r="S286" s="15" t="s">
        <v>1342</v>
      </c>
      <c r="T286" s="155"/>
      <c r="U286" s="35" t="s">
        <v>1369</v>
      </c>
      <c r="V286" s="160">
        <v>0.5</v>
      </c>
      <c r="W286" s="161">
        <f t="shared" si="23"/>
        <v>4.0265000000000004</v>
      </c>
      <c r="X286" s="161">
        <f t="shared" si="24"/>
        <v>4.0265000000000004</v>
      </c>
      <c r="Y286" s="161">
        <f t="shared" si="25"/>
        <v>4.0265000000000004</v>
      </c>
      <c r="Z286" s="161"/>
      <c r="AA286" s="75"/>
      <c r="AB286" s="75"/>
      <c r="AC286" s="162">
        <f t="shared" si="26"/>
        <v>0</v>
      </c>
      <c r="AD286" s="75"/>
      <c r="AE286" s="75"/>
      <c r="AF286" s="75"/>
      <c r="AG286" s="75"/>
      <c r="AH286" s="75" t="s">
        <v>1788</v>
      </c>
      <c r="AI286" s="80" t="s">
        <v>1891</v>
      </c>
    </row>
    <row r="287" spans="1:35" ht="35" customHeight="1" x14ac:dyDescent="0.35">
      <c r="A287" s="44">
        <v>1</v>
      </c>
      <c r="B287" s="20" t="s">
        <v>237</v>
      </c>
      <c r="C287" s="10" t="s">
        <v>216</v>
      </c>
      <c r="D287" s="21" t="s">
        <v>13</v>
      </c>
      <c r="E287" s="21">
        <v>2014</v>
      </c>
      <c r="F287" s="10" t="s">
        <v>181</v>
      </c>
      <c r="G287" s="10"/>
      <c r="H287" s="10"/>
      <c r="I287" s="10" t="s">
        <v>10</v>
      </c>
      <c r="J287" s="29">
        <v>8.0530000000000008</v>
      </c>
      <c r="K287" s="11" t="s">
        <v>89</v>
      </c>
      <c r="L287" s="35"/>
      <c r="M287" s="35"/>
      <c r="N287" s="35"/>
      <c r="O287" s="35"/>
      <c r="P287" s="35"/>
      <c r="Q287" s="35"/>
      <c r="R287" s="35" t="s">
        <v>1155</v>
      </c>
      <c r="S287" s="15" t="s">
        <v>1342</v>
      </c>
      <c r="T287" s="152"/>
      <c r="U287" s="35" t="s">
        <v>1369</v>
      </c>
      <c r="V287" s="160">
        <v>0.5</v>
      </c>
      <c r="W287" s="161">
        <f t="shared" si="23"/>
        <v>4.0265000000000004</v>
      </c>
      <c r="X287" s="161">
        <f t="shared" si="24"/>
        <v>4.0265000000000004</v>
      </c>
      <c r="Y287" s="161">
        <f t="shared" si="25"/>
        <v>4.0265000000000004</v>
      </c>
      <c r="Z287" s="161"/>
      <c r="AA287" s="75"/>
      <c r="AB287" s="75"/>
      <c r="AC287" s="162">
        <f t="shared" si="26"/>
        <v>0</v>
      </c>
      <c r="AD287" s="75"/>
      <c r="AE287" s="75"/>
      <c r="AF287" s="75"/>
      <c r="AG287" s="75"/>
      <c r="AH287" s="75" t="s">
        <v>1788</v>
      </c>
      <c r="AI287" s="80" t="s">
        <v>1891</v>
      </c>
    </row>
    <row r="288" spans="1:35" ht="35" customHeight="1" x14ac:dyDescent="0.35">
      <c r="A288" s="44">
        <v>1</v>
      </c>
      <c r="B288" s="20" t="s">
        <v>238</v>
      </c>
      <c r="C288" s="10" t="s">
        <v>216</v>
      </c>
      <c r="D288" s="21" t="s">
        <v>13</v>
      </c>
      <c r="E288" s="21">
        <v>2014</v>
      </c>
      <c r="F288" s="10" t="s">
        <v>181</v>
      </c>
      <c r="G288" s="10"/>
      <c r="H288" s="10"/>
      <c r="I288" s="10" t="s">
        <v>10</v>
      </c>
      <c r="J288" s="29">
        <v>8.0530000000000008</v>
      </c>
      <c r="K288" s="12" t="s">
        <v>89</v>
      </c>
      <c r="L288" s="35"/>
      <c r="M288" s="35"/>
      <c r="N288" s="35"/>
      <c r="O288" s="35"/>
      <c r="P288" s="35"/>
      <c r="Q288" s="35"/>
      <c r="R288" s="35" t="s">
        <v>1155</v>
      </c>
      <c r="S288" s="15" t="s">
        <v>1342</v>
      </c>
      <c r="T288" s="152"/>
      <c r="U288" s="35" t="s">
        <v>1369</v>
      </c>
      <c r="V288" s="160">
        <v>0.5</v>
      </c>
      <c r="W288" s="161">
        <f t="shared" si="23"/>
        <v>4.0265000000000004</v>
      </c>
      <c r="X288" s="161">
        <f t="shared" si="24"/>
        <v>4.0265000000000004</v>
      </c>
      <c r="Y288" s="161">
        <f t="shared" si="25"/>
        <v>4.0265000000000004</v>
      </c>
      <c r="Z288" s="161"/>
      <c r="AA288" s="75"/>
      <c r="AB288" s="75"/>
      <c r="AC288" s="162">
        <f t="shared" si="26"/>
        <v>0</v>
      </c>
      <c r="AD288" s="75"/>
      <c r="AE288" s="75"/>
      <c r="AF288" s="75"/>
      <c r="AG288" s="75"/>
      <c r="AH288" s="75" t="s">
        <v>1788</v>
      </c>
      <c r="AI288" s="80" t="s">
        <v>1891</v>
      </c>
    </row>
    <row r="289" spans="1:35" ht="35" customHeight="1" x14ac:dyDescent="0.35">
      <c r="A289" s="44">
        <v>1</v>
      </c>
      <c r="B289" s="20" t="s">
        <v>239</v>
      </c>
      <c r="C289" s="10" t="s">
        <v>216</v>
      </c>
      <c r="D289" s="21" t="s">
        <v>13</v>
      </c>
      <c r="E289" s="21">
        <v>2014</v>
      </c>
      <c r="F289" s="10" t="s">
        <v>181</v>
      </c>
      <c r="G289" s="10"/>
      <c r="H289" s="10"/>
      <c r="I289" s="10" t="s">
        <v>10</v>
      </c>
      <c r="J289" s="29">
        <v>8.0530000000000008</v>
      </c>
      <c r="K289" s="11" t="s">
        <v>89</v>
      </c>
      <c r="L289" s="35"/>
      <c r="M289" s="35"/>
      <c r="N289" s="35"/>
      <c r="O289" s="35"/>
      <c r="P289" s="35"/>
      <c r="Q289" s="35"/>
      <c r="R289" s="35" t="s">
        <v>1155</v>
      </c>
      <c r="S289" s="15" t="s">
        <v>1342</v>
      </c>
      <c r="T289" s="152"/>
      <c r="U289" s="35" t="s">
        <v>1369</v>
      </c>
      <c r="V289" s="160">
        <v>0.5</v>
      </c>
      <c r="W289" s="161">
        <f t="shared" si="23"/>
        <v>4.0265000000000004</v>
      </c>
      <c r="X289" s="161">
        <f t="shared" si="24"/>
        <v>4.0265000000000004</v>
      </c>
      <c r="Y289" s="161">
        <f t="shared" si="25"/>
        <v>4.0265000000000004</v>
      </c>
      <c r="Z289" s="161"/>
      <c r="AA289" s="75"/>
      <c r="AB289" s="75"/>
      <c r="AC289" s="162">
        <f t="shared" si="26"/>
        <v>0</v>
      </c>
      <c r="AD289" s="75"/>
      <c r="AE289" s="75"/>
      <c r="AF289" s="75"/>
      <c r="AG289" s="75"/>
      <c r="AH289" s="75" t="s">
        <v>1788</v>
      </c>
      <c r="AI289" s="80" t="s">
        <v>1891</v>
      </c>
    </row>
    <row r="290" spans="1:35" ht="35" customHeight="1" x14ac:dyDescent="0.35">
      <c r="A290" s="44">
        <v>1</v>
      </c>
      <c r="B290" s="21" t="s">
        <v>240</v>
      </c>
      <c r="C290" s="10" t="s">
        <v>216</v>
      </c>
      <c r="D290" s="21" t="s">
        <v>13</v>
      </c>
      <c r="E290" s="21">
        <v>2014</v>
      </c>
      <c r="F290" s="10" t="s">
        <v>181</v>
      </c>
      <c r="G290" s="10"/>
      <c r="H290" s="10"/>
      <c r="I290" s="10" t="s">
        <v>10</v>
      </c>
      <c r="J290" s="29">
        <v>8.0530000000000008</v>
      </c>
      <c r="K290" s="11" t="s">
        <v>89</v>
      </c>
      <c r="L290" s="35"/>
      <c r="M290" s="35"/>
      <c r="N290" s="35"/>
      <c r="O290" s="35"/>
      <c r="P290" s="35"/>
      <c r="Q290" s="35"/>
      <c r="R290" s="35" t="s">
        <v>1155</v>
      </c>
      <c r="S290" s="15" t="s">
        <v>1342</v>
      </c>
      <c r="T290" s="151"/>
      <c r="U290" s="35" t="s">
        <v>1369</v>
      </c>
      <c r="V290" s="160">
        <v>0.5</v>
      </c>
      <c r="W290" s="161">
        <f t="shared" si="23"/>
        <v>4.0265000000000004</v>
      </c>
      <c r="X290" s="161">
        <f t="shared" si="24"/>
        <v>4.0265000000000004</v>
      </c>
      <c r="Y290" s="161">
        <f t="shared" si="25"/>
        <v>4.0265000000000004</v>
      </c>
      <c r="Z290" s="161"/>
      <c r="AA290" s="75"/>
      <c r="AB290" s="75"/>
      <c r="AC290" s="162">
        <f t="shared" si="26"/>
        <v>0</v>
      </c>
      <c r="AD290" s="75"/>
      <c r="AE290" s="75"/>
      <c r="AF290" s="75"/>
      <c r="AG290" s="75"/>
      <c r="AH290" s="75" t="s">
        <v>1788</v>
      </c>
      <c r="AI290" s="80" t="s">
        <v>1891</v>
      </c>
    </row>
    <row r="291" spans="1:35" ht="35" customHeight="1" x14ac:dyDescent="0.35">
      <c r="A291" s="44">
        <v>1</v>
      </c>
      <c r="B291" s="21" t="s">
        <v>241</v>
      </c>
      <c r="C291" s="10" t="s">
        <v>216</v>
      </c>
      <c r="D291" s="21" t="s">
        <v>13</v>
      </c>
      <c r="E291" s="21">
        <v>2014</v>
      </c>
      <c r="F291" s="10" t="s">
        <v>181</v>
      </c>
      <c r="G291" s="10"/>
      <c r="H291" s="10"/>
      <c r="I291" s="10" t="s">
        <v>10</v>
      </c>
      <c r="J291" s="29">
        <v>8.0530000000000008</v>
      </c>
      <c r="K291" s="11" t="s">
        <v>89</v>
      </c>
      <c r="L291" s="35"/>
      <c r="M291" s="35"/>
      <c r="N291" s="35"/>
      <c r="O291" s="35"/>
      <c r="P291" s="35"/>
      <c r="Q291" s="35"/>
      <c r="R291" s="35" t="s">
        <v>1155</v>
      </c>
      <c r="S291" s="15" t="s">
        <v>1342</v>
      </c>
      <c r="T291" s="151"/>
      <c r="U291" s="35" t="s">
        <v>1369</v>
      </c>
      <c r="V291" s="160">
        <v>0.5</v>
      </c>
      <c r="W291" s="161">
        <f t="shared" si="23"/>
        <v>4.0265000000000004</v>
      </c>
      <c r="X291" s="161">
        <f t="shared" si="24"/>
        <v>4.0265000000000004</v>
      </c>
      <c r="Y291" s="161">
        <f t="shared" si="25"/>
        <v>4.0265000000000004</v>
      </c>
      <c r="Z291" s="161"/>
      <c r="AA291" s="75"/>
      <c r="AB291" s="75"/>
      <c r="AC291" s="162">
        <f t="shared" si="26"/>
        <v>0</v>
      </c>
      <c r="AD291" s="75"/>
      <c r="AE291" s="75"/>
      <c r="AF291" s="75"/>
      <c r="AG291" s="75"/>
      <c r="AH291" s="75" t="s">
        <v>1788</v>
      </c>
      <c r="AI291" s="80" t="s">
        <v>1891</v>
      </c>
    </row>
    <row r="292" spans="1:35" ht="35" customHeight="1" x14ac:dyDescent="0.35">
      <c r="A292" s="44">
        <v>1</v>
      </c>
      <c r="B292" s="21" t="s">
        <v>242</v>
      </c>
      <c r="C292" s="10" t="s">
        <v>216</v>
      </c>
      <c r="D292" s="21" t="s">
        <v>13</v>
      </c>
      <c r="E292" s="21">
        <v>2014</v>
      </c>
      <c r="F292" s="10" t="s">
        <v>181</v>
      </c>
      <c r="G292" s="10"/>
      <c r="H292" s="10"/>
      <c r="I292" s="10" t="s">
        <v>10</v>
      </c>
      <c r="J292" s="29">
        <v>8.0530000000000008</v>
      </c>
      <c r="K292" s="11" t="s">
        <v>89</v>
      </c>
      <c r="L292" s="35"/>
      <c r="M292" s="35"/>
      <c r="N292" s="35"/>
      <c r="O292" s="35"/>
      <c r="P292" s="35"/>
      <c r="Q292" s="35"/>
      <c r="R292" s="35" t="s">
        <v>1155</v>
      </c>
      <c r="S292" s="15" t="s">
        <v>1342</v>
      </c>
      <c r="T292" s="151"/>
      <c r="U292" s="35" t="s">
        <v>1369</v>
      </c>
      <c r="V292" s="160">
        <v>0.5</v>
      </c>
      <c r="W292" s="161">
        <f t="shared" si="23"/>
        <v>4.0265000000000004</v>
      </c>
      <c r="X292" s="161">
        <f t="shared" si="24"/>
        <v>4.0265000000000004</v>
      </c>
      <c r="Y292" s="161">
        <f t="shared" si="25"/>
        <v>4.0265000000000004</v>
      </c>
      <c r="Z292" s="161"/>
      <c r="AA292" s="75"/>
      <c r="AB292" s="75"/>
      <c r="AC292" s="162">
        <f t="shared" si="26"/>
        <v>0</v>
      </c>
      <c r="AD292" s="75"/>
      <c r="AE292" s="75"/>
      <c r="AF292" s="75"/>
      <c r="AG292" s="75"/>
      <c r="AH292" s="75" t="s">
        <v>1788</v>
      </c>
      <c r="AI292" s="80" t="s">
        <v>1891</v>
      </c>
    </row>
    <row r="293" spans="1:35" ht="35" customHeight="1" x14ac:dyDescent="0.35">
      <c r="A293" s="44">
        <v>1</v>
      </c>
      <c r="B293" s="21" t="s">
        <v>243</v>
      </c>
      <c r="C293" s="10" t="s">
        <v>216</v>
      </c>
      <c r="D293" s="21" t="s">
        <v>13</v>
      </c>
      <c r="E293" s="21">
        <v>2014</v>
      </c>
      <c r="F293" s="10" t="s">
        <v>181</v>
      </c>
      <c r="G293" s="10"/>
      <c r="H293" s="10"/>
      <c r="I293" s="10" t="s">
        <v>10</v>
      </c>
      <c r="J293" s="29">
        <v>8.0530000000000008</v>
      </c>
      <c r="K293" s="11" t="s">
        <v>89</v>
      </c>
      <c r="L293" s="35"/>
      <c r="M293" s="35"/>
      <c r="N293" s="35"/>
      <c r="O293" s="35"/>
      <c r="P293" s="35"/>
      <c r="Q293" s="35"/>
      <c r="R293" s="35" t="s">
        <v>1155</v>
      </c>
      <c r="S293" s="15" t="s">
        <v>1342</v>
      </c>
      <c r="T293" s="151"/>
      <c r="U293" s="35" t="s">
        <v>1369</v>
      </c>
      <c r="V293" s="160">
        <v>0.5</v>
      </c>
      <c r="W293" s="161">
        <f t="shared" si="23"/>
        <v>4.0265000000000004</v>
      </c>
      <c r="X293" s="161">
        <f t="shared" si="24"/>
        <v>4.0265000000000004</v>
      </c>
      <c r="Y293" s="161">
        <f t="shared" si="25"/>
        <v>4.0265000000000004</v>
      </c>
      <c r="Z293" s="161"/>
      <c r="AA293" s="75"/>
      <c r="AB293" s="75"/>
      <c r="AC293" s="162">
        <f t="shared" si="26"/>
        <v>0</v>
      </c>
      <c r="AD293" s="75"/>
      <c r="AE293" s="75"/>
      <c r="AF293" s="75"/>
      <c r="AG293" s="75"/>
      <c r="AH293" s="75" t="s">
        <v>1788</v>
      </c>
      <c r="AI293" s="80" t="s">
        <v>1891</v>
      </c>
    </row>
    <row r="294" spans="1:35" ht="35" customHeight="1" x14ac:dyDescent="0.35">
      <c r="A294" s="44">
        <v>1</v>
      </c>
      <c r="B294" s="21" t="s">
        <v>274</v>
      </c>
      <c r="C294" s="10" t="s">
        <v>275</v>
      </c>
      <c r="D294" s="21" t="s">
        <v>13</v>
      </c>
      <c r="E294" s="21">
        <v>2014</v>
      </c>
      <c r="F294" s="10"/>
      <c r="G294" s="10"/>
      <c r="H294" s="10"/>
      <c r="I294" s="10" t="s">
        <v>10</v>
      </c>
      <c r="J294" s="29">
        <v>15.93</v>
      </c>
      <c r="K294" s="14" t="s">
        <v>89</v>
      </c>
      <c r="L294" s="35"/>
      <c r="M294" s="35"/>
      <c r="N294" s="35"/>
      <c r="O294" s="35"/>
      <c r="P294" s="35"/>
      <c r="Q294" s="35"/>
      <c r="R294" s="35" t="s">
        <v>1155</v>
      </c>
      <c r="S294" s="15" t="s">
        <v>1342</v>
      </c>
      <c r="T294" s="151"/>
      <c r="U294" s="35" t="s">
        <v>1369</v>
      </c>
      <c r="V294" s="160">
        <v>0.5</v>
      </c>
      <c r="W294" s="161">
        <f t="shared" si="23"/>
        <v>7.9649999999999999</v>
      </c>
      <c r="X294" s="161">
        <f t="shared" si="24"/>
        <v>7.9649999999999999</v>
      </c>
      <c r="Y294" s="161">
        <f t="shared" si="25"/>
        <v>7.9649999999999999</v>
      </c>
      <c r="Z294" s="161"/>
      <c r="AA294" s="75"/>
      <c r="AB294" s="75"/>
      <c r="AC294" s="162">
        <f t="shared" si="26"/>
        <v>0</v>
      </c>
      <c r="AD294" s="75"/>
      <c r="AE294" s="75"/>
      <c r="AF294" s="75"/>
      <c r="AG294" s="75"/>
      <c r="AH294" s="75" t="s">
        <v>1788</v>
      </c>
      <c r="AI294" s="75" t="s">
        <v>1892</v>
      </c>
    </row>
    <row r="295" spans="1:35" ht="35" customHeight="1" x14ac:dyDescent="0.35">
      <c r="A295" s="44">
        <v>1</v>
      </c>
      <c r="B295" s="21" t="s">
        <v>276</v>
      </c>
      <c r="C295" s="10" t="s">
        <v>275</v>
      </c>
      <c r="D295" s="21" t="s">
        <v>13</v>
      </c>
      <c r="E295" s="21">
        <v>2014</v>
      </c>
      <c r="F295" s="10"/>
      <c r="G295" s="10"/>
      <c r="H295" s="10"/>
      <c r="I295" s="10" t="s">
        <v>10</v>
      </c>
      <c r="J295" s="29">
        <v>15.93</v>
      </c>
      <c r="K295" s="14" t="s">
        <v>89</v>
      </c>
      <c r="L295" s="35"/>
      <c r="M295" s="35"/>
      <c r="N295" s="35"/>
      <c r="O295" s="35"/>
      <c r="P295" s="35"/>
      <c r="Q295" s="35"/>
      <c r="R295" s="35" t="s">
        <v>1155</v>
      </c>
      <c r="S295" s="15" t="s">
        <v>1342</v>
      </c>
      <c r="T295" s="151"/>
      <c r="U295" s="35" t="s">
        <v>1369</v>
      </c>
      <c r="V295" s="160">
        <v>0.5</v>
      </c>
      <c r="W295" s="161">
        <f t="shared" si="23"/>
        <v>7.9649999999999999</v>
      </c>
      <c r="X295" s="161">
        <f t="shared" si="24"/>
        <v>7.9649999999999999</v>
      </c>
      <c r="Y295" s="161">
        <f t="shared" si="25"/>
        <v>7.9649999999999999</v>
      </c>
      <c r="Z295" s="161"/>
      <c r="AA295" s="75"/>
      <c r="AB295" s="75"/>
      <c r="AC295" s="162">
        <f t="shared" si="26"/>
        <v>0</v>
      </c>
      <c r="AD295" s="75"/>
      <c r="AE295" s="75"/>
      <c r="AF295" s="75"/>
      <c r="AG295" s="75"/>
      <c r="AH295" s="75" t="s">
        <v>1788</v>
      </c>
      <c r="AI295" s="75" t="s">
        <v>1892</v>
      </c>
    </row>
    <row r="296" spans="1:35" ht="35" customHeight="1" x14ac:dyDescent="0.35">
      <c r="A296" s="44">
        <v>1</v>
      </c>
      <c r="B296" s="21" t="s">
        <v>277</v>
      </c>
      <c r="C296" s="10" t="s">
        <v>275</v>
      </c>
      <c r="D296" s="21" t="s">
        <v>13</v>
      </c>
      <c r="E296" s="21">
        <v>2014</v>
      </c>
      <c r="F296" s="10"/>
      <c r="G296" s="10"/>
      <c r="H296" s="10"/>
      <c r="I296" s="10" t="s">
        <v>10</v>
      </c>
      <c r="J296" s="29">
        <v>15.93</v>
      </c>
      <c r="K296" s="11" t="s">
        <v>89</v>
      </c>
      <c r="L296" s="35"/>
      <c r="M296" s="35"/>
      <c r="N296" s="35"/>
      <c r="O296" s="35"/>
      <c r="P296" s="35"/>
      <c r="Q296" s="35"/>
      <c r="R296" s="35" t="s">
        <v>1155</v>
      </c>
      <c r="S296" s="15" t="s">
        <v>1342</v>
      </c>
      <c r="T296" s="151"/>
      <c r="U296" s="35" t="s">
        <v>1369</v>
      </c>
      <c r="V296" s="160">
        <v>0.5</v>
      </c>
      <c r="W296" s="161">
        <f t="shared" si="23"/>
        <v>7.9649999999999999</v>
      </c>
      <c r="X296" s="161">
        <f t="shared" si="24"/>
        <v>7.9649999999999999</v>
      </c>
      <c r="Y296" s="161">
        <f t="shared" si="25"/>
        <v>7.9649999999999999</v>
      </c>
      <c r="Z296" s="161"/>
      <c r="AA296" s="75"/>
      <c r="AB296" s="75"/>
      <c r="AC296" s="162">
        <f t="shared" si="26"/>
        <v>0</v>
      </c>
      <c r="AD296" s="75"/>
      <c r="AE296" s="75"/>
      <c r="AF296" s="75"/>
      <c r="AG296" s="75"/>
      <c r="AH296" s="75" t="s">
        <v>1788</v>
      </c>
      <c r="AI296" s="75" t="s">
        <v>1892</v>
      </c>
    </row>
    <row r="297" spans="1:35" ht="35" customHeight="1" x14ac:dyDescent="0.35">
      <c r="A297" s="44">
        <v>1</v>
      </c>
      <c r="B297" s="21" t="s">
        <v>504</v>
      </c>
      <c r="C297" s="10" t="s">
        <v>500</v>
      </c>
      <c r="D297" s="21" t="s">
        <v>13</v>
      </c>
      <c r="E297" s="21">
        <v>2014</v>
      </c>
      <c r="F297" s="10"/>
      <c r="G297" s="10"/>
      <c r="H297" s="10"/>
      <c r="I297" s="10" t="s">
        <v>10</v>
      </c>
      <c r="J297" s="29">
        <v>60</v>
      </c>
      <c r="K297" s="11" t="s">
        <v>89</v>
      </c>
      <c r="L297" s="35"/>
      <c r="M297" s="35"/>
      <c r="N297" s="35"/>
      <c r="O297" s="35"/>
      <c r="P297" s="35"/>
      <c r="Q297" s="35"/>
      <c r="R297" s="35" t="s">
        <v>1141</v>
      </c>
      <c r="S297" s="15" t="s">
        <v>1342</v>
      </c>
      <c r="T297" s="151"/>
      <c r="U297" s="35" t="s">
        <v>1369</v>
      </c>
      <c r="V297" s="160">
        <v>0.5</v>
      </c>
      <c r="W297" s="161">
        <f t="shared" si="23"/>
        <v>30</v>
      </c>
      <c r="X297" s="161">
        <f t="shared" si="24"/>
        <v>30</v>
      </c>
      <c r="Y297" s="161">
        <f t="shared" si="25"/>
        <v>30</v>
      </c>
      <c r="Z297" s="161"/>
      <c r="AA297" s="75"/>
      <c r="AB297" s="75"/>
      <c r="AC297" s="162">
        <f t="shared" si="26"/>
        <v>0</v>
      </c>
      <c r="AD297" s="75"/>
      <c r="AE297" s="75"/>
      <c r="AF297" s="75"/>
      <c r="AG297" s="75"/>
      <c r="AH297" s="75"/>
      <c r="AI297" s="75"/>
    </row>
    <row r="298" spans="1:35" ht="35" customHeight="1" x14ac:dyDescent="0.35">
      <c r="A298" s="44">
        <v>1</v>
      </c>
      <c r="B298" s="21" t="s">
        <v>499</v>
      </c>
      <c r="C298" s="10" t="s">
        <v>500</v>
      </c>
      <c r="D298" s="21" t="s">
        <v>13</v>
      </c>
      <c r="E298" s="21">
        <v>2014</v>
      </c>
      <c r="F298" s="10"/>
      <c r="G298" s="10"/>
      <c r="H298" s="10"/>
      <c r="I298" s="10" t="s">
        <v>10</v>
      </c>
      <c r="J298" s="29">
        <v>60</v>
      </c>
      <c r="K298" s="11" t="s">
        <v>89</v>
      </c>
      <c r="L298" s="35"/>
      <c r="M298" s="35"/>
      <c r="N298" s="35"/>
      <c r="O298" s="35"/>
      <c r="P298" s="35"/>
      <c r="Q298" s="35"/>
      <c r="R298" s="35" t="s">
        <v>1155</v>
      </c>
      <c r="S298" s="15" t="s">
        <v>1928</v>
      </c>
      <c r="T298" s="151"/>
      <c r="U298" s="35" t="s">
        <v>1369</v>
      </c>
      <c r="V298" s="160">
        <v>0.5</v>
      </c>
      <c r="W298" s="161">
        <f t="shared" si="23"/>
        <v>30</v>
      </c>
      <c r="X298" s="161">
        <f t="shared" si="24"/>
        <v>30</v>
      </c>
      <c r="Y298" s="161">
        <f t="shared" si="25"/>
        <v>30</v>
      </c>
      <c r="Z298" s="161"/>
      <c r="AA298" s="75"/>
      <c r="AB298" s="75"/>
      <c r="AC298" s="162">
        <f t="shared" si="26"/>
        <v>0</v>
      </c>
      <c r="AD298" s="75"/>
      <c r="AE298" s="75"/>
      <c r="AF298" s="75"/>
      <c r="AG298" s="75"/>
      <c r="AH298" s="75" t="s">
        <v>1788</v>
      </c>
      <c r="AI298" s="75" t="s">
        <v>1849</v>
      </c>
    </row>
    <row r="299" spans="1:35" ht="35" customHeight="1" x14ac:dyDescent="0.35">
      <c r="A299" s="44">
        <v>1</v>
      </c>
      <c r="B299" s="21" t="s">
        <v>437</v>
      </c>
      <c r="C299" s="10" t="s">
        <v>438</v>
      </c>
      <c r="D299" s="21" t="s">
        <v>13</v>
      </c>
      <c r="E299" s="21">
        <v>2014</v>
      </c>
      <c r="F299" s="10"/>
      <c r="G299" s="10"/>
      <c r="H299" s="10"/>
      <c r="I299" s="10" t="s">
        <v>10</v>
      </c>
      <c r="J299" s="29">
        <v>38.5</v>
      </c>
      <c r="K299" s="11" t="s">
        <v>89</v>
      </c>
      <c r="L299" s="35"/>
      <c r="M299" s="35"/>
      <c r="N299" s="35"/>
      <c r="O299" s="35"/>
      <c r="P299" s="35"/>
      <c r="Q299" s="35"/>
      <c r="R299" s="35" t="s">
        <v>1141</v>
      </c>
      <c r="S299" s="15" t="s">
        <v>1342</v>
      </c>
      <c r="T299" s="151"/>
      <c r="U299" s="35" t="s">
        <v>1369</v>
      </c>
      <c r="V299" s="160">
        <v>0.5</v>
      </c>
      <c r="W299" s="161">
        <f t="shared" si="23"/>
        <v>19.25</v>
      </c>
      <c r="X299" s="161">
        <f t="shared" si="24"/>
        <v>19.25</v>
      </c>
      <c r="Y299" s="161">
        <f t="shared" si="25"/>
        <v>19.25</v>
      </c>
      <c r="Z299" s="161"/>
      <c r="AA299" s="75"/>
      <c r="AB299" s="75"/>
      <c r="AC299" s="162">
        <f t="shared" si="26"/>
        <v>0</v>
      </c>
      <c r="AD299" s="75"/>
      <c r="AE299" s="75"/>
      <c r="AF299" s="75"/>
      <c r="AG299" s="75"/>
      <c r="AH299" s="75"/>
      <c r="AI299" s="75"/>
    </row>
    <row r="300" spans="1:35" ht="35" customHeight="1" x14ac:dyDescent="0.35">
      <c r="A300" s="44">
        <v>1</v>
      </c>
      <c r="B300" s="21" t="s">
        <v>204</v>
      </c>
      <c r="C300" s="10" t="s">
        <v>205</v>
      </c>
      <c r="D300" s="21" t="s">
        <v>13</v>
      </c>
      <c r="E300" s="21">
        <v>2014</v>
      </c>
      <c r="F300" s="10" t="s">
        <v>206</v>
      </c>
      <c r="G300" s="10"/>
      <c r="H300" s="10"/>
      <c r="I300" s="10" t="s">
        <v>10</v>
      </c>
      <c r="J300" s="29">
        <v>7.95</v>
      </c>
      <c r="K300" s="11" t="s">
        <v>89</v>
      </c>
      <c r="L300" s="35"/>
      <c r="M300" s="35"/>
      <c r="N300" s="35"/>
      <c r="O300" s="35"/>
      <c r="P300" s="35"/>
      <c r="Q300" s="35"/>
      <c r="R300" s="35" t="s">
        <v>1155</v>
      </c>
      <c r="S300" s="15" t="s">
        <v>1342</v>
      </c>
      <c r="T300" s="151"/>
      <c r="U300" s="35" t="s">
        <v>1369</v>
      </c>
      <c r="V300" s="160">
        <v>0.5</v>
      </c>
      <c r="W300" s="161">
        <f t="shared" si="23"/>
        <v>3.9750000000000001</v>
      </c>
      <c r="X300" s="161">
        <f t="shared" si="24"/>
        <v>3.9750000000000001</v>
      </c>
      <c r="Y300" s="161">
        <f t="shared" si="25"/>
        <v>3.9750000000000001</v>
      </c>
      <c r="Z300" s="161"/>
      <c r="AA300" s="75"/>
      <c r="AB300" s="75"/>
      <c r="AC300" s="162">
        <f t="shared" si="26"/>
        <v>0</v>
      </c>
      <c r="AD300" s="75" t="s">
        <v>1788</v>
      </c>
      <c r="AE300" s="75"/>
      <c r="AF300" s="75"/>
      <c r="AG300" s="75"/>
      <c r="AH300" s="75"/>
      <c r="AI300" s="75" t="s">
        <v>1893</v>
      </c>
    </row>
    <row r="301" spans="1:35" ht="35" customHeight="1" x14ac:dyDescent="0.35">
      <c r="A301" s="44">
        <v>1</v>
      </c>
      <c r="B301" s="21" t="s">
        <v>207</v>
      </c>
      <c r="C301" s="10" t="s">
        <v>205</v>
      </c>
      <c r="D301" s="21" t="s">
        <v>13</v>
      </c>
      <c r="E301" s="21">
        <v>2014</v>
      </c>
      <c r="F301" s="10" t="s">
        <v>206</v>
      </c>
      <c r="G301" s="10"/>
      <c r="H301" s="10"/>
      <c r="I301" s="10" t="s">
        <v>10</v>
      </c>
      <c r="J301" s="29">
        <v>7.95</v>
      </c>
      <c r="K301" s="11" t="s">
        <v>89</v>
      </c>
      <c r="L301" s="35"/>
      <c r="M301" s="35"/>
      <c r="N301" s="35"/>
      <c r="O301" s="35"/>
      <c r="P301" s="35"/>
      <c r="Q301" s="35"/>
      <c r="R301" s="35" t="s">
        <v>1155</v>
      </c>
      <c r="S301" s="15" t="s">
        <v>1342</v>
      </c>
      <c r="T301" s="151"/>
      <c r="U301" s="35" t="s">
        <v>1369</v>
      </c>
      <c r="V301" s="160">
        <v>0.5</v>
      </c>
      <c r="W301" s="161">
        <f t="shared" si="23"/>
        <v>3.9750000000000001</v>
      </c>
      <c r="X301" s="161">
        <f t="shared" si="24"/>
        <v>3.9750000000000001</v>
      </c>
      <c r="Y301" s="161">
        <f t="shared" si="25"/>
        <v>3.9750000000000001</v>
      </c>
      <c r="Z301" s="161"/>
      <c r="AA301" s="75"/>
      <c r="AB301" s="75"/>
      <c r="AC301" s="162">
        <f t="shared" si="26"/>
        <v>0</v>
      </c>
      <c r="AD301" s="75" t="s">
        <v>1788</v>
      </c>
      <c r="AE301" s="75"/>
      <c r="AF301" s="75"/>
      <c r="AG301" s="75"/>
      <c r="AH301" s="75"/>
      <c r="AI301" s="75" t="s">
        <v>1893</v>
      </c>
    </row>
    <row r="302" spans="1:35" ht="35" customHeight="1" x14ac:dyDescent="0.35">
      <c r="A302" s="44">
        <v>1</v>
      </c>
      <c r="B302" s="21" t="s">
        <v>518</v>
      </c>
      <c r="C302" s="10" t="s">
        <v>519</v>
      </c>
      <c r="D302" s="21" t="s">
        <v>13</v>
      </c>
      <c r="E302" s="21">
        <v>2014</v>
      </c>
      <c r="F302" s="10" t="s">
        <v>520</v>
      </c>
      <c r="G302" s="10"/>
      <c r="H302" s="10"/>
      <c r="I302" s="10" t="s">
        <v>10</v>
      </c>
      <c r="J302" s="29">
        <v>66.44</v>
      </c>
      <c r="K302" s="11" t="s">
        <v>89</v>
      </c>
      <c r="L302" s="35"/>
      <c r="M302" s="35"/>
      <c r="N302" s="35"/>
      <c r="O302" s="35"/>
      <c r="P302" s="35"/>
      <c r="Q302" s="35"/>
      <c r="R302" s="35" t="s">
        <v>1141</v>
      </c>
      <c r="S302" s="15" t="s">
        <v>1342</v>
      </c>
      <c r="T302" s="151"/>
      <c r="U302" s="35" t="s">
        <v>1369</v>
      </c>
      <c r="V302" s="160">
        <v>0.5</v>
      </c>
      <c r="W302" s="161">
        <f t="shared" si="23"/>
        <v>33.22</v>
      </c>
      <c r="X302" s="161">
        <f t="shared" si="24"/>
        <v>33.22</v>
      </c>
      <c r="Y302" s="161">
        <f t="shared" si="25"/>
        <v>33.22</v>
      </c>
      <c r="Z302" s="161"/>
      <c r="AA302" s="75"/>
      <c r="AB302" s="75"/>
      <c r="AC302" s="162">
        <f t="shared" si="26"/>
        <v>0</v>
      </c>
      <c r="AD302" s="75"/>
      <c r="AE302" s="75"/>
      <c r="AF302" s="75"/>
      <c r="AG302" s="75"/>
      <c r="AH302" s="75"/>
      <c r="AI302" s="75"/>
    </row>
    <row r="303" spans="1:35" ht="35" customHeight="1" x14ac:dyDescent="0.35">
      <c r="A303" s="44">
        <v>1</v>
      </c>
      <c r="B303" s="21" t="s">
        <v>521</v>
      </c>
      <c r="C303" s="10" t="s">
        <v>519</v>
      </c>
      <c r="D303" s="21" t="s">
        <v>13</v>
      </c>
      <c r="E303" s="21">
        <v>2014</v>
      </c>
      <c r="F303" s="10" t="s">
        <v>520</v>
      </c>
      <c r="G303" s="10"/>
      <c r="H303" s="10"/>
      <c r="I303" s="10" t="s">
        <v>10</v>
      </c>
      <c r="J303" s="29">
        <v>66.44</v>
      </c>
      <c r="K303" s="11" t="s">
        <v>89</v>
      </c>
      <c r="L303" s="35"/>
      <c r="M303" s="35"/>
      <c r="N303" s="35"/>
      <c r="O303" s="35"/>
      <c r="P303" s="35"/>
      <c r="Q303" s="35"/>
      <c r="R303" s="35" t="s">
        <v>1155</v>
      </c>
      <c r="S303" s="15" t="s">
        <v>1342</v>
      </c>
      <c r="T303" s="151"/>
      <c r="U303" s="35" t="s">
        <v>1369</v>
      </c>
      <c r="V303" s="160">
        <v>0.5</v>
      </c>
      <c r="W303" s="161">
        <f t="shared" si="23"/>
        <v>33.22</v>
      </c>
      <c r="X303" s="161">
        <f t="shared" si="24"/>
        <v>33.22</v>
      </c>
      <c r="Y303" s="161">
        <f t="shared" si="25"/>
        <v>33.22</v>
      </c>
      <c r="Z303" s="161"/>
      <c r="AA303" s="75"/>
      <c r="AB303" s="75"/>
      <c r="AC303" s="162">
        <f t="shared" si="26"/>
        <v>0</v>
      </c>
      <c r="AD303" s="75"/>
      <c r="AE303" s="75"/>
      <c r="AF303" s="75"/>
      <c r="AG303" s="75" t="s">
        <v>1788</v>
      </c>
      <c r="AH303" s="75"/>
      <c r="AI303" s="75" t="s">
        <v>1795</v>
      </c>
    </row>
    <row r="304" spans="1:35" ht="35" customHeight="1" x14ac:dyDescent="0.35">
      <c r="A304" s="44">
        <v>1</v>
      </c>
      <c r="B304" s="21" t="s">
        <v>523</v>
      </c>
      <c r="C304" s="10" t="s">
        <v>519</v>
      </c>
      <c r="D304" s="21" t="s">
        <v>13</v>
      </c>
      <c r="E304" s="21">
        <v>2014</v>
      </c>
      <c r="F304" s="10" t="s">
        <v>520</v>
      </c>
      <c r="G304" s="10"/>
      <c r="H304" s="10"/>
      <c r="I304" s="10" t="s">
        <v>10</v>
      </c>
      <c r="J304" s="29">
        <v>66.44</v>
      </c>
      <c r="K304" s="11" t="s">
        <v>89</v>
      </c>
      <c r="L304" s="35"/>
      <c r="M304" s="35"/>
      <c r="N304" s="35"/>
      <c r="O304" s="35"/>
      <c r="P304" s="35"/>
      <c r="Q304" s="35"/>
      <c r="R304" s="35" t="s">
        <v>1141</v>
      </c>
      <c r="S304" s="15" t="s">
        <v>1342</v>
      </c>
      <c r="T304" s="151"/>
      <c r="U304" s="35" t="s">
        <v>1369</v>
      </c>
      <c r="V304" s="160">
        <v>0.5</v>
      </c>
      <c r="W304" s="161">
        <f t="shared" si="23"/>
        <v>33.22</v>
      </c>
      <c r="X304" s="161">
        <f t="shared" si="24"/>
        <v>33.22</v>
      </c>
      <c r="Y304" s="161">
        <f t="shared" si="25"/>
        <v>33.22</v>
      </c>
      <c r="Z304" s="161"/>
      <c r="AA304" s="75"/>
      <c r="AB304" s="75"/>
      <c r="AC304" s="162">
        <f t="shared" si="26"/>
        <v>0</v>
      </c>
      <c r="AD304" s="75"/>
      <c r="AE304" s="75"/>
      <c r="AF304" s="75"/>
      <c r="AG304" s="75"/>
      <c r="AH304" s="75"/>
      <c r="AI304" s="75"/>
    </row>
    <row r="305" spans="1:35" ht="35" customHeight="1" x14ac:dyDescent="0.35">
      <c r="A305" s="44">
        <v>1</v>
      </c>
      <c r="B305" s="22">
        <v>2831</v>
      </c>
      <c r="C305" s="10" t="s">
        <v>105</v>
      </c>
      <c r="D305" s="21" t="s">
        <v>13</v>
      </c>
      <c r="E305" s="22">
        <v>2014</v>
      </c>
      <c r="F305" s="10" t="s">
        <v>106</v>
      </c>
      <c r="G305" s="10" t="s">
        <v>107</v>
      </c>
      <c r="H305" s="10" t="s">
        <v>124</v>
      </c>
      <c r="I305" s="10" t="s">
        <v>10</v>
      </c>
      <c r="J305" s="29">
        <v>35.61</v>
      </c>
      <c r="K305" s="11" t="s">
        <v>89</v>
      </c>
      <c r="L305" s="35"/>
      <c r="M305" s="35"/>
      <c r="N305" s="35"/>
      <c r="O305" s="35"/>
      <c r="P305" s="35"/>
      <c r="Q305" s="35"/>
      <c r="R305" s="35" t="s">
        <v>1141</v>
      </c>
      <c r="S305" s="21" t="s">
        <v>1342</v>
      </c>
      <c r="T305" s="155"/>
      <c r="U305" s="35" t="s">
        <v>1369</v>
      </c>
      <c r="V305" s="160">
        <v>0.5</v>
      </c>
      <c r="W305" s="161">
        <f t="shared" si="23"/>
        <v>17.805</v>
      </c>
      <c r="X305" s="161">
        <f t="shared" si="24"/>
        <v>17.805</v>
      </c>
      <c r="Y305" s="161">
        <f t="shared" si="25"/>
        <v>17.805</v>
      </c>
      <c r="Z305" s="161"/>
      <c r="AA305" s="75"/>
      <c r="AB305" s="75"/>
      <c r="AC305" s="162">
        <f t="shared" si="26"/>
        <v>0</v>
      </c>
      <c r="AD305" s="75"/>
      <c r="AE305" s="75"/>
      <c r="AF305" s="75"/>
      <c r="AG305" s="75"/>
      <c r="AH305" s="75"/>
      <c r="AI305" s="75"/>
    </row>
    <row r="306" spans="1:35" ht="35" customHeight="1" x14ac:dyDescent="0.35">
      <c r="A306" s="44">
        <v>1</v>
      </c>
      <c r="B306" s="21">
        <v>2845</v>
      </c>
      <c r="C306" s="10" t="s">
        <v>105</v>
      </c>
      <c r="D306" s="21" t="s">
        <v>13</v>
      </c>
      <c r="E306" s="22">
        <v>2014</v>
      </c>
      <c r="F306" s="10" t="s">
        <v>106</v>
      </c>
      <c r="G306" s="10" t="s">
        <v>107</v>
      </c>
      <c r="H306" s="10" t="s">
        <v>126</v>
      </c>
      <c r="I306" s="10" t="s">
        <v>10</v>
      </c>
      <c r="J306" s="29">
        <v>35.61</v>
      </c>
      <c r="K306" s="11" t="s">
        <v>89</v>
      </c>
      <c r="L306" s="35"/>
      <c r="M306" s="35"/>
      <c r="N306" s="35"/>
      <c r="O306" s="35"/>
      <c r="P306" s="35"/>
      <c r="Q306" s="35"/>
      <c r="R306" s="35" t="s">
        <v>1141</v>
      </c>
      <c r="S306" s="21" t="s">
        <v>1342</v>
      </c>
      <c r="T306" s="151"/>
      <c r="U306" s="35" t="s">
        <v>1369</v>
      </c>
      <c r="V306" s="160">
        <v>0.5</v>
      </c>
      <c r="W306" s="161">
        <f t="shared" si="23"/>
        <v>17.805</v>
      </c>
      <c r="X306" s="161">
        <f t="shared" si="24"/>
        <v>17.805</v>
      </c>
      <c r="Y306" s="161">
        <f t="shared" si="25"/>
        <v>17.805</v>
      </c>
      <c r="Z306" s="161"/>
      <c r="AA306" s="75"/>
      <c r="AB306" s="75"/>
      <c r="AC306" s="162">
        <f t="shared" si="26"/>
        <v>0</v>
      </c>
      <c r="AD306" s="75"/>
      <c r="AE306" s="75"/>
      <c r="AF306" s="75"/>
      <c r="AG306" s="75"/>
      <c r="AH306" s="75"/>
      <c r="AI306" s="75"/>
    </row>
    <row r="307" spans="1:35" ht="35" customHeight="1" x14ac:dyDescent="0.35">
      <c r="A307" s="44">
        <v>1</v>
      </c>
      <c r="B307" s="15">
        <v>2847</v>
      </c>
      <c r="C307" s="12" t="s">
        <v>105</v>
      </c>
      <c r="D307" s="21" t="s">
        <v>13</v>
      </c>
      <c r="E307" s="22">
        <v>2014</v>
      </c>
      <c r="F307" s="14" t="s">
        <v>106</v>
      </c>
      <c r="G307" s="14" t="s">
        <v>107</v>
      </c>
      <c r="H307" s="14" t="s">
        <v>127</v>
      </c>
      <c r="I307" s="14" t="s">
        <v>10</v>
      </c>
      <c r="J307" s="31">
        <v>35.61</v>
      </c>
      <c r="K307" s="11" t="s">
        <v>89</v>
      </c>
      <c r="L307" s="35"/>
      <c r="M307" s="35"/>
      <c r="N307" s="35"/>
      <c r="O307" s="35"/>
      <c r="P307" s="35"/>
      <c r="Q307" s="35"/>
      <c r="R307" s="35" t="s">
        <v>1141</v>
      </c>
      <c r="S307" s="21" t="s">
        <v>1342</v>
      </c>
      <c r="T307" s="150"/>
      <c r="U307" s="35" t="s">
        <v>1369</v>
      </c>
      <c r="V307" s="160">
        <v>0.5</v>
      </c>
      <c r="W307" s="161">
        <f t="shared" si="23"/>
        <v>17.805</v>
      </c>
      <c r="X307" s="161">
        <f t="shared" si="24"/>
        <v>17.805</v>
      </c>
      <c r="Y307" s="161">
        <f t="shared" si="25"/>
        <v>17.805</v>
      </c>
      <c r="Z307" s="161"/>
      <c r="AA307" s="75"/>
      <c r="AB307" s="75"/>
      <c r="AC307" s="162">
        <f t="shared" si="26"/>
        <v>0</v>
      </c>
      <c r="AD307" s="75"/>
      <c r="AE307" s="75"/>
      <c r="AF307" s="75"/>
      <c r="AG307" s="75"/>
      <c r="AH307" s="75"/>
      <c r="AI307" s="75"/>
    </row>
    <row r="308" spans="1:35" ht="35" customHeight="1" x14ac:dyDescent="0.35">
      <c r="A308" s="44">
        <v>1</v>
      </c>
      <c r="B308" s="15" t="s">
        <v>561</v>
      </c>
      <c r="C308" s="12" t="s">
        <v>562</v>
      </c>
      <c r="D308" s="21" t="s">
        <v>13</v>
      </c>
      <c r="E308" s="15">
        <v>2014</v>
      </c>
      <c r="F308" s="12"/>
      <c r="G308" s="12"/>
      <c r="H308" s="12"/>
      <c r="I308" s="12" t="s">
        <v>10</v>
      </c>
      <c r="J308" s="27">
        <v>79.95</v>
      </c>
      <c r="K308" s="11" t="s">
        <v>89</v>
      </c>
      <c r="L308" s="35"/>
      <c r="M308" s="35"/>
      <c r="N308" s="35"/>
      <c r="O308" s="35"/>
      <c r="P308" s="35"/>
      <c r="Q308" s="35"/>
      <c r="R308" s="35" t="s">
        <v>1155</v>
      </c>
      <c r="S308" s="15" t="s">
        <v>1928</v>
      </c>
      <c r="T308" s="150"/>
      <c r="U308" s="35" t="s">
        <v>1369</v>
      </c>
      <c r="V308" s="160">
        <v>0.5</v>
      </c>
      <c r="W308" s="161">
        <f t="shared" si="23"/>
        <v>39.975000000000001</v>
      </c>
      <c r="X308" s="161">
        <f t="shared" si="24"/>
        <v>39.975000000000001</v>
      </c>
      <c r="Y308" s="161">
        <f t="shared" si="25"/>
        <v>39.975000000000001</v>
      </c>
      <c r="Z308" s="161"/>
      <c r="AA308" s="75"/>
      <c r="AB308" s="75"/>
      <c r="AC308" s="162">
        <f t="shared" si="26"/>
        <v>0</v>
      </c>
      <c r="AD308" s="75" t="s">
        <v>1788</v>
      </c>
      <c r="AE308" s="75"/>
      <c r="AF308" s="75"/>
      <c r="AG308" s="75"/>
      <c r="AH308" s="75"/>
      <c r="AI308" s="75" t="s">
        <v>1824</v>
      </c>
    </row>
    <row r="309" spans="1:35" ht="35" customHeight="1" x14ac:dyDescent="0.35">
      <c r="A309" s="44">
        <v>1</v>
      </c>
      <c r="B309" s="21" t="s">
        <v>1458</v>
      </c>
      <c r="C309" s="10" t="s">
        <v>1459</v>
      </c>
      <c r="D309" s="21" t="s">
        <v>13</v>
      </c>
      <c r="E309" s="68">
        <v>2014</v>
      </c>
      <c r="F309" s="10" t="s">
        <v>1460</v>
      </c>
      <c r="G309" s="10" t="s">
        <v>1461</v>
      </c>
      <c r="H309" s="10"/>
      <c r="I309" s="10"/>
      <c r="J309" s="29">
        <v>650</v>
      </c>
      <c r="K309" s="11" t="s">
        <v>1929</v>
      </c>
      <c r="L309" s="35"/>
      <c r="M309" s="35"/>
      <c r="N309" s="35"/>
      <c r="O309" s="35"/>
      <c r="P309" s="35"/>
      <c r="Q309" s="35"/>
      <c r="R309" s="35" t="s">
        <v>1155</v>
      </c>
      <c r="S309" s="15" t="s">
        <v>1928</v>
      </c>
      <c r="T309" s="151" t="s">
        <v>1457</v>
      </c>
      <c r="U309" s="35" t="s">
        <v>1302</v>
      </c>
      <c r="V309" s="160">
        <v>0.5</v>
      </c>
      <c r="W309" s="161">
        <f t="shared" ref="W309:W372" si="27">J309*V309</f>
        <v>325</v>
      </c>
      <c r="X309" s="161">
        <f t="shared" si="24"/>
        <v>325</v>
      </c>
      <c r="Y309" s="161">
        <f t="shared" si="25"/>
        <v>325</v>
      </c>
      <c r="Z309" s="161"/>
      <c r="AA309" s="75"/>
      <c r="AB309" s="75"/>
      <c r="AC309" s="162">
        <f t="shared" si="26"/>
        <v>0</v>
      </c>
      <c r="AD309" s="75"/>
      <c r="AE309" s="75"/>
      <c r="AF309" s="75"/>
      <c r="AG309" s="75" t="s">
        <v>1788</v>
      </c>
      <c r="AH309" s="75"/>
      <c r="AI309" s="75" t="s">
        <v>1787</v>
      </c>
    </row>
    <row r="310" spans="1:35" ht="35" customHeight="1" x14ac:dyDescent="0.35">
      <c r="A310" s="44">
        <v>1</v>
      </c>
      <c r="B310" s="21" t="s">
        <v>1462</v>
      </c>
      <c r="C310" s="10" t="s">
        <v>685</v>
      </c>
      <c r="D310" s="21" t="s">
        <v>1456</v>
      </c>
      <c r="E310" s="68">
        <v>2014</v>
      </c>
      <c r="F310" s="10"/>
      <c r="G310" s="10" t="s">
        <v>26</v>
      </c>
      <c r="H310" s="10"/>
      <c r="I310" s="10"/>
      <c r="J310" s="29">
        <v>123.89</v>
      </c>
      <c r="K310" s="11" t="s">
        <v>1929</v>
      </c>
      <c r="L310" s="35"/>
      <c r="M310" s="35"/>
      <c r="N310" s="35"/>
      <c r="O310" s="35"/>
      <c r="P310" s="35"/>
      <c r="Q310" s="35"/>
      <c r="R310" s="35" t="s">
        <v>1155</v>
      </c>
      <c r="S310" s="15" t="s">
        <v>1928</v>
      </c>
      <c r="T310" s="151" t="s">
        <v>1457</v>
      </c>
      <c r="U310" s="35" t="s">
        <v>1302</v>
      </c>
      <c r="V310" s="160">
        <v>0.5</v>
      </c>
      <c r="W310" s="161">
        <f t="shared" si="27"/>
        <v>61.945</v>
      </c>
      <c r="X310" s="161">
        <f t="shared" si="24"/>
        <v>61.945</v>
      </c>
      <c r="Y310" s="161">
        <f t="shared" si="25"/>
        <v>61.945</v>
      </c>
      <c r="Z310" s="161"/>
      <c r="AA310" s="75"/>
      <c r="AB310" s="75"/>
      <c r="AC310" s="162">
        <f t="shared" si="26"/>
        <v>0</v>
      </c>
      <c r="AD310" s="74"/>
      <c r="AE310" s="74"/>
      <c r="AF310" s="74"/>
      <c r="AG310" s="74"/>
      <c r="AH310" s="74" t="s">
        <v>1788</v>
      </c>
      <c r="AI310" s="74" t="s">
        <v>1798</v>
      </c>
    </row>
    <row r="311" spans="1:35" ht="35" customHeight="1" x14ac:dyDescent="0.35">
      <c r="A311" s="44">
        <v>1</v>
      </c>
      <c r="B311" s="21" t="s">
        <v>1463</v>
      </c>
      <c r="C311" s="10" t="s">
        <v>25</v>
      </c>
      <c r="D311" s="21" t="s">
        <v>1456</v>
      </c>
      <c r="E311" s="68">
        <v>2014</v>
      </c>
      <c r="F311" s="10"/>
      <c r="G311" s="10" t="s">
        <v>26</v>
      </c>
      <c r="H311" s="10"/>
      <c r="I311" s="10"/>
      <c r="J311" s="29">
        <v>162</v>
      </c>
      <c r="K311" s="11" t="s">
        <v>1929</v>
      </c>
      <c r="L311" s="35"/>
      <c r="M311" s="35"/>
      <c r="N311" s="35"/>
      <c r="O311" s="35"/>
      <c r="P311" s="35"/>
      <c r="Q311" s="35"/>
      <c r="R311" s="35" t="s">
        <v>1155</v>
      </c>
      <c r="S311" s="15" t="s">
        <v>1928</v>
      </c>
      <c r="T311" s="151" t="s">
        <v>1457</v>
      </c>
      <c r="U311" s="35" t="s">
        <v>1302</v>
      </c>
      <c r="V311" s="160">
        <v>0.5</v>
      </c>
      <c r="W311" s="161">
        <f t="shared" si="27"/>
        <v>81</v>
      </c>
      <c r="X311" s="161">
        <f t="shared" si="24"/>
        <v>81</v>
      </c>
      <c r="Y311" s="161">
        <f t="shared" si="25"/>
        <v>81</v>
      </c>
      <c r="Z311" s="161"/>
      <c r="AA311" s="75"/>
      <c r="AB311" s="75"/>
      <c r="AC311" s="162">
        <f t="shared" si="26"/>
        <v>0</v>
      </c>
      <c r="AD311" s="75"/>
      <c r="AE311" s="75"/>
      <c r="AF311" s="75"/>
      <c r="AG311" s="75"/>
      <c r="AH311" s="74" t="s">
        <v>1788</v>
      </c>
      <c r="AI311" s="74" t="s">
        <v>1798</v>
      </c>
    </row>
    <row r="312" spans="1:35" ht="35" customHeight="1" x14ac:dyDescent="0.35">
      <c r="A312" s="44">
        <v>1</v>
      </c>
      <c r="B312" s="21" t="s">
        <v>1466</v>
      </c>
      <c r="C312" s="10" t="s">
        <v>726</v>
      </c>
      <c r="D312" s="21" t="s">
        <v>1456</v>
      </c>
      <c r="E312" s="68">
        <v>2014</v>
      </c>
      <c r="F312" s="10"/>
      <c r="G312" s="10"/>
      <c r="H312" s="10"/>
      <c r="I312" s="10"/>
      <c r="J312" s="29">
        <v>150</v>
      </c>
      <c r="K312" s="11" t="s">
        <v>1929</v>
      </c>
      <c r="L312" s="35"/>
      <c r="M312" s="35"/>
      <c r="N312" s="35"/>
      <c r="O312" s="35"/>
      <c r="P312" s="35"/>
      <c r="Q312" s="35"/>
      <c r="R312" s="35" t="s">
        <v>1155</v>
      </c>
      <c r="S312" s="15" t="s">
        <v>1928</v>
      </c>
      <c r="T312" s="151" t="s">
        <v>1457</v>
      </c>
      <c r="U312" s="35" t="s">
        <v>1302</v>
      </c>
      <c r="V312" s="160">
        <v>0.5</v>
      </c>
      <c r="W312" s="161">
        <f t="shared" si="27"/>
        <v>75</v>
      </c>
      <c r="X312" s="161">
        <f t="shared" si="24"/>
        <v>75</v>
      </c>
      <c r="Y312" s="161">
        <f t="shared" si="25"/>
        <v>75</v>
      </c>
      <c r="Z312" s="161"/>
      <c r="AA312" s="75"/>
      <c r="AB312" s="75"/>
      <c r="AC312" s="162">
        <f t="shared" si="26"/>
        <v>0</v>
      </c>
      <c r="AD312" s="75"/>
      <c r="AE312" s="75"/>
      <c r="AF312" s="75"/>
      <c r="AG312" s="75"/>
      <c r="AH312" s="75" t="s">
        <v>1788</v>
      </c>
      <c r="AI312" s="74" t="s">
        <v>1798</v>
      </c>
    </row>
    <row r="313" spans="1:35" ht="35" customHeight="1" x14ac:dyDescent="0.35">
      <c r="A313" s="44">
        <v>1</v>
      </c>
      <c r="B313" s="21" t="s">
        <v>1464</v>
      </c>
      <c r="C313" s="10" t="s">
        <v>726</v>
      </c>
      <c r="D313" s="21" t="s">
        <v>1456</v>
      </c>
      <c r="E313" s="68">
        <v>2014</v>
      </c>
      <c r="F313" s="10"/>
      <c r="G313" s="10">
        <v>30</v>
      </c>
      <c r="H313" s="10"/>
      <c r="I313" s="10"/>
      <c r="J313" s="29">
        <v>150</v>
      </c>
      <c r="K313" s="11" t="s">
        <v>1929</v>
      </c>
      <c r="L313" s="35"/>
      <c r="M313" s="35"/>
      <c r="N313" s="35"/>
      <c r="O313" s="35"/>
      <c r="P313" s="35"/>
      <c r="Q313" s="35"/>
      <c r="R313" s="35" t="s">
        <v>1155</v>
      </c>
      <c r="S313" s="15" t="s">
        <v>1928</v>
      </c>
      <c r="T313" s="151" t="s">
        <v>1457</v>
      </c>
      <c r="U313" s="35" t="s">
        <v>1302</v>
      </c>
      <c r="V313" s="160">
        <v>0.5</v>
      </c>
      <c r="W313" s="161">
        <f t="shared" si="27"/>
        <v>75</v>
      </c>
      <c r="X313" s="161">
        <f t="shared" si="24"/>
        <v>75</v>
      </c>
      <c r="Y313" s="161">
        <f t="shared" si="25"/>
        <v>75</v>
      </c>
      <c r="Z313" s="161"/>
      <c r="AA313" s="75"/>
      <c r="AB313" s="75"/>
      <c r="AC313" s="162">
        <f t="shared" si="26"/>
        <v>0</v>
      </c>
      <c r="AD313" s="75"/>
      <c r="AE313" s="75"/>
      <c r="AF313" s="75"/>
      <c r="AG313" s="75"/>
      <c r="AH313" s="75" t="s">
        <v>1788</v>
      </c>
      <c r="AI313" s="74" t="s">
        <v>1798</v>
      </c>
    </row>
    <row r="314" spans="1:35" ht="35" customHeight="1" x14ac:dyDescent="0.35">
      <c r="A314" s="44">
        <v>1</v>
      </c>
      <c r="B314" s="21" t="s">
        <v>1465</v>
      </c>
      <c r="C314" s="10" t="s">
        <v>726</v>
      </c>
      <c r="D314" s="21" t="s">
        <v>1456</v>
      </c>
      <c r="E314" s="68">
        <v>2014</v>
      </c>
      <c r="F314" s="10"/>
      <c r="G314" s="10">
        <v>30</v>
      </c>
      <c r="H314" s="10"/>
      <c r="I314" s="10"/>
      <c r="J314" s="29">
        <v>150</v>
      </c>
      <c r="K314" s="11" t="s">
        <v>1929</v>
      </c>
      <c r="L314" s="35"/>
      <c r="M314" s="35"/>
      <c r="N314" s="35"/>
      <c r="O314" s="35"/>
      <c r="P314" s="35"/>
      <c r="Q314" s="35"/>
      <c r="R314" s="35" t="s">
        <v>1155</v>
      </c>
      <c r="S314" s="15" t="s">
        <v>1928</v>
      </c>
      <c r="T314" s="151" t="s">
        <v>1457</v>
      </c>
      <c r="U314" s="35" t="s">
        <v>1302</v>
      </c>
      <c r="V314" s="160">
        <v>0.5</v>
      </c>
      <c r="W314" s="161">
        <f t="shared" si="27"/>
        <v>75</v>
      </c>
      <c r="X314" s="161">
        <f t="shared" si="24"/>
        <v>75</v>
      </c>
      <c r="Y314" s="161">
        <f t="shared" si="25"/>
        <v>75</v>
      </c>
      <c r="Z314" s="161"/>
      <c r="AA314" s="75"/>
      <c r="AB314" s="75"/>
      <c r="AC314" s="162">
        <f t="shared" si="26"/>
        <v>0</v>
      </c>
      <c r="AD314" s="75"/>
      <c r="AE314" s="75"/>
      <c r="AF314" s="75"/>
      <c r="AG314" s="75"/>
      <c r="AH314" s="75" t="s">
        <v>1788</v>
      </c>
      <c r="AI314" s="74" t="s">
        <v>1798</v>
      </c>
    </row>
    <row r="315" spans="1:35" ht="35" customHeight="1" x14ac:dyDescent="0.35">
      <c r="A315" s="44">
        <v>1</v>
      </c>
      <c r="B315" s="20">
        <v>2619</v>
      </c>
      <c r="C315" s="10" t="s">
        <v>37</v>
      </c>
      <c r="D315" s="21" t="s">
        <v>13</v>
      </c>
      <c r="E315" s="21">
        <v>2014</v>
      </c>
      <c r="F315" s="10" t="s">
        <v>38</v>
      </c>
      <c r="G315" s="10" t="s">
        <v>39</v>
      </c>
      <c r="H315" s="10">
        <v>5102433</v>
      </c>
      <c r="I315" s="10" t="s">
        <v>10</v>
      </c>
      <c r="J315" s="29">
        <v>144.99</v>
      </c>
      <c r="K315" s="11" t="s">
        <v>1929</v>
      </c>
      <c r="L315" s="35"/>
      <c r="M315" s="35"/>
      <c r="N315" s="35"/>
      <c r="O315" s="35"/>
      <c r="P315" s="35"/>
      <c r="Q315" s="35"/>
      <c r="R315" s="35" t="s">
        <v>1155</v>
      </c>
      <c r="S315" s="15" t="s">
        <v>1928</v>
      </c>
      <c r="T315" s="152"/>
      <c r="U315" s="35"/>
      <c r="V315" s="160">
        <v>0.5</v>
      </c>
      <c r="W315" s="161">
        <f t="shared" si="27"/>
        <v>72.495000000000005</v>
      </c>
      <c r="X315" s="161">
        <f t="shared" si="24"/>
        <v>72.495000000000005</v>
      </c>
      <c r="Y315" s="161">
        <f t="shared" si="25"/>
        <v>72.495000000000005</v>
      </c>
      <c r="Z315" s="161"/>
      <c r="AA315" s="75"/>
      <c r="AB315" s="75"/>
      <c r="AC315" s="162">
        <f t="shared" si="26"/>
        <v>0</v>
      </c>
      <c r="AD315" s="75"/>
      <c r="AE315" s="75"/>
      <c r="AF315" s="75"/>
      <c r="AG315" s="75" t="s">
        <v>1788</v>
      </c>
      <c r="AH315" s="75"/>
      <c r="AI315" s="75" t="s">
        <v>1894</v>
      </c>
    </row>
    <row r="316" spans="1:35" s="146" customFormat="1" ht="35" customHeight="1" x14ac:dyDescent="0.35">
      <c r="A316" s="44">
        <v>1</v>
      </c>
      <c r="B316" s="125">
        <v>3137</v>
      </c>
      <c r="C316" s="122" t="s">
        <v>1467</v>
      </c>
      <c r="D316" s="125" t="s">
        <v>13</v>
      </c>
      <c r="E316" s="142">
        <v>2014</v>
      </c>
      <c r="F316" s="122" t="s">
        <v>1468</v>
      </c>
      <c r="G316" s="122" t="s">
        <v>1469</v>
      </c>
      <c r="H316" s="122"/>
      <c r="I316" s="122"/>
      <c r="J316" s="143">
        <v>544.25</v>
      </c>
      <c r="K316" s="144" t="s">
        <v>1929</v>
      </c>
      <c r="L316" s="145"/>
      <c r="M316" s="145"/>
      <c r="N316" s="145"/>
      <c r="O316" s="145"/>
      <c r="P316" s="145"/>
      <c r="Q316" s="145"/>
      <c r="R316" s="145" t="s">
        <v>1155</v>
      </c>
      <c r="S316" s="126" t="s">
        <v>1928</v>
      </c>
      <c r="T316" s="158" t="s">
        <v>1457</v>
      </c>
      <c r="U316" s="145"/>
      <c r="V316" s="163">
        <v>0.5</v>
      </c>
      <c r="W316" s="164">
        <f t="shared" si="27"/>
        <v>272.125</v>
      </c>
      <c r="X316" s="164">
        <f t="shared" si="24"/>
        <v>272.125</v>
      </c>
      <c r="Y316" s="164">
        <f t="shared" si="25"/>
        <v>272.125</v>
      </c>
      <c r="Z316" s="164"/>
      <c r="AA316" s="147"/>
      <c r="AB316" s="147"/>
      <c r="AC316" s="164">
        <f t="shared" si="26"/>
        <v>0</v>
      </c>
      <c r="AD316" s="147"/>
      <c r="AE316" s="147"/>
      <c r="AF316" s="147"/>
      <c r="AG316" s="147"/>
      <c r="AH316" s="147" t="s">
        <v>1788</v>
      </c>
      <c r="AI316" s="147" t="s">
        <v>1895</v>
      </c>
    </row>
    <row r="317" spans="1:35" ht="35" customHeight="1" x14ac:dyDescent="0.35">
      <c r="A317" s="44">
        <v>1</v>
      </c>
      <c r="B317" s="21" t="s">
        <v>1472</v>
      </c>
      <c r="C317" s="10" t="s">
        <v>537</v>
      </c>
      <c r="D317" s="21" t="s">
        <v>1456</v>
      </c>
      <c r="E317" s="68">
        <v>2014</v>
      </c>
      <c r="F317" s="10"/>
      <c r="G317" s="10">
        <v>30</v>
      </c>
      <c r="H317" s="10"/>
      <c r="I317" s="10"/>
      <c r="J317" s="29">
        <v>73</v>
      </c>
      <c r="K317" s="11" t="s">
        <v>1929</v>
      </c>
      <c r="L317" s="35"/>
      <c r="M317" s="35"/>
      <c r="N317" s="35"/>
      <c r="O317" s="35"/>
      <c r="P317" s="35"/>
      <c r="Q317" s="35"/>
      <c r="R317" s="35" t="s">
        <v>1155</v>
      </c>
      <c r="S317" s="15" t="s">
        <v>1928</v>
      </c>
      <c r="T317" s="151" t="s">
        <v>1457</v>
      </c>
      <c r="U317" s="35"/>
      <c r="V317" s="160">
        <v>0.5</v>
      </c>
      <c r="W317" s="161">
        <f t="shared" si="27"/>
        <v>36.5</v>
      </c>
      <c r="X317" s="161">
        <f t="shared" si="24"/>
        <v>36.5</v>
      </c>
      <c r="Y317" s="161">
        <f t="shared" si="25"/>
        <v>36.5</v>
      </c>
      <c r="Z317" s="161"/>
      <c r="AA317" s="75"/>
      <c r="AB317" s="75"/>
      <c r="AC317" s="162">
        <f t="shared" si="26"/>
        <v>0</v>
      </c>
      <c r="AD317" s="75"/>
      <c r="AE317" s="75"/>
      <c r="AF317" s="75"/>
      <c r="AG317" s="75" t="s">
        <v>1788</v>
      </c>
      <c r="AH317" s="75"/>
      <c r="AI317" s="80" t="s">
        <v>1777</v>
      </c>
    </row>
    <row r="318" spans="1:35" ht="35" customHeight="1" x14ac:dyDescent="0.35">
      <c r="A318" s="44">
        <v>1</v>
      </c>
      <c r="B318" s="21" t="s">
        <v>1471</v>
      </c>
      <c r="C318" s="10" t="s">
        <v>537</v>
      </c>
      <c r="D318" s="21" t="s">
        <v>1456</v>
      </c>
      <c r="E318" s="68">
        <v>2014</v>
      </c>
      <c r="F318" s="10"/>
      <c r="G318" s="10"/>
      <c r="H318" s="10"/>
      <c r="I318" s="10"/>
      <c r="J318" s="29">
        <v>73</v>
      </c>
      <c r="K318" s="11" t="s">
        <v>1929</v>
      </c>
      <c r="L318" s="35"/>
      <c r="M318" s="35"/>
      <c r="N318" s="35"/>
      <c r="O318" s="35"/>
      <c r="P318" s="35"/>
      <c r="Q318" s="35"/>
      <c r="R318" s="35" t="s">
        <v>1155</v>
      </c>
      <c r="S318" s="15" t="s">
        <v>1928</v>
      </c>
      <c r="T318" s="151" t="s">
        <v>1457</v>
      </c>
      <c r="U318" s="35"/>
      <c r="V318" s="160">
        <v>0.5</v>
      </c>
      <c r="W318" s="161">
        <f t="shared" si="27"/>
        <v>36.5</v>
      </c>
      <c r="X318" s="161">
        <f t="shared" si="24"/>
        <v>36.5</v>
      </c>
      <c r="Y318" s="161">
        <f t="shared" si="25"/>
        <v>36.5</v>
      </c>
      <c r="Z318" s="161"/>
      <c r="AA318" s="75"/>
      <c r="AB318" s="75"/>
      <c r="AC318" s="162">
        <f t="shared" si="26"/>
        <v>0</v>
      </c>
      <c r="AD318" s="75"/>
      <c r="AE318" s="75"/>
      <c r="AF318" s="75"/>
      <c r="AG318" s="75" t="s">
        <v>1788</v>
      </c>
      <c r="AH318" s="75"/>
      <c r="AI318" s="80" t="s">
        <v>1777</v>
      </c>
    </row>
    <row r="319" spans="1:35" ht="35" customHeight="1" x14ac:dyDescent="0.35">
      <c r="A319" s="44">
        <v>1</v>
      </c>
      <c r="B319" s="21" t="s">
        <v>1470</v>
      </c>
      <c r="C319" s="10" t="s">
        <v>537</v>
      </c>
      <c r="D319" s="21" t="s">
        <v>1456</v>
      </c>
      <c r="E319" s="68">
        <v>2014</v>
      </c>
      <c r="F319" s="10"/>
      <c r="G319" s="10"/>
      <c r="H319" s="10"/>
      <c r="I319" s="10"/>
      <c r="J319" s="29">
        <v>73</v>
      </c>
      <c r="K319" s="11" t="s">
        <v>1929</v>
      </c>
      <c r="L319" s="35"/>
      <c r="M319" s="35"/>
      <c r="N319" s="35"/>
      <c r="O319" s="35"/>
      <c r="P319" s="35"/>
      <c r="Q319" s="35"/>
      <c r="R319" s="35" t="s">
        <v>1155</v>
      </c>
      <c r="S319" s="15" t="s">
        <v>1928</v>
      </c>
      <c r="T319" s="151" t="s">
        <v>1457</v>
      </c>
      <c r="U319" s="35"/>
      <c r="V319" s="160">
        <v>0.5</v>
      </c>
      <c r="W319" s="161">
        <f t="shared" si="27"/>
        <v>36.5</v>
      </c>
      <c r="X319" s="161">
        <f t="shared" si="24"/>
        <v>36.5</v>
      </c>
      <c r="Y319" s="161">
        <f t="shared" si="25"/>
        <v>36.5</v>
      </c>
      <c r="Z319" s="161"/>
      <c r="AA319" s="75"/>
      <c r="AB319" s="75"/>
      <c r="AC319" s="162">
        <f t="shared" si="26"/>
        <v>0</v>
      </c>
      <c r="AD319" s="75"/>
      <c r="AE319" s="75"/>
      <c r="AF319" s="75"/>
      <c r="AG319" s="75"/>
      <c r="AH319" s="75"/>
      <c r="AI319" s="80" t="s">
        <v>1777</v>
      </c>
    </row>
    <row r="320" spans="1:35" ht="35" customHeight="1" x14ac:dyDescent="0.35">
      <c r="A320" s="44">
        <v>1</v>
      </c>
      <c r="B320" s="21">
        <v>3008</v>
      </c>
      <c r="C320" s="10" t="s">
        <v>32</v>
      </c>
      <c r="D320" s="21" t="s">
        <v>13</v>
      </c>
      <c r="E320" s="68">
        <v>2014</v>
      </c>
      <c r="F320" s="10" t="s">
        <v>17</v>
      </c>
      <c r="G320" s="10" t="s">
        <v>33</v>
      </c>
      <c r="H320" s="10" t="s">
        <v>1473</v>
      </c>
      <c r="I320" s="10"/>
      <c r="J320" s="29">
        <v>765.96</v>
      </c>
      <c r="K320" s="11" t="s">
        <v>1929</v>
      </c>
      <c r="L320" s="35"/>
      <c r="M320" s="35"/>
      <c r="N320" s="35"/>
      <c r="O320" s="35"/>
      <c r="P320" s="35"/>
      <c r="Q320" s="35"/>
      <c r="R320" s="35" t="s">
        <v>1155</v>
      </c>
      <c r="S320" s="15" t="s">
        <v>1928</v>
      </c>
      <c r="T320" s="151" t="s">
        <v>1457</v>
      </c>
      <c r="U320" s="35" t="s">
        <v>1302</v>
      </c>
      <c r="V320" s="160">
        <v>0.5</v>
      </c>
      <c r="W320" s="161">
        <f t="shared" si="27"/>
        <v>382.98</v>
      </c>
      <c r="X320" s="161">
        <f t="shared" si="24"/>
        <v>382.98</v>
      </c>
      <c r="Y320" s="161">
        <f t="shared" si="25"/>
        <v>382.98</v>
      </c>
      <c r="Z320" s="161"/>
      <c r="AA320" s="75"/>
      <c r="AB320" s="75"/>
      <c r="AC320" s="162">
        <f t="shared" si="26"/>
        <v>0</v>
      </c>
      <c r="AD320" s="75"/>
      <c r="AE320" s="75"/>
      <c r="AF320" s="75"/>
      <c r="AG320" s="75" t="s">
        <v>1788</v>
      </c>
      <c r="AH320" s="75" t="s">
        <v>1788</v>
      </c>
      <c r="AI320" s="75" t="s">
        <v>1830</v>
      </c>
    </row>
    <row r="321" spans="1:35" ht="35" customHeight="1" x14ac:dyDescent="0.35">
      <c r="A321" s="44">
        <v>1</v>
      </c>
      <c r="B321" s="21">
        <v>3012</v>
      </c>
      <c r="C321" s="10" t="s">
        <v>32</v>
      </c>
      <c r="D321" s="21" t="s">
        <v>13</v>
      </c>
      <c r="E321" s="68">
        <v>2014</v>
      </c>
      <c r="F321" s="10" t="s">
        <v>17</v>
      </c>
      <c r="G321" s="10" t="s">
        <v>33</v>
      </c>
      <c r="H321" s="10" t="s">
        <v>1476</v>
      </c>
      <c r="I321" s="10"/>
      <c r="J321" s="29">
        <v>765.96</v>
      </c>
      <c r="K321" s="11" t="s">
        <v>1929</v>
      </c>
      <c r="L321" s="35"/>
      <c r="M321" s="35"/>
      <c r="N321" s="35"/>
      <c r="O321" s="35"/>
      <c r="P321" s="35"/>
      <c r="Q321" s="35"/>
      <c r="R321" s="35" t="s">
        <v>1155</v>
      </c>
      <c r="S321" s="15" t="s">
        <v>1928</v>
      </c>
      <c r="T321" s="151" t="s">
        <v>1457</v>
      </c>
      <c r="U321" s="35" t="s">
        <v>1302</v>
      </c>
      <c r="V321" s="160">
        <v>0.5</v>
      </c>
      <c r="W321" s="161">
        <f t="shared" si="27"/>
        <v>382.98</v>
      </c>
      <c r="X321" s="161">
        <f t="shared" si="24"/>
        <v>382.98</v>
      </c>
      <c r="Y321" s="161">
        <f t="shared" si="25"/>
        <v>382.98</v>
      </c>
      <c r="Z321" s="161"/>
      <c r="AA321" s="75"/>
      <c r="AB321" s="75"/>
      <c r="AC321" s="162">
        <f t="shared" si="26"/>
        <v>0</v>
      </c>
      <c r="AD321" s="75"/>
      <c r="AE321" s="75"/>
      <c r="AF321" s="75"/>
      <c r="AG321" s="75"/>
      <c r="AH321" s="75" t="s">
        <v>1788</v>
      </c>
      <c r="AI321" s="75" t="s">
        <v>1830</v>
      </c>
    </row>
    <row r="322" spans="1:35" ht="35" customHeight="1" x14ac:dyDescent="0.35">
      <c r="A322" s="44">
        <v>1</v>
      </c>
      <c r="B322" s="21">
        <v>3023</v>
      </c>
      <c r="C322" s="10" t="s">
        <v>32</v>
      </c>
      <c r="D322" s="21" t="s">
        <v>13</v>
      </c>
      <c r="E322" s="68">
        <v>2014</v>
      </c>
      <c r="F322" s="10" t="s">
        <v>17</v>
      </c>
      <c r="G322" s="10" t="s">
        <v>33</v>
      </c>
      <c r="H322" s="10" t="s">
        <v>1474</v>
      </c>
      <c r="I322" s="10"/>
      <c r="J322" s="29">
        <v>765.96</v>
      </c>
      <c r="K322" s="11" t="s">
        <v>1929</v>
      </c>
      <c r="L322" s="35"/>
      <c r="M322" s="35"/>
      <c r="N322" s="35"/>
      <c r="O322" s="35"/>
      <c r="P322" s="35"/>
      <c r="Q322" s="35"/>
      <c r="R322" s="35" t="s">
        <v>1155</v>
      </c>
      <c r="S322" s="15" t="s">
        <v>1928</v>
      </c>
      <c r="T322" s="151" t="s">
        <v>1457</v>
      </c>
      <c r="U322" s="35" t="s">
        <v>1302</v>
      </c>
      <c r="V322" s="160">
        <v>0.5</v>
      </c>
      <c r="W322" s="161">
        <f t="shared" si="27"/>
        <v>382.98</v>
      </c>
      <c r="X322" s="161">
        <f t="shared" si="24"/>
        <v>382.98</v>
      </c>
      <c r="Y322" s="161">
        <f t="shared" si="25"/>
        <v>382.98</v>
      </c>
      <c r="Z322" s="161"/>
      <c r="AA322" s="75"/>
      <c r="AB322" s="75"/>
      <c r="AC322" s="162">
        <f t="shared" si="26"/>
        <v>0</v>
      </c>
      <c r="AD322" s="75"/>
      <c r="AE322" s="75"/>
      <c r="AF322" s="75"/>
      <c r="AG322" s="75" t="s">
        <v>1788</v>
      </c>
      <c r="AH322" s="75"/>
      <c r="AI322" s="75" t="s">
        <v>1816</v>
      </c>
    </row>
    <row r="323" spans="1:35" ht="35" customHeight="1" x14ac:dyDescent="0.35">
      <c r="A323" s="44">
        <v>1</v>
      </c>
      <c r="B323" s="21">
        <v>3024</v>
      </c>
      <c r="C323" s="10" t="s">
        <v>32</v>
      </c>
      <c r="D323" s="21" t="s">
        <v>13</v>
      </c>
      <c r="E323" s="68">
        <v>2014</v>
      </c>
      <c r="F323" s="10" t="s">
        <v>17</v>
      </c>
      <c r="G323" s="10" t="s">
        <v>33</v>
      </c>
      <c r="H323" s="10" t="s">
        <v>1475</v>
      </c>
      <c r="I323" s="10"/>
      <c r="J323" s="29">
        <v>765.96</v>
      </c>
      <c r="K323" s="11" t="s">
        <v>1929</v>
      </c>
      <c r="L323" s="35"/>
      <c r="M323" s="35"/>
      <c r="N323" s="35"/>
      <c r="O323" s="35"/>
      <c r="P323" s="35"/>
      <c r="Q323" s="35"/>
      <c r="R323" s="35" t="s">
        <v>1155</v>
      </c>
      <c r="S323" s="15" t="s">
        <v>1928</v>
      </c>
      <c r="T323" s="151" t="s">
        <v>1457</v>
      </c>
      <c r="U323" s="35" t="s">
        <v>1302</v>
      </c>
      <c r="V323" s="160">
        <v>0.5</v>
      </c>
      <c r="W323" s="161">
        <f t="shared" si="27"/>
        <v>382.98</v>
      </c>
      <c r="X323" s="161">
        <f t="shared" si="24"/>
        <v>382.98</v>
      </c>
      <c r="Y323" s="161">
        <f t="shared" si="25"/>
        <v>382.98</v>
      </c>
      <c r="Z323" s="161"/>
      <c r="AA323" s="75"/>
      <c r="AB323" s="75"/>
      <c r="AC323" s="162">
        <f t="shared" si="26"/>
        <v>0</v>
      </c>
      <c r="AD323" s="75"/>
      <c r="AE323" s="75"/>
      <c r="AF323" s="75" t="s">
        <v>1788</v>
      </c>
      <c r="AG323" s="75"/>
      <c r="AH323" s="75"/>
      <c r="AI323" s="75" t="s">
        <v>1767</v>
      </c>
    </row>
    <row r="324" spans="1:35" ht="35" customHeight="1" x14ac:dyDescent="0.35">
      <c r="A324" s="44">
        <v>1</v>
      </c>
      <c r="B324" s="81">
        <v>3025</v>
      </c>
      <c r="C324" s="10" t="s">
        <v>32</v>
      </c>
      <c r="D324" s="21" t="s">
        <v>13</v>
      </c>
      <c r="E324" s="68">
        <v>2014</v>
      </c>
      <c r="F324" s="10" t="s">
        <v>17</v>
      </c>
      <c r="G324" s="10" t="s">
        <v>33</v>
      </c>
      <c r="H324" s="10" t="s">
        <v>1480</v>
      </c>
      <c r="I324" s="10"/>
      <c r="J324" s="29">
        <v>765.96</v>
      </c>
      <c r="K324" s="11" t="s">
        <v>1929</v>
      </c>
      <c r="L324" s="35"/>
      <c r="M324" s="35"/>
      <c r="N324" s="35"/>
      <c r="O324" s="35"/>
      <c r="P324" s="35"/>
      <c r="Q324" s="35"/>
      <c r="R324" s="35" t="s">
        <v>1155</v>
      </c>
      <c r="S324" s="15" t="s">
        <v>1928</v>
      </c>
      <c r="T324" s="151" t="s">
        <v>1457</v>
      </c>
      <c r="U324" s="35"/>
      <c r="V324" s="160">
        <v>0.5</v>
      </c>
      <c r="W324" s="161">
        <f t="shared" si="27"/>
        <v>382.98</v>
      </c>
      <c r="X324" s="161">
        <f t="shared" si="24"/>
        <v>382.98</v>
      </c>
      <c r="Y324" s="161">
        <f t="shared" si="25"/>
        <v>382.98</v>
      </c>
      <c r="Z324" s="161"/>
      <c r="AA324" s="75"/>
      <c r="AB324" s="75"/>
      <c r="AC324" s="162">
        <f t="shared" si="26"/>
        <v>0</v>
      </c>
      <c r="AD324" s="74"/>
      <c r="AE324" s="74"/>
      <c r="AF324" s="74"/>
      <c r="AG324" s="74" t="s">
        <v>1788</v>
      </c>
      <c r="AH324" s="74"/>
      <c r="AI324" s="74" t="s">
        <v>1896</v>
      </c>
    </row>
    <row r="325" spans="1:35" ht="35" customHeight="1" x14ac:dyDescent="0.35">
      <c r="A325" s="44">
        <v>1</v>
      </c>
      <c r="B325" s="81">
        <v>3039</v>
      </c>
      <c r="C325" s="10" t="s">
        <v>32</v>
      </c>
      <c r="D325" s="21" t="s">
        <v>13</v>
      </c>
      <c r="E325" s="68">
        <v>2014</v>
      </c>
      <c r="F325" s="10" t="s">
        <v>17</v>
      </c>
      <c r="G325" s="10" t="s">
        <v>33</v>
      </c>
      <c r="H325" s="10" t="s">
        <v>1479</v>
      </c>
      <c r="I325" s="10"/>
      <c r="J325" s="29">
        <v>765.96</v>
      </c>
      <c r="K325" s="11" t="s">
        <v>1929</v>
      </c>
      <c r="L325" s="35"/>
      <c r="M325" s="35"/>
      <c r="N325" s="35"/>
      <c r="O325" s="35"/>
      <c r="P325" s="35"/>
      <c r="Q325" s="35"/>
      <c r="R325" s="35" t="s">
        <v>1155</v>
      </c>
      <c r="S325" s="15" t="s">
        <v>1928</v>
      </c>
      <c r="T325" s="151" t="s">
        <v>1457</v>
      </c>
      <c r="U325" s="35"/>
      <c r="V325" s="160">
        <v>0.5</v>
      </c>
      <c r="W325" s="161">
        <f t="shared" si="27"/>
        <v>382.98</v>
      </c>
      <c r="X325" s="161">
        <f t="shared" si="24"/>
        <v>382.98</v>
      </c>
      <c r="Y325" s="161">
        <f t="shared" si="25"/>
        <v>382.98</v>
      </c>
      <c r="Z325" s="161"/>
      <c r="AA325" s="75"/>
      <c r="AB325" s="75"/>
      <c r="AC325" s="162">
        <f t="shared" si="26"/>
        <v>0</v>
      </c>
      <c r="AD325" s="74"/>
      <c r="AE325" s="74"/>
      <c r="AF325" s="74"/>
      <c r="AG325" s="74" t="s">
        <v>1788</v>
      </c>
      <c r="AH325" s="74"/>
      <c r="AI325" s="74" t="s">
        <v>1896</v>
      </c>
    </row>
    <row r="326" spans="1:35" ht="35" customHeight="1" x14ac:dyDescent="0.35">
      <c r="A326" s="44">
        <v>1</v>
      </c>
      <c r="B326" s="21">
        <v>3041</v>
      </c>
      <c r="C326" s="10" t="s">
        <v>32</v>
      </c>
      <c r="D326" s="21" t="s">
        <v>13</v>
      </c>
      <c r="E326" s="68">
        <v>2014</v>
      </c>
      <c r="F326" s="10" t="s">
        <v>17</v>
      </c>
      <c r="G326" s="10" t="s">
        <v>33</v>
      </c>
      <c r="H326" s="10" t="s">
        <v>1477</v>
      </c>
      <c r="I326" s="10"/>
      <c r="J326" s="29">
        <v>765.96</v>
      </c>
      <c r="K326" s="11" t="s">
        <v>1929</v>
      </c>
      <c r="L326" s="35"/>
      <c r="M326" s="35"/>
      <c r="N326" s="35"/>
      <c r="O326" s="35"/>
      <c r="P326" s="35"/>
      <c r="Q326" s="35"/>
      <c r="R326" s="35" t="s">
        <v>1155</v>
      </c>
      <c r="S326" s="15" t="s">
        <v>1928</v>
      </c>
      <c r="T326" s="151" t="s">
        <v>1457</v>
      </c>
      <c r="U326" s="35" t="s">
        <v>1302</v>
      </c>
      <c r="V326" s="160">
        <v>0.5</v>
      </c>
      <c r="W326" s="161">
        <f t="shared" si="27"/>
        <v>382.98</v>
      </c>
      <c r="X326" s="161">
        <f t="shared" si="24"/>
        <v>382.98</v>
      </c>
      <c r="Y326" s="161">
        <f t="shared" si="25"/>
        <v>382.98</v>
      </c>
      <c r="Z326" s="161"/>
      <c r="AA326" s="75"/>
      <c r="AB326" s="75"/>
      <c r="AC326" s="162">
        <f t="shared" si="26"/>
        <v>0</v>
      </c>
      <c r="AD326" s="74"/>
      <c r="AE326" s="74"/>
      <c r="AF326" s="74"/>
      <c r="AG326" s="74" t="s">
        <v>1788</v>
      </c>
      <c r="AH326" s="74"/>
      <c r="AI326" s="74" t="s">
        <v>1816</v>
      </c>
    </row>
    <row r="327" spans="1:35" ht="35" customHeight="1" x14ac:dyDescent="0.35">
      <c r="A327" s="44">
        <v>1</v>
      </c>
      <c r="B327" s="21">
        <v>3042</v>
      </c>
      <c r="C327" s="10" t="s">
        <v>32</v>
      </c>
      <c r="D327" s="21" t="s">
        <v>13</v>
      </c>
      <c r="E327" s="68">
        <v>2014</v>
      </c>
      <c r="F327" s="10" t="s">
        <v>17</v>
      </c>
      <c r="G327" s="10" t="s">
        <v>33</v>
      </c>
      <c r="H327" s="10" t="s">
        <v>1478</v>
      </c>
      <c r="I327" s="10"/>
      <c r="J327" s="29">
        <v>765.96</v>
      </c>
      <c r="K327" s="11" t="s">
        <v>1929</v>
      </c>
      <c r="L327" s="35"/>
      <c r="M327" s="35"/>
      <c r="N327" s="35"/>
      <c r="O327" s="35"/>
      <c r="P327" s="35"/>
      <c r="Q327" s="35"/>
      <c r="R327" s="35" t="s">
        <v>1155</v>
      </c>
      <c r="S327" s="15" t="s">
        <v>1928</v>
      </c>
      <c r="T327" s="151" t="s">
        <v>1457</v>
      </c>
      <c r="U327" s="35" t="s">
        <v>1302</v>
      </c>
      <c r="V327" s="160">
        <v>0.5</v>
      </c>
      <c r="W327" s="161">
        <f t="shared" si="27"/>
        <v>382.98</v>
      </c>
      <c r="X327" s="161">
        <f t="shared" ref="X327:X390" si="28">W327</f>
        <v>382.98</v>
      </c>
      <c r="Y327" s="161">
        <f t="shared" ref="Y327:Y390" si="29">W327</f>
        <v>382.98</v>
      </c>
      <c r="Z327" s="161"/>
      <c r="AA327" s="75"/>
      <c r="AB327" s="75"/>
      <c r="AC327" s="162">
        <f t="shared" ref="AC327:AC390" si="30">J327-X327-Y327-Z327-AA327-AB327</f>
        <v>0</v>
      </c>
      <c r="AD327" s="75"/>
      <c r="AE327" s="75"/>
      <c r="AF327" s="75"/>
      <c r="AG327" s="75" t="s">
        <v>1788</v>
      </c>
      <c r="AH327" s="75"/>
      <c r="AI327" s="75" t="s">
        <v>1808</v>
      </c>
    </row>
    <row r="328" spans="1:35" ht="35" customHeight="1" x14ac:dyDescent="0.35">
      <c r="A328" s="44">
        <v>1</v>
      </c>
      <c r="B328" s="21" t="s">
        <v>1481</v>
      </c>
      <c r="C328" s="10" t="s">
        <v>1482</v>
      </c>
      <c r="D328" s="21" t="s">
        <v>1456</v>
      </c>
      <c r="E328" s="68">
        <v>2014</v>
      </c>
      <c r="F328" s="10"/>
      <c r="G328" s="10" t="s">
        <v>1483</v>
      </c>
      <c r="H328" s="10"/>
      <c r="I328" s="10"/>
      <c r="J328" s="29">
        <v>162</v>
      </c>
      <c r="K328" s="11" t="s">
        <v>1929</v>
      </c>
      <c r="L328" s="35"/>
      <c r="M328" s="35"/>
      <c r="N328" s="35"/>
      <c r="O328" s="35"/>
      <c r="P328" s="35"/>
      <c r="Q328" s="35"/>
      <c r="R328" s="35" t="s">
        <v>1155</v>
      </c>
      <c r="S328" s="15" t="s">
        <v>1928</v>
      </c>
      <c r="T328" s="151" t="s">
        <v>1457</v>
      </c>
      <c r="U328" s="35" t="s">
        <v>1302</v>
      </c>
      <c r="V328" s="160">
        <v>0.5</v>
      </c>
      <c r="W328" s="161">
        <f t="shared" si="27"/>
        <v>81</v>
      </c>
      <c r="X328" s="161">
        <f t="shared" si="28"/>
        <v>81</v>
      </c>
      <c r="Y328" s="161">
        <f t="shared" si="29"/>
        <v>81</v>
      </c>
      <c r="Z328" s="161"/>
      <c r="AA328" s="75"/>
      <c r="AB328" s="75"/>
      <c r="AC328" s="162">
        <f t="shared" si="30"/>
        <v>0</v>
      </c>
      <c r="AD328" s="75"/>
      <c r="AE328" s="75"/>
      <c r="AF328" s="75"/>
      <c r="AG328" s="75" t="s">
        <v>1788</v>
      </c>
      <c r="AH328" s="75"/>
      <c r="AI328" s="75" t="s">
        <v>1787</v>
      </c>
    </row>
    <row r="329" spans="1:35" ht="35" customHeight="1" x14ac:dyDescent="0.35">
      <c r="A329" s="44">
        <v>1</v>
      </c>
      <c r="B329" s="21" t="s">
        <v>1484</v>
      </c>
      <c r="C329" s="10" t="s">
        <v>1482</v>
      </c>
      <c r="D329" s="21" t="s">
        <v>1456</v>
      </c>
      <c r="E329" s="68">
        <v>2014</v>
      </c>
      <c r="F329" s="10"/>
      <c r="G329" s="10" t="s">
        <v>1483</v>
      </c>
      <c r="H329" s="10"/>
      <c r="I329" s="10"/>
      <c r="J329" s="29">
        <v>184.9</v>
      </c>
      <c r="K329" s="11" t="s">
        <v>1929</v>
      </c>
      <c r="L329" s="35"/>
      <c r="M329" s="35"/>
      <c r="N329" s="35"/>
      <c r="O329" s="35"/>
      <c r="P329" s="35"/>
      <c r="Q329" s="35"/>
      <c r="R329" s="35" t="s">
        <v>1155</v>
      </c>
      <c r="S329" s="15" t="s">
        <v>1928</v>
      </c>
      <c r="T329" s="151" t="s">
        <v>1457</v>
      </c>
      <c r="U329" s="35" t="s">
        <v>1302</v>
      </c>
      <c r="V329" s="160">
        <v>0.5</v>
      </c>
      <c r="W329" s="161">
        <f t="shared" si="27"/>
        <v>92.45</v>
      </c>
      <c r="X329" s="161">
        <f t="shared" si="28"/>
        <v>92.45</v>
      </c>
      <c r="Y329" s="161">
        <f t="shared" si="29"/>
        <v>92.45</v>
      </c>
      <c r="Z329" s="161"/>
      <c r="AA329" s="75"/>
      <c r="AB329" s="75"/>
      <c r="AC329" s="162">
        <f t="shared" si="30"/>
        <v>0</v>
      </c>
      <c r="AD329" s="75"/>
      <c r="AE329" s="75"/>
      <c r="AF329" s="75"/>
      <c r="AG329" s="75" t="s">
        <v>1788</v>
      </c>
      <c r="AH329" s="75"/>
      <c r="AI329" s="75" t="s">
        <v>1787</v>
      </c>
    </row>
    <row r="330" spans="1:35" ht="35" customHeight="1" x14ac:dyDescent="0.35">
      <c r="A330" s="44">
        <v>1</v>
      </c>
      <c r="B330" s="20">
        <v>2639</v>
      </c>
      <c r="C330" s="10" t="s">
        <v>40</v>
      </c>
      <c r="D330" s="21" t="s">
        <v>13</v>
      </c>
      <c r="E330" s="20">
        <v>2014</v>
      </c>
      <c r="F330" s="10" t="s">
        <v>41</v>
      </c>
      <c r="G330" s="10" t="s">
        <v>42</v>
      </c>
      <c r="H330" s="10" t="s">
        <v>43</v>
      </c>
      <c r="I330" s="10" t="s">
        <v>10</v>
      </c>
      <c r="J330" s="29">
        <v>225</v>
      </c>
      <c r="K330" s="11" t="s">
        <v>1929</v>
      </c>
      <c r="L330" s="35"/>
      <c r="M330" s="35"/>
      <c r="N330" s="35"/>
      <c r="O330" s="35"/>
      <c r="P330" s="35"/>
      <c r="Q330" s="35"/>
      <c r="R330" s="35" t="s">
        <v>1155</v>
      </c>
      <c r="S330" s="15" t="s">
        <v>1928</v>
      </c>
      <c r="T330" s="152"/>
      <c r="U330" s="35" t="s">
        <v>1334</v>
      </c>
      <c r="V330" s="160">
        <v>0.5</v>
      </c>
      <c r="W330" s="162">
        <f t="shared" si="27"/>
        <v>112.5</v>
      </c>
      <c r="X330" s="161">
        <f t="shared" si="28"/>
        <v>112.5</v>
      </c>
      <c r="Y330" s="161">
        <f t="shared" si="29"/>
        <v>112.5</v>
      </c>
      <c r="Z330" s="162"/>
      <c r="AA330" s="75"/>
      <c r="AB330" s="75"/>
      <c r="AC330" s="162">
        <f t="shared" si="30"/>
        <v>0</v>
      </c>
      <c r="AD330" s="75"/>
      <c r="AE330" s="75"/>
      <c r="AF330" s="75"/>
      <c r="AG330" s="75"/>
      <c r="AH330" s="75" t="s">
        <v>1788</v>
      </c>
      <c r="AI330" s="75" t="s">
        <v>1897</v>
      </c>
    </row>
    <row r="331" spans="1:35" ht="35" customHeight="1" x14ac:dyDescent="0.35">
      <c r="A331" s="44">
        <v>1</v>
      </c>
      <c r="B331" s="21">
        <v>2642</v>
      </c>
      <c r="C331" s="10" t="s">
        <v>44</v>
      </c>
      <c r="D331" s="21" t="s">
        <v>13</v>
      </c>
      <c r="E331" s="21">
        <v>2014</v>
      </c>
      <c r="F331" s="10" t="s">
        <v>45</v>
      </c>
      <c r="G331" s="10" t="s">
        <v>46</v>
      </c>
      <c r="H331" s="10" t="s">
        <v>47</v>
      </c>
      <c r="I331" s="10" t="s">
        <v>10</v>
      </c>
      <c r="J331" s="29">
        <v>95</v>
      </c>
      <c r="K331" s="11" t="s">
        <v>1929</v>
      </c>
      <c r="L331" s="35"/>
      <c r="M331" s="35"/>
      <c r="N331" s="35"/>
      <c r="O331" s="35"/>
      <c r="P331" s="35"/>
      <c r="Q331" s="35"/>
      <c r="R331" s="35" t="s">
        <v>1155</v>
      </c>
      <c r="S331" s="15" t="s">
        <v>1928</v>
      </c>
      <c r="T331" s="151"/>
      <c r="U331" s="35"/>
      <c r="V331" s="160">
        <v>0.5</v>
      </c>
      <c r="W331" s="161">
        <f t="shared" si="27"/>
        <v>47.5</v>
      </c>
      <c r="X331" s="161">
        <f t="shared" si="28"/>
        <v>47.5</v>
      </c>
      <c r="Y331" s="161">
        <f t="shared" si="29"/>
        <v>47.5</v>
      </c>
      <c r="Z331" s="161"/>
      <c r="AA331" s="74"/>
      <c r="AB331" s="74"/>
      <c r="AC331" s="162">
        <f t="shared" si="30"/>
        <v>0</v>
      </c>
      <c r="AD331" s="74" t="s">
        <v>1788</v>
      </c>
      <c r="AE331" s="74"/>
      <c r="AF331" s="74"/>
      <c r="AG331" s="74"/>
      <c r="AH331" s="74"/>
      <c r="AI331" s="74" t="s">
        <v>1845</v>
      </c>
    </row>
    <row r="332" spans="1:35" ht="35" customHeight="1" x14ac:dyDescent="0.35">
      <c r="A332" s="44">
        <v>1</v>
      </c>
      <c r="B332" s="21" t="s">
        <v>1494</v>
      </c>
      <c r="C332" s="10" t="s">
        <v>23</v>
      </c>
      <c r="D332" s="21" t="s">
        <v>1456</v>
      </c>
      <c r="E332" s="68">
        <v>2014</v>
      </c>
      <c r="F332" s="10"/>
      <c r="G332" s="10"/>
      <c r="H332" s="10"/>
      <c r="I332" s="10"/>
      <c r="J332" s="29">
        <v>86.73</v>
      </c>
      <c r="K332" s="11" t="s">
        <v>1929</v>
      </c>
      <c r="L332" s="35"/>
      <c r="M332" s="35"/>
      <c r="N332" s="35"/>
      <c r="O332" s="35"/>
      <c r="P332" s="35"/>
      <c r="Q332" s="35"/>
      <c r="R332" s="35" t="s">
        <v>1155</v>
      </c>
      <c r="S332" s="15" t="s">
        <v>1928</v>
      </c>
      <c r="T332" s="151" t="s">
        <v>1457</v>
      </c>
      <c r="U332" s="35" t="s">
        <v>1302</v>
      </c>
      <c r="V332" s="160">
        <v>0.5</v>
      </c>
      <c r="W332" s="161">
        <f t="shared" si="27"/>
        <v>43.365000000000002</v>
      </c>
      <c r="X332" s="161">
        <f t="shared" si="28"/>
        <v>43.365000000000002</v>
      </c>
      <c r="Y332" s="161">
        <f t="shared" si="29"/>
        <v>43.365000000000002</v>
      </c>
      <c r="Z332" s="161"/>
      <c r="AA332" s="75"/>
      <c r="AB332" s="75"/>
      <c r="AC332" s="162">
        <f t="shared" si="30"/>
        <v>0</v>
      </c>
      <c r="AD332" s="75"/>
      <c r="AE332" s="75"/>
      <c r="AF332" s="75"/>
      <c r="AG332" s="75"/>
      <c r="AH332" s="75" t="s">
        <v>1788</v>
      </c>
      <c r="AI332" s="75" t="s">
        <v>1798</v>
      </c>
    </row>
    <row r="333" spans="1:35" ht="35" customHeight="1" x14ac:dyDescent="0.35">
      <c r="A333" s="44">
        <v>1</v>
      </c>
      <c r="B333" s="21" t="s">
        <v>1495</v>
      </c>
      <c r="C333" s="10" t="s">
        <v>23</v>
      </c>
      <c r="D333" s="21" t="s">
        <v>1456</v>
      </c>
      <c r="E333" s="68">
        <v>2014</v>
      </c>
      <c r="F333" s="10"/>
      <c r="G333" s="10"/>
      <c r="H333" s="10"/>
      <c r="I333" s="10"/>
      <c r="J333" s="29">
        <v>86.73</v>
      </c>
      <c r="K333" s="11" t="s">
        <v>1929</v>
      </c>
      <c r="L333" s="35"/>
      <c r="M333" s="35"/>
      <c r="N333" s="35"/>
      <c r="O333" s="35"/>
      <c r="P333" s="35"/>
      <c r="Q333" s="35"/>
      <c r="R333" s="35" t="s">
        <v>1155</v>
      </c>
      <c r="S333" s="15" t="s">
        <v>1928</v>
      </c>
      <c r="T333" s="151" t="s">
        <v>1457</v>
      </c>
      <c r="U333" s="35" t="s">
        <v>1302</v>
      </c>
      <c r="V333" s="160">
        <v>0.5</v>
      </c>
      <c r="W333" s="161">
        <f t="shared" si="27"/>
        <v>43.365000000000002</v>
      </c>
      <c r="X333" s="161">
        <f t="shared" si="28"/>
        <v>43.365000000000002</v>
      </c>
      <c r="Y333" s="161">
        <f t="shared" si="29"/>
        <v>43.365000000000002</v>
      </c>
      <c r="Z333" s="161"/>
      <c r="AA333" s="75"/>
      <c r="AB333" s="75"/>
      <c r="AC333" s="162">
        <f t="shared" si="30"/>
        <v>0</v>
      </c>
      <c r="AD333" s="75"/>
      <c r="AE333" s="75"/>
      <c r="AF333" s="75"/>
      <c r="AG333" s="75"/>
      <c r="AH333" s="75" t="s">
        <v>1788</v>
      </c>
      <c r="AI333" s="75" t="s">
        <v>1798</v>
      </c>
    </row>
    <row r="334" spans="1:35" ht="35" customHeight="1" x14ac:dyDescent="0.35">
      <c r="A334" s="44">
        <v>1</v>
      </c>
      <c r="B334" s="21" t="s">
        <v>1490</v>
      </c>
      <c r="C334" s="10" t="s">
        <v>23</v>
      </c>
      <c r="D334" s="21" t="s">
        <v>1456</v>
      </c>
      <c r="E334" s="68">
        <v>2014</v>
      </c>
      <c r="F334" s="10"/>
      <c r="G334" s="10"/>
      <c r="H334" s="10"/>
      <c r="I334" s="10"/>
      <c r="J334" s="29">
        <v>86.73</v>
      </c>
      <c r="K334" s="11" t="s">
        <v>1929</v>
      </c>
      <c r="L334" s="35"/>
      <c r="M334" s="35"/>
      <c r="N334" s="35"/>
      <c r="O334" s="35"/>
      <c r="P334" s="35"/>
      <c r="Q334" s="35"/>
      <c r="R334" s="35" t="s">
        <v>1155</v>
      </c>
      <c r="S334" s="15" t="s">
        <v>1928</v>
      </c>
      <c r="T334" s="151" t="s">
        <v>1457</v>
      </c>
      <c r="U334" s="35" t="s">
        <v>1302</v>
      </c>
      <c r="V334" s="160">
        <v>0.5</v>
      </c>
      <c r="W334" s="161">
        <f t="shared" si="27"/>
        <v>43.365000000000002</v>
      </c>
      <c r="X334" s="161">
        <f t="shared" si="28"/>
        <v>43.365000000000002</v>
      </c>
      <c r="Y334" s="161">
        <f t="shared" si="29"/>
        <v>43.365000000000002</v>
      </c>
      <c r="Z334" s="161"/>
      <c r="AA334" s="75"/>
      <c r="AB334" s="75"/>
      <c r="AC334" s="162">
        <f t="shared" si="30"/>
        <v>0</v>
      </c>
      <c r="AD334" s="75"/>
      <c r="AE334" s="75"/>
      <c r="AF334" s="75"/>
      <c r="AG334" s="75"/>
      <c r="AH334" s="75" t="s">
        <v>1788</v>
      </c>
      <c r="AI334" s="75" t="s">
        <v>1798</v>
      </c>
    </row>
    <row r="335" spans="1:35" ht="35" customHeight="1" x14ac:dyDescent="0.35">
      <c r="A335" s="44">
        <v>1</v>
      </c>
      <c r="B335" s="21" t="s">
        <v>1491</v>
      </c>
      <c r="C335" s="10" t="s">
        <v>23</v>
      </c>
      <c r="D335" s="21" t="s">
        <v>1456</v>
      </c>
      <c r="E335" s="68">
        <v>2014</v>
      </c>
      <c r="F335" s="10"/>
      <c r="G335" s="10"/>
      <c r="H335" s="10"/>
      <c r="I335" s="10"/>
      <c r="J335" s="29">
        <v>86.73</v>
      </c>
      <c r="K335" s="11" t="s">
        <v>1929</v>
      </c>
      <c r="L335" s="35"/>
      <c r="M335" s="35"/>
      <c r="N335" s="35"/>
      <c r="O335" s="35"/>
      <c r="P335" s="35"/>
      <c r="Q335" s="35"/>
      <c r="R335" s="35" t="s">
        <v>1155</v>
      </c>
      <c r="S335" s="15" t="s">
        <v>1928</v>
      </c>
      <c r="T335" s="151" t="s">
        <v>1457</v>
      </c>
      <c r="U335" s="35" t="s">
        <v>1302</v>
      </c>
      <c r="V335" s="160">
        <v>0.5</v>
      </c>
      <c r="W335" s="161">
        <f t="shared" si="27"/>
        <v>43.365000000000002</v>
      </c>
      <c r="X335" s="161">
        <f t="shared" si="28"/>
        <v>43.365000000000002</v>
      </c>
      <c r="Y335" s="161">
        <f t="shared" si="29"/>
        <v>43.365000000000002</v>
      </c>
      <c r="Z335" s="161"/>
      <c r="AA335" s="75"/>
      <c r="AB335" s="75"/>
      <c r="AC335" s="162">
        <f t="shared" si="30"/>
        <v>0</v>
      </c>
      <c r="AD335" s="75"/>
      <c r="AE335" s="75"/>
      <c r="AF335" s="75"/>
      <c r="AG335" s="75"/>
      <c r="AH335" s="75" t="s">
        <v>1788</v>
      </c>
      <c r="AI335" s="75" t="s">
        <v>1798</v>
      </c>
    </row>
    <row r="336" spans="1:35" ht="35" customHeight="1" x14ac:dyDescent="0.35">
      <c r="A336" s="44">
        <v>1</v>
      </c>
      <c r="B336" s="21" t="s">
        <v>1492</v>
      </c>
      <c r="C336" s="10" t="s">
        <v>23</v>
      </c>
      <c r="D336" s="21" t="s">
        <v>1456</v>
      </c>
      <c r="E336" s="68">
        <v>2014</v>
      </c>
      <c r="F336" s="10"/>
      <c r="G336" s="10"/>
      <c r="H336" s="10"/>
      <c r="I336" s="10"/>
      <c r="J336" s="29">
        <v>86.73</v>
      </c>
      <c r="K336" s="11" t="s">
        <v>1929</v>
      </c>
      <c r="L336" s="35"/>
      <c r="M336" s="35"/>
      <c r="N336" s="35"/>
      <c r="O336" s="35"/>
      <c r="P336" s="35"/>
      <c r="Q336" s="35"/>
      <c r="R336" s="35" t="s">
        <v>1155</v>
      </c>
      <c r="S336" s="15" t="s">
        <v>1928</v>
      </c>
      <c r="T336" s="151" t="s">
        <v>1457</v>
      </c>
      <c r="U336" s="35" t="s">
        <v>1302</v>
      </c>
      <c r="V336" s="160">
        <v>0.5</v>
      </c>
      <c r="W336" s="161">
        <f t="shared" si="27"/>
        <v>43.365000000000002</v>
      </c>
      <c r="X336" s="161">
        <f t="shared" si="28"/>
        <v>43.365000000000002</v>
      </c>
      <c r="Y336" s="161">
        <f t="shared" si="29"/>
        <v>43.365000000000002</v>
      </c>
      <c r="Z336" s="161"/>
      <c r="AA336" s="75"/>
      <c r="AB336" s="75"/>
      <c r="AC336" s="162">
        <f t="shared" si="30"/>
        <v>0</v>
      </c>
      <c r="AD336" s="75"/>
      <c r="AE336" s="75"/>
      <c r="AF336" s="75"/>
      <c r="AG336" s="75"/>
      <c r="AH336" s="75" t="s">
        <v>1788</v>
      </c>
      <c r="AI336" s="75" t="s">
        <v>1798</v>
      </c>
    </row>
    <row r="337" spans="1:35" ht="35" customHeight="1" x14ac:dyDescent="0.35">
      <c r="A337" s="44">
        <v>1</v>
      </c>
      <c r="B337" s="21" t="s">
        <v>1493</v>
      </c>
      <c r="C337" s="10" t="s">
        <v>23</v>
      </c>
      <c r="D337" s="21" t="s">
        <v>1456</v>
      </c>
      <c r="E337" s="68">
        <v>2014</v>
      </c>
      <c r="F337" s="10"/>
      <c r="G337" s="10"/>
      <c r="H337" s="10"/>
      <c r="I337" s="10"/>
      <c r="J337" s="29">
        <v>86.73</v>
      </c>
      <c r="K337" s="11" t="s">
        <v>1929</v>
      </c>
      <c r="L337" s="35"/>
      <c r="M337" s="35"/>
      <c r="N337" s="35"/>
      <c r="O337" s="35"/>
      <c r="P337" s="35"/>
      <c r="Q337" s="35"/>
      <c r="R337" s="35" t="s">
        <v>1155</v>
      </c>
      <c r="S337" s="15" t="s">
        <v>1928</v>
      </c>
      <c r="T337" s="151" t="s">
        <v>1457</v>
      </c>
      <c r="U337" s="35" t="s">
        <v>1302</v>
      </c>
      <c r="V337" s="160">
        <v>0.5</v>
      </c>
      <c r="W337" s="161">
        <f t="shared" si="27"/>
        <v>43.365000000000002</v>
      </c>
      <c r="X337" s="161">
        <f t="shared" si="28"/>
        <v>43.365000000000002</v>
      </c>
      <c r="Y337" s="161">
        <f t="shared" si="29"/>
        <v>43.365000000000002</v>
      </c>
      <c r="Z337" s="161"/>
      <c r="AA337" s="75"/>
      <c r="AB337" s="75"/>
      <c r="AC337" s="162">
        <f t="shared" si="30"/>
        <v>0</v>
      </c>
      <c r="AD337" s="75"/>
      <c r="AE337" s="75"/>
      <c r="AF337" s="75"/>
      <c r="AG337" s="75"/>
      <c r="AH337" s="75" t="s">
        <v>1788</v>
      </c>
      <c r="AI337" s="75" t="s">
        <v>1798</v>
      </c>
    </row>
    <row r="338" spans="1:35" ht="35" customHeight="1" x14ac:dyDescent="0.35">
      <c r="A338" s="44">
        <v>1</v>
      </c>
      <c r="B338" s="21" t="s">
        <v>1488</v>
      </c>
      <c r="C338" s="10" t="s">
        <v>23</v>
      </c>
      <c r="D338" s="21" t="s">
        <v>1456</v>
      </c>
      <c r="E338" s="68">
        <v>2014</v>
      </c>
      <c r="F338" s="10"/>
      <c r="G338" s="10"/>
      <c r="H338" s="10"/>
      <c r="I338" s="10"/>
      <c r="J338" s="29">
        <v>86.73</v>
      </c>
      <c r="K338" s="11" t="s">
        <v>1929</v>
      </c>
      <c r="L338" s="35"/>
      <c r="M338" s="35"/>
      <c r="N338" s="35"/>
      <c r="O338" s="35"/>
      <c r="P338" s="35"/>
      <c r="Q338" s="35"/>
      <c r="R338" s="35" t="s">
        <v>1155</v>
      </c>
      <c r="S338" s="15" t="s">
        <v>1928</v>
      </c>
      <c r="T338" s="151" t="s">
        <v>1457</v>
      </c>
      <c r="U338" s="35" t="s">
        <v>1302</v>
      </c>
      <c r="V338" s="160">
        <v>0.5</v>
      </c>
      <c r="W338" s="161">
        <f t="shared" si="27"/>
        <v>43.365000000000002</v>
      </c>
      <c r="X338" s="161">
        <f t="shared" si="28"/>
        <v>43.365000000000002</v>
      </c>
      <c r="Y338" s="161">
        <f t="shared" si="29"/>
        <v>43.365000000000002</v>
      </c>
      <c r="Z338" s="161"/>
      <c r="AA338" s="75"/>
      <c r="AB338" s="75"/>
      <c r="AC338" s="162">
        <f t="shared" si="30"/>
        <v>0</v>
      </c>
      <c r="AD338" s="75"/>
      <c r="AE338" s="75"/>
      <c r="AF338" s="75"/>
      <c r="AG338" s="75"/>
      <c r="AH338" s="75" t="s">
        <v>1788</v>
      </c>
      <c r="AI338" s="75" t="s">
        <v>1798</v>
      </c>
    </row>
    <row r="339" spans="1:35" ht="35" customHeight="1" x14ac:dyDescent="0.35">
      <c r="A339" s="44">
        <v>1</v>
      </c>
      <c r="B339" s="21" t="s">
        <v>1489</v>
      </c>
      <c r="C339" s="10" t="s">
        <v>23</v>
      </c>
      <c r="D339" s="21" t="s">
        <v>1456</v>
      </c>
      <c r="E339" s="68">
        <v>2014</v>
      </c>
      <c r="F339" s="10"/>
      <c r="G339" s="10"/>
      <c r="H339" s="10"/>
      <c r="I339" s="10"/>
      <c r="J339" s="29">
        <v>86.73</v>
      </c>
      <c r="K339" s="11" t="s">
        <v>1929</v>
      </c>
      <c r="L339" s="35"/>
      <c r="M339" s="35"/>
      <c r="N339" s="35"/>
      <c r="O339" s="35"/>
      <c r="P339" s="35"/>
      <c r="Q339" s="35"/>
      <c r="R339" s="35" t="s">
        <v>1155</v>
      </c>
      <c r="S339" s="15" t="s">
        <v>1928</v>
      </c>
      <c r="T339" s="151" t="s">
        <v>1457</v>
      </c>
      <c r="U339" s="35" t="s">
        <v>1302</v>
      </c>
      <c r="V339" s="160">
        <v>0.5</v>
      </c>
      <c r="W339" s="161">
        <f t="shared" si="27"/>
        <v>43.365000000000002</v>
      </c>
      <c r="X339" s="161">
        <f t="shared" si="28"/>
        <v>43.365000000000002</v>
      </c>
      <c r="Y339" s="161">
        <f t="shared" si="29"/>
        <v>43.365000000000002</v>
      </c>
      <c r="Z339" s="161"/>
      <c r="AA339" s="75"/>
      <c r="AB339" s="75"/>
      <c r="AC339" s="162">
        <f t="shared" si="30"/>
        <v>0</v>
      </c>
      <c r="AD339" s="75"/>
      <c r="AE339" s="75"/>
      <c r="AF339" s="75"/>
      <c r="AG339" s="75"/>
      <c r="AH339" s="75" t="s">
        <v>1788</v>
      </c>
      <c r="AI339" s="75" t="s">
        <v>1798</v>
      </c>
    </row>
    <row r="340" spans="1:35" ht="35" customHeight="1" x14ac:dyDescent="0.35">
      <c r="A340" s="44">
        <v>1</v>
      </c>
      <c r="B340" s="21" t="s">
        <v>1485</v>
      </c>
      <c r="C340" s="10" t="s">
        <v>23</v>
      </c>
      <c r="D340" s="21" t="s">
        <v>1456</v>
      </c>
      <c r="E340" s="68">
        <v>2014</v>
      </c>
      <c r="F340" s="10"/>
      <c r="G340" s="10"/>
      <c r="H340" s="10"/>
      <c r="I340" s="10"/>
      <c r="J340" s="29">
        <v>86.73</v>
      </c>
      <c r="K340" s="11" t="s">
        <v>1929</v>
      </c>
      <c r="L340" s="35"/>
      <c r="M340" s="35"/>
      <c r="N340" s="35"/>
      <c r="O340" s="35"/>
      <c r="P340" s="35"/>
      <c r="Q340" s="35"/>
      <c r="R340" s="35" t="s">
        <v>1155</v>
      </c>
      <c r="S340" s="15" t="s">
        <v>1928</v>
      </c>
      <c r="T340" s="151" t="s">
        <v>1457</v>
      </c>
      <c r="U340" s="35" t="s">
        <v>1302</v>
      </c>
      <c r="V340" s="160">
        <v>0.5</v>
      </c>
      <c r="W340" s="161">
        <f t="shared" si="27"/>
        <v>43.365000000000002</v>
      </c>
      <c r="X340" s="161">
        <f t="shared" si="28"/>
        <v>43.365000000000002</v>
      </c>
      <c r="Y340" s="161">
        <f t="shared" si="29"/>
        <v>43.365000000000002</v>
      </c>
      <c r="Z340" s="161"/>
      <c r="AA340" s="75"/>
      <c r="AB340" s="75"/>
      <c r="AC340" s="162">
        <f t="shared" si="30"/>
        <v>0</v>
      </c>
      <c r="AD340" s="75"/>
      <c r="AE340" s="75"/>
      <c r="AF340" s="75"/>
      <c r="AG340" s="75"/>
      <c r="AH340" s="75" t="s">
        <v>1788</v>
      </c>
      <c r="AI340" s="75" t="s">
        <v>1798</v>
      </c>
    </row>
    <row r="341" spans="1:35" ht="35" customHeight="1" x14ac:dyDescent="0.35">
      <c r="A341" s="44">
        <v>1</v>
      </c>
      <c r="B341" s="21" t="s">
        <v>1486</v>
      </c>
      <c r="C341" s="10" t="s">
        <v>23</v>
      </c>
      <c r="D341" s="21" t="s">
        <v>1456</v>
      </c>
      <c r="E341" s="68">
        <v>2014</v>
      </c>
      <c r="F341" s="10"/>
      <c r="G341" s="10"/>
      <c r="H341" s="10"/>
      <c r="I341" s="10"/>
      <c r="J341" s="29">
        <v>86.73</v>
      </c>
      <c r="K341" s="11" t="s">
        <v>1929</v>
      </c>
      <c r="L341" s="35"/>
      <c r="M341" s="35"/>
      <c r="N341" s="35"/>
      <c r="O341" s="35"/>
      <c r="P341" s="35"/>
      <c r="Q341" s="35"/>
      <c r="R341" s="35" t="s">
        <v>1155</v>
      </c>
      <c r="S341" s="15" t="s">
        <v>1928</v>
      </c>
      <c r="T341" s="151" t="s">
        <v>1457</v>
      </c>
      <c r="U341" s="35" t="s">
        <v>1302</v>
      </c>
      <c r="V341" s="160">
        <v>0.5</v>
      </c>
      <c r="W341" s="161">
        <f t="shared" si="27"/>
        <v>43.365000000000002</v>
      </c>
      <c r="X341" s="161">
        <f t="shared" si="28"/>
        <v>43.365000000000002</v>
      </c>
      <c r="Y341" s="161">
        <f t="shared" si="29"/>
        <v>43.365000000000002</v>
      </c>
      <c r="Z341" s="161"/>
      <c r="AA341" s="75"/>
      <c r="AB341" s="75"/>
      <c r="AC341" s="162">
        <f t="shared" si="30"/>
        <v>0</v>
      </c>
      <c r="AD341" s="75"/>
      <c r="AE341" s="75"/>
      <c r="AF341" s="75"/>
      <c r="AG341" s="75"/>
      <c r="AH341" s="75" t="s">
        <v>1788</v>
      </c>
      <c r="AI341" s="75" t="s">
        <v>1798</v>
      </c>
    </row>
    <row r="342" spans="1:35" ht="35" customHeight="1" x14ac:dyDescent="0.35">
      <c r="A342" s="44">
        <v>1</v>
      </c>
      <c r="B342" s="21" t="s">
        <v>1487</v>
      </c>
      <c r="C342" s="10" t="s">
        <v>23</v>
      </c>
      <c r="D342" s="21" t="s">
        <v>1456</v>
      </c>
      <c r="E342" s="68">
        <v>2014</v>
      </c>
      <c r="F342" s="10"/>
      <c r="G342" s="10"/>
      <c r="H342" s="10"/>
      <c r="I342" s="10"/>
      <c r="J342" s="29">
        <v>86.73</v>
      </c>
      <c r="K342" s="11" t="s">
        <v>1929</v>
      </c>
      <c r="L342" s="35"/>
      <c r="M342" s="35"/>
      <c r="N342" s="35"/>
      <c r="O342" s="35"/>
      <c r="P342" s="35"/>
      <c r="Q342" s="35"/>
      <c r="R342" s="35" t="s">
        <v>1155</v>
      </c>
      <c r="S342" s="15" t="s">
        <v>1928</v>
      </c>
      <c r="T342" s="151" t="s">
        <v>1457</v>
      </c>
      <c r="U342" s="35" t="s">
        <v>1302</v>
      </c>
      <c r="V342" s="160">
        <v>0.5</v>
      </c>
      <c r="W342" s="161">
        <f t="shared" si="27"/>
        <v>43.365000000000002</v>
      </c>
      <c r="X342" s="161">
        <f t="shared" si="28"/>
        <v>43.365000000000002</v>
      </c>
      <c r="Y342" s="161">
        <f t="shared" si="29"/>
        <v>43.365000000000002</v>
      </c>
      <c r="Z342" s="161"/>
      <c r="AA342" s="75"/>
      <c r="AB342" s="75"/>
      <c r="AC342" s="162">
        <f t="shared" si="30"/>
        <v>0</v>
      </c>
      <c r="AD342" s="75"/>
      <c r="AE342" s="75"/>
      <c r="AF342" s="75"/>
      <c r="AG342" s="75"/>
      <c r="AH342" s="75" t="s">
        <v>1788</v>
      </c>
      <c r="AI342" s="75" t="s">
        <v>1798</v>
      </c>
    </row>
    <row r="343" spans="1:35" ht="35" customHeight="1" x14ac:dyDescent="0.35">
      <c r="A343" s="44">
        <v>1</v>
      </c>
      <c r="B343" s="21" t="s">
        <v>1496</v>
      </c>
      <c r="C343" s="10" t="s">
        <v>1768</v>
      </c>
      <c r="D343" s="21" t="s">
        <v>1456</v>
      </c>
      <c r="E343" s="68">
        <v>2014</v>
      </c>
      <c r="F343" s="10"/>
      <c r="G343" s="10"/>
      <c r="H343" s="10"/>
      <c r="I343" s="10"/>
      <c r="J343" s="29">
        <v>86.73</v>
      </c>
      <c r="K343" s="11" t="s">
        <v>1929</v>
      </c>
      <c r="L343" s="35"/>
      <c r="M343" s="35"/>
      <c r="N343" s="35"/>
      <c r="O343" s="35"/>
      <c r="P343" s="35"/>
      <c r="Q343" s="35"/>
      <c r="R343" s="35" t="s">
        <v>1155</v>
      </c>
      <c r="S343" s="15" t="s">
        <v>1928</v>
      </c>
      <c r="T343" s="151" t="s">
        <v>1457</v>
      </c>
      <c r="U343" s="35" t="s">
        <v>1302</v>
      </c>
      <c r="V343" s="160">
        <v>0.5</v>
      </c>
      <c r="W343" s="161">
        <f t="shared" si="27"/>
        <v>43.365000000000002</v>
      </c>
      <c r="X343" s="161">
        <f t="shared" si="28"/>
        <v>43.365000000000002</v>
      </c>
      <c r="Y343" s="161">
        <f t="shared" si="29"/>
        <v>43.365000000000002</v>
      </c>
      <c r="Z343" s="161"/>
      <c r="AA343" s="75"/>
      <c r="AB343" s="75"/>
      <c r="AC343" s="162">
        <f t="shared" si="30"/>
        <v>0</v>
      </c>
      <c r="AD343" s="75"/>
      <c r="AE343" s="75"/>
      <c r="AF343" s="75"/>
      <c r="AG343" s="75"/>
      <c r="AH343" s="75" t="s">
        <v>1788</v>
      </c>
      <c r="AI343" s="75" t="s">
        <v>1798</v>
      </c>
    </row>
    <row r="344" spans="1:35" ht="35" customHeight="1" x14ac:dyDescent="0.35">
      <c r="A344" s="44">
        <v>1</v>
      </c>
      <c r="B344" s="21" t="s">
        <v>1499</v>
      </c>
      <c r="C344" s="10" t="s">
        <v>1498</v>
      </c>
      <c r="D344" s="21" t="s">
        <v>1456</v>
      </c>
      <c r="E344" s="68">
        <v>2014</v>
      </c>
      <c r="F344" s="10"/>
      <c r="G344" s="10"/>
      <c r="H344" s="10"/>
      <c r="I344" s="10"/>
      <c r="J344" s="29">
        <v>50</v>
      </c>
      <c r="K344" s="11" t="s">
        <v>1929</v>
      </c>
      <c r="L344" s="35"/>
      <c r="M344" s="35"/>
      <c r="N344" s="35"/>
      <c r="O344" s="35"/>
      <c r="P344" s="35"/>
      <c r="Q344" s="35"/>
      <c r="R344" s="35" t="s">
        <v>1155</v>
      </c>
      <c r="S344" s="15" t="s">
        <v>1928</v>
      </c>
      <c r="T344" s="151" t="s">
        <v>1457</v>
      </c>
      <c r="U344" s="35" t="s">
        <v>1302</v>
      </c>
      <c r="V344" s="160">
        <v>0.5</v>
      </c>
      <c r="W344" s="161">
        <f t="shared" si="27"/>
        <v>25</v>
      </c>
      <c r="X344" s="161">
        <f t="shared" si="28"/>
        <v>25</v>
      </c>
      <c r="Y344" s="161">
        <f t="shared" si="29"/>
        <v>25</v>
      </c>
      <c r="Z344" s="161"/>
      <c r="AA344" s="75"/>
      <c r="AB344" s="75"/>
      <c r="AC344" s="162">
        <f t="shared" si="30"/>
        <v>0</v>
      </c>
      <c r="AD344" s="75"/>
      <c r="AE344" s="75"/>
      <c r="AF344" s="75"/>
      <c r="AG344" s="75"/>
      <c r="AH344" s="75" t="s">
        <v>1788</v>
      </c>
      <c r="AI344" s="75" t="s">
        <v>1810</v>
      </c>
    </row>
    <row r="345" spans="1:35" ht="35" customHeight="1" x14ac:dyDescent="0.35">
      <c r="A345" s="44">
        <v>1</v>
      </c>
      <c r="B345" s="21" t="s">
        <v>1497</v>
      </c>
      <c r="C345" s="10" t="s">
        <v>1498</v>
      </c>
      <c r="D345" s="21" t="s">
        <v>1456</v>
      </c>
      <c r="E345" s="68">
        <v>2014</v>
      </c>
      <c r="F345" s="10"/>
      <c r="G345" s="10"/>
      <c r="H345" s="10"/>
      <c r="I345" s="10"/>
      <c r="J345" s="29">
        <v>50</v>
      </c>
      <c r="K345" s="11" t="s">
        <v>1929</v>
      </c>
      <c r="L345" s="35"/>
      <c r="M345" s="35"/>
      <c r="N345" s="35"/>
      <c r="O345" s="35"/>
      <c r="P345" s="35"/>
      <c r="Q345" s="35"/>
      <c r="R345" s="35" t="s">
        <v>1155</v>
      </c>
      <c r="S345" s="15" t="s">
        <v>1928</v>
      </c>
      <c r="T345" s="151" t="s">
        <v>1457</v>
      </c>
      <c r="U345" s="35" t="s">
        <v>1302</v>
      </c>
      <c r="V345" s="160">
        <v>0.5</v>
      </c>
      <c r="W345" s="161">
        <f t="shared" si="27"/>
        <v>25</v>
      </c>
      <c r="X345" s="161">
        <f t="shared" si="28"/>
        <v>25</v>
      </c>
      <c r="Y345" s="161">
        <f t="shared" si="29"/>
        <v>25</v>
      </c>
      <c r="Z345" s="161"/>
      <c r="AA345" s="75"/>
      <c r="AB345" s="75"/>
      <c r="AC345" s="162">
        <f t="shared" si="30"/>
        <v>0</v>
      </c>
      <c r="AD345" s="75"/>
      <c r="AE345" s="75"/>
      <c r="AF345" s="75"/>
      <c r="AG345" s="75"/>
      <c r="AH345" s="75" t="s">
        <v>1788</v>
      </c>
      <c r="AI345" s="75" t="s">
        <v>1810</v>
      </c>
    </row>
    <row r="346" spans="1:35" ht="35" customHeight="1" x14ac:dyDescent="0.35">
      <c r="A346" s="44">
        <v>1</v>
      </c>
      <c r="B346" s="21" t="s">
        <v>1502</v>
      </c>
      <c r="C346" s="10" t="s">
        <v>1501</v>
      </c>
      <c r="D346" s="21" t="s">
        <v>1456</v>
      </c>
      <c r="E346" s="68">
        <v>2014</v>
      </c>
      <c r="F346" s="10"/>
      <c r="G346" s="10"/>
      <c r="H346" s="10"/>
      <c r="I346" s="10"/>
      <c r="J346" s="29">
        <v>50</v>
      </c>
      <c r="K346" s="11" t="s">
        <v>1929</v>
      </c>
      <c r="L346" s="35"/>
      <c r="M346" s="35"/>
      <c r="N346" s="35"/>
      <c r="O346" s="35"/>
      <c r="P346" s="35"/>
      <c r="Q346" s="35"/>
      <c r="R346" s="35" t="s">
        <v>1155</v>
      </c>
      <c r="S346" s="15" t="s">
        <v>1928</v>
      </c>
      <c r="T346" s="151" t="s">
        <v>1457</v>
      </c>
      <c r="U346" s="35" t="s">
        <v>1302</v>
      </c>
      <c r="V346" s="160">
        <v>0.5</v>
      </c>
      <c r="W346" s="161">
        <f t="shared" si="27"/>
        <v>25</v>
      </c>
      <c r="X346" s="161">
        <f t="shared" si="28"/>
        <v>25</v>
      </c>
      <c r="Y346" s="161">
        <f t="shared" si="29"/>
        <v>25</v>
      </c>
      <c r="Z346" s="161"/>
      <c r="AA346" s="75"/>
      <c r="AB346" s="75"/>
      <c r="AC346" s="162">
        <f t="shared" si="30"/>
        <v>0</v>
      </c>
      <c r="AD346" s="75"/>
      <c r="AE346" s="75"/>
      <c r="AF346" s="75"/>
      <c r="AG346" s="75"/>
      <c r="AH346" s="75" t="s">
        <v>1788</v>
      </c>
      <c r="AI346" s="75" t="s">
        <v>1810</v>
      </c>
    </row>
    <row r="347" spans="1:35" ht="35" customHeight="1" x14ac:dyDescent="0.35">
      <c r="A347" s="44">
        <v>1</v>
      </c>
      <c r="B347" s="21" t="s">
        <v>1500</v>
      </c>
      <c r="C347" s="10" t="s">
        <v>1501</v>
      </c>
      <c r="D347" s="21" t="s">
        <v>1456</v>
      </c>
      <c r="E347" s="68">
        <v>2014</v>
      </c>
      <c r="F347" s="10"/>
      <c r="G347" s="10"/>
      <c r="H347" s="10"/>
      <c r="I347" s="10"/>
      <c r="J347" s="29">
        <v>50</v>
      </c>
      <c r="K347" s="11" t="s">
        <v>1929</v>
      </c>
      <c r="L347" s="35"/>
      <c r="M347" s="35"/>
      <c r="N347" s="35"/>
      <c r="O347" s="35"/>
      <c r="P347" s="35"/>
      <c r="Q347" s="35"/>
      <c r="R347" s="35" t="s">
        <v>1155</v>
      </c>
      <c r="S347" s="15" t="s">
        <v>1928</v>
      </c>
      <c r="T347" s="151" t="s">
        <v>1457</v>
      </c>
      <c r="U347" s="35" t="s">
        <v>1302</v>
      </c>
      <c r="V347" s="160">
        <v>0.5</v>
      </c>
      <c r="W347" s="161">
        <f t="shared" si="27"/>
        <v>25</v>
      </c>
      <c r="X347" s="161">
        <f t="shared" si="28"/>
        <v>25</v>
      </c>
      <c r="Y347" s="161">
        <f t="shared" si="29"/>
        <v>25</v>
      </c>
      <c r="Z347" s="161"/>
      <c r="AA347" s="75"/>
      <c r="AB347" s="75"/>
      <c r="AC347" s="162">
        <f t="shared" si="30"/>
        <v>0</v>
      </c>
      <c r="AD347" s="75"/>
      <c r="AE347" s="75"/>
      <c r="AF347" s="75"/>
      <c r="AG347" s="75"/>
      <c r="AH347" s="75" t="s">
        <v>1788</v>
      </c>
      <c r="AI347" s="75" t="s">
        <v>1810</v>
      </c>
    </row>
    <row r="348" spans="1:35" ht="35" customHeight="1" x14ac:dyDescent="0.35">
      <c r="A348" s="44">
        <v>1</v>
      </c>
      <c r="B348" s="21" t="s">
        <v>1505</v>
      </c>
      <c r="C348" s="10" t="s">
        <v>1504</v>
      </c>
      <c r="D348" s="21" t="s">
        <v>1456</v>
      </c>
      <c r="E348" s="68">
        <v>2014</v>
      </c>
      <c r="F348" s="10"/>
      <c r="G348" s="10"/>
      <c r="H348" s="10"/>
      <c r="I348" s="10"/>
      <c r="J348" s="29">
        <v>50</v>
      </c>
      <c r="K348" s="11" t="s">
        <v>1929</v>
      </c>
      <c r="L348" s="35"/>
      <c r="M348" s="35"/>
      <c r="N348" s="35"/>
      <c r="O348" s="35"/>
      <c r="P348" s="35"/>
      <c r="Q348" s="35"/>
      <c r="R348" s="35" t="s">
        <v>1155</v>
      </c>
      <c r="S348" s="15" t="s">
        <v>1928</v>
      </c>
      <c r="T348" s="151" t="s">
        <v>1457</v>
      </c>
      <c r="U348" s="35" t="s">
        <v>1302</v>
      </c>
      <c r="V348" s="160">
        <v>0.5</v>
      </c>
      <c r="W348" s="161">
        <f t="shared" si="27"/>
        <v>25</v>
      </c>
      <c r="X348" s="161">
        <f t="shared" si="28"/>
        <v>25</v>
      </c>
      <c r="Y348" s="161">
        <f t="shared" si="29"/>
        <v>25</v>
      </c>
      <c r="Z348" s="161"/>
      <c r="AA348" s="75"/>
      <c r="AB348" s="75"/>
      <c r="AC348" s="162">
        <f t="shared" si="30"/>
        <v>0</v>
      </c>
      <c r="AD348" s="75"/>
      <c r="AE348" s="75"/>
      <c r="AF348" s="75"/>
      <c r="AG348" s="75"/>
      <c r="AH348" s="75" t="s">
        <v>1788</v>
      </c>
      <c r="AI348" s="75" t="s">
        <v>1810</v>
      </c>
    </row>
    <row r="349" spans="1:35" ht="35" customHeight="1" x14ac:dyDescent="0.35">
      <c r="A349" s="44">
        <v>1</v>
      </c>
      <c r="B349" s="21" t="s">
        <v>1503</v>
      </c>
      <c r="C349" s="10" t="s">
        <v>1504</v>
      </c>
      <c r="D349" s="21" t="s">
        <v>1456</v>
      </c>
      <c r="E349" s="68">
        <v>2014</v>
      </c>
      <c r="F349" s="10"/>
      <c r="G349" s="10"/>
      <c r="H349" s="10"/>
      <c r="I349" s="10"/>
      <c r="J349" s="29">
        <v>50</v>
      </c>
      <c r="K349" s="11" t="s">
        <v>1929</v>
      </c>
      <c r="L349" s="35"/>
      <c r="M349" s="35"/>
      <c r="N349" s="35"/>
      <c r="O349" s="35"/>
      <c r="P349" s="35"/>
      <c r="Q349" s="35"/>
      <c r="R349" s="35" t="s">
        <v>1155</v>
      </c>
      <c r="S349" s="15" t="s">
        <v>1928</v>
      </c>
      <c r="T349" s="151" t="s">
        <v>1457</v>
      </c>
      <c r="U349" s="35" t="s">
        <v>1302</v>
      </c>
      <c r="V349" s="160">
        <v>0.5</v>
      </c>
      <c r="W349" s="161">
        <f t="shared" si="27"/>
        <v>25</v>
      </c>
      <c r="X349" s="161">
        <f t="shared" si="28"/>
        <v>25</v>
      </c>
      <c r="Y349" s="161">
        <f t="shared" si="29"/>
        <v>25</v>
      </c>
      <c r="Z349" s="161"/>
      <c r="AA349" s="75"/>
      <c r="AB349" s="75"/>
      <c r="AC349" s="162">
        <f t="shared" si="30"/>
        <v>0</v>
      </c>
      <c r="AD349" s="75"/>
      <c r="AE349" s="75"/>
      <c r="AF349" s="75"/>
      <c r="AG349" s="75"/>
      <c r="AH349" s="75" t="s">
        <v>1788</v>
      </c>
      <c r="AI349" s="75" t="s">
        <v>1810</v>
      </c>
    </row>
    <row r="350" spans="1:35" ht="35" customHeight="1" x14ac:dyDescent="0.35">
      <c r="A350" s="44">
        <v>1</v>
      </c>
      <c r="B350" s="21" t="s">
        <v>1506</v>
      </c>
      <c r="C350" s="10" t="s">
        <v>1507</v>
      </c>
      <c r="D350" s="21" t="s">
        <v>1456</v>
      </c>
      <c r="E350" s="68">
        <v>2014</v>
      </c>
      <c r="F350" s="10"/>
      <c r="G350" s="10"/>
      <c r="H350" s="10"/>
      <c r="I350" s="10"/>
      <c r="J350" s="29">
        <v>50</v>
      </c>
      <c r="K350" s="11" t="s">
        <v>1929</v>
      </c>
      <c r="L350" s="35"/>
      <c r="M350" s="35"/>
      <c r="N350" s="35"/>
      <c r="O350" s="35"/>
      <c r="P350" s="35"/>
      <c r="Q350" s="35"/>
      <c r="R350" s="35" t="s">
        <v>1155</v>
      </c>
      <c r="S350" s="15" t="s">
        <v>1928</v>
      </c>
      <c r="T350" s="151" t="s">
        <v>1457</v>
      </c>
      <c r="U350" s="35" t="s">
        <v>1302</v>
      </c>
      <c r="V350" s="160">
        <v>0.5</v>
      </c>
      <c r="W350" s="161">
        <f t="shared" si="27"/>
        <v>25</v>
      </c>
      <c r="X350" s="161">
        <f t="shared" si="28"/>
        <v>25</v>
      </c>
      <c r="Y350" s="161">
        <f t="shared" si="29"/>
        <v>25</v>
      </c>
      <c r="Z350" s="161"/>
      <c r="AA350" s="75"/>
      <c r="AB350" s="75"/>
      <c r="AC350" s="162">
        <f t="shared" si="30"/>
        <v>0</v>
      </c>
      <c r="AD350" s="75"/>
      <c r="AE350" s="75"/>
      <c r="AF350" s="75"/>
      <c r="AG350" s="75"/>
      <c r="AH350" s="75" t="s">
        <v>1788</v>
      </c>
      <c r="AI350" s="75" t="s">
        <v>1810</v>
      </c>
    </row>
    <row r="351" spans="1:35" ht="35" customHeight="1" x14ac:dyDescent="0.35">
      <c r="A351" s="44">
        <v>1</v>
      </c>
      <c r="B351" s="21" t="s">
        <v>1510</v>
      </c>
      <c r="C351" s="10" t="s">
        <v>1509</v>
      </c>
      <c r="D351" s="21" t="s">
        <v>1456</v>
      </c>
      <c r="E351" s="68">
        <v>2014</v>
      </c>
      <c r="F351" s="10"/>
      <c r="G351" s="10"/>
      <c r="H351" s="10"/>
      <c r="I351" s="10"/>
      <c r="J351" s="29">
        <v>50</v>
      </c>
      <c r="K351" s="11" t="s">
        <v>1929</v>
      </c>
      <c r="L351" s="35"/>
      <c r="M351" s="35"/>
      <c r="N351" s="35"/>
      <c r="O351" s="35"/>
      <c r="P351" s="35"/>
      <c r="Q351" s="35"/>
      <c r="R351" s="35" t="s">
        <v>1155</v>
      </c>
      <c r="S351" s="15" t="s">
        <v>1928</v>
      </c>
      <c r="T351" s="151" t="s">
        <v>1457</v>
      </c>
      <c r="U351" s="35" t="s">
        <v>1302</v>
      </c>
      <c r="V351" s="160">
        <v>0.5</v>
      </c>
      <c r="W351" s="161">
        <f t="shared" si="27"/>
        <v>25</v>
      </c>
      <c r="X351" s="161">
        <f t="shared" si="28"/>
        <v>25</v>
      </c>
      <c r="Y351" s="161">
        <f t="shared" si="29"/>
        <v>25</v>
      </c>
      <c r="Z351" s="161"/>
      <c r="AA351" s="75"/>
      <c r="AB351" s="75"/>
      <c r="AC351" s="162">
        <f t="shared" si="30"/>
        <v>0</v>
      </c>
      <c r="AD351" s="75"/>
      <c r="AE351" s="75"/>
      <c r="AF351" s="75"/>
      <c r="AG351" s="75"/>
      <c r="AH351" s="75" t="s">
        <v>1788</v>
      </c>
      <c r="AI351" s="75" t="s">
        <v>1810</v>
      </c>
    </row>
    <row r="352" spans="1:35" ht="35" customHeight="1" x14ac:dyDescent="0.35">
      <c r="A352" s="44">
        <v>1</v>
      </c>
      <c r="B352" s="21" t="s">
        <v>1511</v>
      </c>
      <c r="C352" s="10" t="s">
        <v>1509</v>
      </c>
      <c r="D352" s="21" t="s">
        <v>1456</v>
      </c>
      <c r="E352" s="68">
        <v>2014</v>
      </c>
      <c r="F352" s="10"/>
      <c r="G352" s="10"/>
      <c r="H352" s="10"/>
      <c r="I352" s="10"/>
      <c r="J352" s="29">
        <v>50</v>
      </c>
      <c r="K352" s="11" t="s">
        <v>1929</v>
      </c>
      <c r="L352" s="35"/>
      <c r="M352" s="35"/>
      <c r="N352" s="35"/>
      <c r="O352" s="35"/>
      <c r="P352" s="35"/>
      <c r="Q352" s="35"/>
      <c r="R352" s="35" t="s">
        <v>1155</v>
      </c>
      <c r="S352" s="15" t="s">
        <v>1928</v>
      </c>
      <c r="T352" s="151" t="s">
        <v>1457</v>
      </c>
      <c r="U352" s="35" t="s">
        <v>1302</v>
      </c>
      <c r="V352" s="160">
        <v>0.5</v>
      </c>
      <c r="W352" s="161">
        <f t="shared" si="27"/>
        <v>25</v>
      </c>
      <c r="X352" s="161">
        <f t="shared" si="28"/>
        <v>25</v>
      </c>
      <c r="Y352" s="161">
        <f t="shared" si="29"/>
        <v>25</v>
      </c>
      <c r="Z352" s="161"/>
      <c r="AA352" s="75"/>
      <c r="AB352" s="75"/>
      <c r="AC352" s="162">
        <f t="shared" si="30"/>
        <v>0</v>
      </c>
      <c r="AD352" s="75"/>
      <c r="AE352" s="75"/>
      <c r="AF352" s="75"/>
      <c r="AG352" s="75"/>
      <c r="AH352" s="75" t="s">
        <v>1788</v>
      </c>
      <c r="AI352" s="75" t="s">
        <v>1810</v>
      </c>
    </row>
    <row r="353" spans="1:35" ht="35" customHeight="1" x14ac:dyDescent="0.35">
      <c r="A353" s="44">
        <v>1</v>
      </c>
      <c r="B353" s="21" t="s">
        <v>1512</v>
      </c>
      <c r="C353" s="10" t="s">
        <v>1509</v>
      </c>
      <c r="D353" s="21" t="s">
        <v>1456</v>
      </c>
      <c r="E353" s="68">
        <v>2014</v>
      </c>
      <c r="F353" s="10"/>
      <c r="G353" s="10"/>
      <c r="H353" s="10"/>
      <c r="I353" s="10"/>
      <c r="J353" s="29">
        <v>50</v>
      </c>
      <c r="K353" s="11" t="s">
        <v>1929</v>
      </c>
      <c r="L353" s="35"/>
      <c r="M353" s="35"/>
      <c r="N353" s="35"/>
      <c r="O353" s="35"/>
      <c r="P353" s="35"/>
      <c r="Q353" s="35"/>
      <c r="R353" s="35" t="s">
        <v>1155</v>
      </c>
      <c r="S353" s="15" t="s">
        <v>1928</v>
      </c>
      <c r="T353" s="151" t="s">
        <v>1457</v>
      </c>
      <c r="U353" s="35" t="s">
        <v>1302</v>
      </c>
      <c r="V353" s="160">
        <v>0.5</v>
      </c>
      <c r="W353" s="161">
        <f t="shared" si="27"/>
        <v>25</v>
      </c>
      <c r="X353" s="161">
        <f t="shared" si="28"/>
        <v>25</v>
      </c>
      <c r="Y353" s="161">
        <f t="shared" si="29"/>
        <v>25</v>
      </c>
      <c r="Z353" s="161"/>
      <c r="AA353" s="75"/>
      <c r="AB353" s="75"/>
      <c r="AC353" s="162">
        <f t="shared" si="30"/>
        <v>0</v>
      </c>
      <c r="AD353" s="75"/>
      <c r="AE353" s="75"/>
      <c r="AF353" s="75"/>
      <c r="AG353" s="75"/>
      <c r="AH353" s="75" t="s">
        <v>1788</v>
      </c>
      <c r="AI353" s="75" t="s">
        <v>1810</v>
      </c>
    </row>
    <row r="354" spans="1:35" ht="35" customHeight="1" x14ac:dyDescent="0.35">
      <c r="A354" s="44">
        <v>1</v>
      </c>
      <c r="B354" s="21" t="s">
        <v>1508</v>
      </c>
      <c r="C354" s="10" t="s">
        <v>1509</v>
      </c>
      <c r="D354" s="21" t="s">
        <v>1456</v>
      </c>
      <c r="E354" s="68">
        <v>2014</v>
      </c>
      <c r="F354" s="10"/>
      <c r="G354" s="10"/>
      <c r="H354" s="10"/>
      <c r="I354" s="10"/>
      <c r="J354" s="29">
        <v>50</v>
      </c>
      <c r="K354" s="11" t="s">
        <v>1929</v>
      </c>
      <c r="L354" s="35"/>
      <c r="M354" s="35"/>
      <c r="N354" s="35"/>
      <c r="O354" s="35"/>
      <c r="P354" s="35"/>
      <c r="Q354" s="35"/>
      <c r="R354" s="35" t="s">
        <v>1155</v>
      </c>
      <c r="S354" s="15" t="s">
        <v>1928</v>
      </c>
      <c r="T354" s="151" t="s">
        <v>1457</v>
      </c>
      <c r="U354" s="35" t="s">
        <v>1302</v>
      </c>
      <c r="V354" s="160">
        <v>0.5</v>
      </c>
      <c r="W354" s="161">
        <f t="shared" si="27"/>
        <v>25</v>
      </c>
      <c r="X354" s="161">
        <f t="shared" si="28"/>
        <v>25</v>
      </c>
      <c r="Y354" s="161">
        <f t="shared" si="29"/>
        <v>25</v>
      </c>
      <c r="Z354" s="161"/>
      <c r="AA354" s="75"/>
      <c r="AB354" s="75"/>
      <c r="AC354" s="162">
        <f t="shared" si="30"/>
        <v>0</v>
      </c>
      <c r="AD354" s="75"/>
      <c r="AE354" s="75"/>
      <c r="AF354" s="75"/>
      <c r="AG354" s="75"/>
      <c r="AH354" s="75" t="s">
        <v>1788</v>
      </c>
      <c r="AI354" s="75" t="s">
        <v>1811</v>
      </c>
    </row>
    <row r="355" spans="1:35" ht="35" customHeight="1" x14ac:dyDescent="0.35">
      <c r="A355" s="44">
        <v>1</v>
      </c>
      <c r="B355" s="21" t="s">
        <v>1513</v>
      </c>
      <c r="C355" s="10" t="s">
        <v>1514</v>
      </c>
      <c r="D355" s="21" t="s">
        <v>1456</v>
      </c>
      <c r="E355" s="68">
        <v>2014</v>
      </c>
      <c r="F355" s="10"/>
      <c r="G355" s="10"/>
      <c r="H355" s="10"/>
      <c r="I355" s="10"/>
      <c r="J355" s="29">
        <v>50</v>
      </c>
      <c r="K355" s="11" t="s">
        <v>1929</v>
      </c>
      <c r="L355" s="35"/>
      <c r="M355" s="35"/>
      <c r="N355" s="35"/>
      <c r="O355" s="35"/>
      <c r="P355" s="35"/>
      <c r="Q355" s="35"/>
      <c r="R355" s="35" t="s">
        <v>1155</v>
      </c>
      <c r="S355" s="15" t="s">
        <v>1928</v>
      </c>
      <c r="T355" s="151" t="s">
        <v>1457</v>
      </c>
      <c r="U355" s="35" t="s">
        <v>1302</v>
      </c>
      <c r="V355" s="160">
        <v>0.5</v>
      </c>
      <c r="W355" s="161">
        <f t="shared" si="27"/>
        <v>25</v>
      </c>
      <c r="X355" s="161">
        <f t="shared" si="28"/>
        <v>25</v>
      </c>
      <c r="Y355" s="161">
        <f t="shared" si="29"/>
        <v>25</v>
      </c>
      <c r="Z355" s="161"/>
      <c r="AA355" s="75"/>
      <c r="AB355" s="75"/>
      <c r="AC355" s="162">
        <f t="shared" si="30"/>
        <v>0</v>
      </c>
      <c r="AD355" s="75"/>
      <c r="AE355" s="75"/>
      <c r="AF355" s="75"/>
      <c r="AG355" s="75"/>
      <c r="AH355" s="75" t="s">
        <v>1788</v>
      </c>
      <c r="AI355" s="75" t="s">
        <v>1810</v>
      </c>
    </row>
    <row r="356" spans="1:35" ht="35" customHeight="1" x14ac:dyDescent="0.35">
      <c r="A356" s="44">
        <v>1</v>
      </c>
      <c r="B356" s="21">
        <v>3104</v>
      </c>
      <c r="C356" s="10" t="s">
        <v>584</v>
      </c>
      <c r="D356" s="21" t="s">
        <v>1456</v>
      </c>
      <c r="E356" s="68">
        <v>2014</v>
      </c>
      <c r="F356" s="10" t="s">
        <v>30</v>
      </c>
      <c r="G356" s="10" t="s">
        <v>585</v>
      </c>
      <c r="H356" s="10" t="s">
        <v>1516</v>
      </c>
      <c r="I356" s="10"/>
      <c r="J356" s="29">
        <v>84.99</v>
      </c>
      <c r="K356" s="11" t="s">
        <v>1929</v>
      </c>
      <c r="L356" s="35"/>
      <c r="M356" s="35"/>
      <c r="N356" s="35"/>
      <c r="O356" s="35"/>
      <c r="P356" s="35"/>
      <c r="Q356" s="35"/>
      <c r="R356" s="35" t="s">
        <v>1155</v>
      </c>
      <c r="S356" s="15" t="s">
        <v>1928</v>
      </c>
      <c r="T356" s="151" t="s">
        <v>1457</v>
      </c>
      <c r="U356" s="35" t="s">
        <v>1302</v>
      </c>
      <c r="V356" s="160">
        <v>0.5</v>
      </c>
      <c r="W356" s="161">
        <f t="shared" si="27"/>
        <v>42.494999999999997</v>
      </c>
      <c r="X356" s="161">
        <f t="shared" si="28"/>
        <v>42.494999999999997</v>
      </c>
      <c r="Y356" s="161">
        <f t="shared" si="29"/>
        <v>42.494999999999997</v>
      </c>
      <c r="Z356" s="161"/>
      <c r="AA356" s="75"/>
      <c r="AB356" s="75"/>
      <c r="AC356" s="162">
        <f t="shared" si="30"/>
        <v>0</v>
      </c>
      <c r="AD356" s="75" t="s">
        <v>1788</v>
      </c>
      <c r="AE356" s="75"/>
      <c r="AF356" s="75"/>
      <c r="AG356" s="75"/>
      <c r="AH356" s="75"/>
      <c r="AI356" s="75" t="s">
        <v>1804</v>
      </c>
    </row>
    <row r="357" spans="1:35" ht="35" customHeight="1" x14ac:dyDescent="0.35">
      <c r="A357" s="44">
        <v>1</v>
      </c>
      <c r="B357" s="21">
        <v>3109</v>
      </c>
      <c r="C357" s="10" t="s">
        <v>584</v>
      </c>
      <c r="D357" s="21" t="s">
        <v>1456</v>
      </c>
      <c r="E357" s="68">
        <v>2014</v>
      </c>
      <c r="F357" s="10" t="s">
        <v>30</v>
      </c>
      <c r="G357" s="10" t="s">
        <v>585</v>
      </c>
      <c r="H357" s="10" t="s">
        <v>1515</v>
      </c>
      <c r="I357" s="10"/>
      <c r="J357" s="29">
        <v>84.99</v>
      </c>
      <c r="K357" s="11" t="s">
        <v>1929</v>
      </c>
      <c r="L357" s="35"/>
      <c r="M357" s="35"/>
      <c r="N357" s="35"/>
      <c r="O357" s="35"/>
      <c r="P357" s="35"/>
      <c r="Q357" s="35"/>
      <c r="R357" s="35" t="s">
        <v>1155</v>
      </c>
      <c r="S357" s="15" t="s">
        <v>1928</v>
      </c>
      <c r="T357" s="151" t="s">
        <v>1457</v>
      </c>
      <c r="U357" s="35" t="s">
        <v>1302</v>
      </c>
      <c r="V357" s="160">
        <v>0.5</v>
      </c>
      <c r="W357" s="161">
        <f t="shared" si="27"/>
        <v>42.494999999999997</v>
      </c>
      <c r="X357" s="161">
        <f t="shared" si="28"/>
        <v>42.494999999999997</v>
      </c>
      <c r="Y357" s="161">
        <f t="shared" si="29"/>
        <v>42.494999999999997</v>
      </c>
      <c r="Z357" s="161"/>
      <c r="AA357" s="75"/>
      <c r="AB357" s="75"/>
      <c r="AC357" s="162">
        <f t="shared" si="30"/>
        <v>0</v>
      </c>
      <c r="AD357" s="74"/>
      <c r="AE357" s="74"/>
      <c r="AF357" s="74"/>
      <c r="AG357" s="74"/>
      <c r="AH357" s="74" t="s">
        <v>1788</v>
      </c>
      <c r="AI357" s="74" t="s">
        <v>1851</v>
      </c>
    </row>
    <row r="358" spans="1:35" ht="35" customHeight="1" x14ac:dyDescent="0.35">
      <c r="A358" s="44">
        <v>1</v>
      </c>
      <c r="B358" s="21" t="s">
        <v>1517</v>
      </c>
      <c r="C358" s="10" t="s">
        <v>1518</v>
      </c>
      <c r="D358" s="21" t="s">
        <v>1456</v>
      </c>
      <c r="E358" s="68">
        <v>2014</v>
      </c>
      <c r="F358" s="10" t="s">
        <v>465</v>
      </c>
      <c r="G358" s="10" t="s">
        <v>1519</v>
      </c>
      <c r="H358" s="10" t="s">
        <v>1520</v>
      </c>
      <c r="I358" s="10"/>
      <c r="J358" s="29">
        <v>51.9</v>
      </c>
      <c r="K358" s="11" t="s">
        <v>1929</v>
      </c>
      <c r="L358" s="35"/>
      <c r="M358" s="35"/>
      <c r="N358" s="35"/>
      <c r="O358" s="35"/>
      <c r="P358" s="35"/>
      <c r="Q358" s="35"/>
      <c r="R358" s="35" t="s">
        <v>1155</v>
      </c>
      <c r="S358" s="15" t="s">
        <v>1928</v>
      </c>
      <c r="T358" s="151" t="s">
        <v>1457</v>
      </c>
      <c r="U358" s="35" t="s">
        <v>1302</v>
      </c>
      <c r="V358" s="160">
        <v>0.5</v>
      </c>
      <c r="W358" s="161">
        <f t="shared" si="27"/>
        <v>25.95</v>
      </c>
      <c r="X358" s="161">
        <f t="shared" si="28"/>
        <v>25.95</v>
      </c>
      <c r="Y358" s="161">
        <f t="shared" si="29"/>
        <v>25.95</v>
      </c>
      <c r="Z358" s="161"/>
      <c r="AA358" s="75"/>
      <c r="AB358" s="75"/>
      <c r="AC358" s="162">
        <f t="shared" si="30"/>
        <v>0</v>
      </c>
      <c r="AD358" s="75" t="s">
        <v>1788</v>
      </c>
      <c r="AE358" s="75"/>
      <c r="AF358" s="75"/>
      <c r="AG358" s="75"/>
      <c r="AH358" s="75" t="s">
        <v>1788</v>
      </c>
      <c r="AI358" s="75" t="s">
        <v>1805</v>
      </c>
    </row>
    <row r="359" spans="1:35" ht="35" customHeight="1" x14ac:dyDescent="0.35">
      <c r="A359" s="44">
        <v>1</v>
      </c>
      <c r="B359" s="21" t="s">
        <v>1521</v>
      </c>
      <c r="C359" s="10" t="s">
        <v>1518</v>
      </c>
      <c r="D359" s="21" t="s">
        <v>1456</v>
      </c>
      <c r="E359" s="68">
        <v>2014</v>
      </c>
      <c r="F359" s="10" t="s">
        <v>1522</v>
      </c>
      <c r="G359" s="10" t="s">
        <v>1519</v>
      </c>
      <c r="H359" s="10" t="s">
        <v>1523</v>
      </c>
      <c r="I359" s="10"/>
      <c r="J359" s="29">
        <v>51.9</v>
      </c>
      <c r="K359" s="11" t="s">
        <v>1929</v>
      </c>
      <c r="L359" s="35"/>
      <c r="M359" s="35"/>
      <c r="N359" s="35"/>
      <c r="O359" s="35"/>
      <c r="P359" s="35"/>
      <c r="Q359" s="35"/>
      <c r="R359" s="35" t="s">
        <v>1155</v>
      </c>
      <c r="S359" s="15" t="s">
        <v>1928</v>
      </c>
      <c r="T359" s="151" t="s">
        <v>1457</v>
      </c>
      <c r="U359" s="35" t="s">
        <v>1302</v>
      </c>
      <c r="V359" s="160">
        <v>0.5</v>
      </c>
      <c r="W359" s="161">
        <f t="shared" si="27"/>
        <v>25.95</v>
      </c>
      <c r="X359" s="161">
        <f t="shared" si="28"/>
        <v>25.95</v>
      </c>
      <c r="Y359" s="161">
        <f t="shared" si="29"/>
        <v>25.95</v>
      </c>
      <c r="Z359" s="161"/>
      <c r="AA359" s="75"/>
      <c r="AB359" s="75"/>
      <c r="AC359" s="162">
        <f t="shared" si="30"/>
        <v>0</v>
      </c>
      <c r="AD359" s="75"/>
      <c r="AE359" s="75"/>
      <c r="AF359" s="75"/>
      <c r="AG359" s="75"/>
      <c r="AH359" s="75" t="s">
        <v>1788</v>
      </c>
      <c r="AI359" s="75" t="s">
        <v>1806</v>
      </c>
    </row>
    <row r="360" spans="1:35" ht="35" customHeight="1" x14ac:dyDescent="0.35">
      <c r="A360" s="44">
        <v>1</v>
      </c>
      <c r="B360" s="21">
        <v>2968</v>
      </c>
      <c r="C360" s="10" t="s">
        <v>990</v>
      </c>
      <c r="D360" s="21" t="s">
        <v>13</v>
      </c>
      <c r="E360" s="68">
        <v>2014</v>
      </c>
      <c r="F360" s="10" t="s">
        <v>17</v>
      </c>
      <c r="G360" s="10" t="s">
        <v>991</v>
      </c>
      <c r="H360" s="10" t="s">
        <v>1525</v>
      </c>
      <c r="I360" s="10"/>
      <c r="J360" s="29">
        <v>910</v>
      </c>
      <c r="K360" s="11" t="s">
        <v>1929</v>
      </c>
      <c r="L360" s="35"/>
      <c r="M360" s="35"/>
      <c r="N360" s="35"/>
      <c r="O360" s="35"/>
      <c r="P360" s="35"/>
      <c r="Q360" s="35"/>
      <c r="R360" s="35" t="s">
        <v>1155</v>
      </c>
      <c r="S360" s="15" t="s">
        <v>1928</v>
      </c>
      <c r="T360" s="151" t="s">
        <v>1457</v>
      </c>
      <c r="U360" s="35" t="s">
        <v>1302</v>
      </c>
      <c r="V360" s="160">
        <v>0.5</v>
      </c>
      <c r="W360" s="161">
        <f t="shared" si="27"/>
        <v>455</v>
      </c>
      <c r="X360" s="161">
        <f t="shared" si="28"/>
        <v>455</v>
      </c>
      <c r="Y360" s="161">
        <f t="shared" si="29"/>
        <v>455</v>
      </c>
      <c r="Z360" s="161"/>
      <c r="AA360" s="75"/>
      <c r="AB360" s="75"/>
      <c r="AC360" s="162">
        <f t="shared" si="30"/>
        <v>0</v>
      </c>
      <c r="AD360" s="75"/>
      <c r="AE360" s="75"/>
      <c r="AF360" s="75" t="s">
        <v>1788</v>
      </c>
      <c r="AG360" s="75"/>
      <c r="AH360" s="75"/>
      <c r="AI360" s="75" t="s">
        <v>1834</v>
      </c>
    </row>
    <row r="361" spans="1:35" ht="35" customHeight="1" x14ac:dyDescent="0.35">
      <c r="A361" s="44">
        <v>1</v>
      </c>
      <c r="B361" s="21">
        <v>2975</v>
      </c>
      <c r="C361" s="10" t="s">
        <v>990</v>
      </c>
      <c r="D361" s="21" t="s">
        <v>13</v>
      </c>
      <c r="E361" s="68">
        <v>2014</v>
      </c>
      <c r="F361" s="10" t="s">
        <v>17</v>
      </c>
      <c r="G361" s="10" t="s">
        <v>991</v>
      </c>
      <c r="H361" s="10" t="s">
        <v>1524</v>
      </c>
      <c r="I361" s="10"/>
      <c r="J361" s="29">
        <v>910</v>
      </c>
      <c r="K361" s="11" t="s">
        <v>1929</v>
      </c>
      <c r="L361" s="35"/>
      <c r="M361" s="35"/>
      <c r="N361" s="35"/>
      <c r="O361" s="35"/>
      <c r="P361" s="35"/>
      <c r="Q361" s="35"/>
      <c r="R361" s="35" t="s">
        <v>1155</v>
      </c>
      <c r="S361" s="15" t="s">
        <v>1928</v>
      </c>
      <c r="T361" s="151" t="s">
        <v>1457</v>
      </c>
      <c r="U361" s="35" t="s">
        <v>1302</v>
      </c>
      <c r="V361" s="160">
        <v>0.5</v>
      </c>
      <c r="W361" s="161">
        <f t="shared" si="27"/>
        <v>455</v>
      </c>
      <c r="X361" s="161">
        <f t="shared" si="28"/>
        <v>455</v>
      </c>
      <c r="Y361" s="161">
        <f t="shared" si="29"/>
        <v>455</v>
      </c>
      <c r="Z361" s="161"/>
      <c r="AA361" s="75"/>
      <c r="AB361" s="75"/>
      <c r="AC361" s="162">
        <f t="shared" si="30"/>
        <v>0</v>
      </c>
      <c r="AD361" s="75"/>
      <c r="AE361" s="75"/>
      <c r="AF361" s="75"/>
      <c r="AG361" s="75"/>
      <c r="AH361" s="75" t="s">
        <v>1788</v>
      </c>
      <c r="AI361" s="75" t="s">
        <v>1819</v>
      </c>
    </row>
    <row r="362" spans="1:35" ht="35" customHeight="1" x14ac:dyDescent="0.35">
      <c r="A362" s="44">
        <v>1</v>
      </c>
      <c r="B362" s="21" t="s">
        <v>1531</v>
      </c>
      <c r="C362" s="10" t="s">
        <v>522</v>
      </c>
      <c r="D362" s="21" t="s">
        <v>1456</v>
      </c>
      <c r="E362" s="68">
        <v>2014</v>
      </c>
      <c r="F362" s="10" t="s">
        <v>541</v>
      </c>
      <c r="G362" s="10"/>
      <c r="H362" s="10"/>
      <c r="I362" s="10"/>
      <c r="J362" s="29">
        <v>74.5</v>
      </c>
      <c r="K362" s="11" t="s">
        <v>1929</v>
      </c>
      <c r="L362" s="35"/>
      <c r="M362" s="35"/>
      <c r="N362" s="35"/>
      <c r="O362" s="35"/>
      <c r="P362" s="35"/>
      <c r="Q362" s="35"/>
      <c r="R362" s="35" t="s">
        <v>1155</v>
      </c>
      <c r="S362" s="15" t="s">
        <v>1928</v>
      </c>
      <c r="T362" s="151" t="s">
        <v>1457</v>
      </c>
      <c r="U362" s="35" t="s">
        <v>1302</v>
      </c>
      <c r="V362" s="160">
        <v>0.5</v>
      </c>
      <c r="W362" s="161">
        <f t="shared" si="27"/>
        <v>37.25</v>
      </c>
      <c r="X362" s="161">
        <f t="shared" si="28"/>
        <v>37.25</v>
      </c>
      <c r="Y362" s="161">
        <f t="shared" si="29"/>
        <v>37.25</v>
      </c>
      <c r="Z362" s="161"/>
      <c r="AA362" s="75"/>
      <c r="AB362" s="75"/>
      <c r="AC362" s="162">
        <f t="shared" si="30"/>
        <v>0</v>
      </c>
      <c r="AD362" s="75"/>
      <c r="AE362" s="75"/>
      <c r="AF362" s="75"/>
      <c r="AG362" s="75" t="s">
        <v>1788</v>
      </c>
      <c r="AH362" s="75"/>
      <c r="AI362" s="80" t="s">
        <v>1836</v>
      </c>
    </row>
    <row r="363" spans="1:35" ht="35" customHeight="1" x14ac:dyDescent="0.35">
      <c r="A363" s="44">
        <v>1</v>
      </c>
      <c r="B363" s="21" t="s">
        <v>1530</v>
      </c>
      <c r="C363" s="10" t="s">
        <v>522</v>
      </c>
      <c r="D363" s="21" t="s">
        <v>1456</v>
      </c>
      <c r="E363" s="68">
        <v>2014</v>
      </c>
      <c r="F363" s="10" t="s">
        <v>541</v>
      </c>
      <c r="G363" s="10"/>
      <c r="H363" s="10"/>
      <c r="I363" s="10"/>
      <c r="J363" s="29">
        <v>74.5</v>
      </c>
      <c r="K363" s="11" t="s">
        <v>1929</v>
      </c>
      <c r="L363" s="35"/>
      <c r="M363" s="35"/>
      <c r="N363" s="35"/>
      <c r="O363" s="35"/>
      <c r="P363" s="35"/>
      <c r="Q363" s="35"/>
      <c r="R363" s="35" t="s">
        <v>1155</v>
      </c>
      <c r="S363" s="15" t="s">
        <v>1928</v>
      </c>
      <c r="T363" s="151" t="s">
        <v>1457</v>
      </c>
      <c r="U363" s="35" t="s">
        <v>1302</v>
      </c>
      <c r="V363" s="160">
        <v>0.5</v>
      </c>
      <c r="W363" s="161">
        <f t="shared" si="27"/>
        <v>37.25</v>
      </c>
      <c r="X363" s="161">
        <f t="shared" si="28"/>
        <v>37.25</v>
      </c>
      <c r="Y363" s="161">
        <f t="shared" si="29"/>
        <v>37.25</v>
      </c>
      <c r="Z363" s="161"/>
      <c r="AA363" s="75"/>
      <c r="AB363" s="75"/>
      <c r="AC363" s="162">
        <f t="shared" si="30"/>
        <v>0</v>
      </c>
      <c r="AD363" s="75"/>
      <c r="AE363" s="75"/>
      <c r="AF363" s="75"/>
      <c r="AG363" s="75" t="s">
        <v>1788</v>
      </c>
      <c r="AH363" s="75"/>
      <c r="AI363" s="80" t="s">
        <v>1836</v>
      </c>
    </row>
    <row r="364" spans="1:35" ht="35" customHeight="1" x14ac:dyDescent="0.35">
      <c r="A364" s="44">
        <v>1</v>
      </c>
      <c r="B364" s="21" t="s">
        <v>1529</v>
      </c>
      <c r="C364" s="10" t="s">
        <v>522</v>
      </c>
      <c r="D364" s="21" t="s">
        <v>1456</v>
      </c>
      <c r="E364" s="68">
        <v>2014</v>
      </c>
      <c r="F364" s="10" t="s">
        <v>541</v>
      </c>
      <c r="G364" s="10"/>
      <c r="H364" s="10"/>
      <c r="I364" s="10"/>
      <c r="J364" s="29">
        <v>74.5</v>
      </c>
      <c r="K364" s="11" t="s">
        <v>1929</v>
      </c>
      <c r="L364" s="35"/>
      <c r="M364" s="35"/>
      <c r="N364" s="35"/>
      <c r="O364" s="35"/>
      <c r="P364" s="35"/>
      <c r="Q364" s="35"/>
      <c r="R364" s="35" t="s">
        <v>1155</v>
      </c>
      <c r="S364" s="15" t="s">
        <v>1928</v>
      </c>
      <c r="T364" s="151" t="s">
        <v>1457</v>
      </c>
      <c r="U364" s="35" t="s">
        <v>1302</v>
      </c>
      <c r="V364" s="160">
        <v>0.5</v>
      </c>
      <c r="W364" s="161">
        <f t="shared" si="27"/>
        <v>37.25</v>
      </c>
      <c r="X364" s="161">
        <f t="shared" si="28"/>
        <v>37.25</v>
      </c>
      <c r="Y364" s="161">
        <f t="shared" si="29"/>
        <v>37.25</v>
      </c>
      <c r="Z364" s="161"/>
      <c r="AA364" s="75"/>
      <c r="AB364" s="75"/>
      <c r="AC364" s="162">
        <f t="shared" si="30"/>
        <v>0</v>
      </c>
      <c r="AD364" s="75"/>
      <c r="AE364" s="75"/>
      <c r="AF364" s="75"/>
      <c r="AG364" s="75" t="s">
        <v>1788</v>
      </c>
      <c r="AH364" s="75"/>
      <c r="AI364" s="80" t="s">
        <v>1836</v>
      </c>
    </row>
    <row r="365" spans="1:35" ht="35" customHeight="1" x14ac:dyDescent="0.35">
      <c r="A365" s="44">
        <v>1</v>
      </c>
      <c r="B365" s="21" t="s">
        <v>1526</v>
      </c>
      <c r="C365" s="10" t="s">
        <v>522</v>
      </c>
      <c r="D365" s="21" t="s">
        <v>1456</v>
      </c>
      <c r="E365" s="68">
        <v>2014</v>
      </c>
      <c r="F365" s="10" t="s">
        <v>541</v>
      </c>
      <c r="G365" s="10"/>
      <c r="H365" s="10"/>
      <c r="I365" s="10"/>
      <c r="J365" s="29">
        <v>74.5</v>
      </c>
      <c r="K365" s="11" t="s">
        <v>1929</v>
      </c>
      <c r="L365" s="35"/>
      <c r="M365" s="35"/>
      <c r="N365" s="35"/>
      <c r="O365" s="35"/>
      <c r="P365" s="35"/>
      <c r="Q365" s="35"/>
      <c r="R365" s="35" t="s">
        <v>1155</v>
      </c>
      <c r="S365" s="15" t="s">
        <v>1928</v>
      </c>
      <c r="T365" s="151" t="s">
        <v>1457</v>
      </c>
      <c r="U365" s="35" t="s">
        <v>1302</v>
      </c>
      <c r="V365" s="160">
        <v>0.5</v>
      </c>
      <c r="W365" s="161">
        <f t="shared" si="27"/>
        <v>37.25</v>
      </c>
      <c r="X365" s="161">
        <f t="shared" si="28"/>
        <v>37.25</v>
      </c>
      <c r="Y365" s="161">
        <f t="shared" si="29"/>
        <v>37.25</v>
      </c>
      <c r="Z365" s="161"/>
      <c r="AA365" s="75"/>
      <c r="AB365" s="75"/>
      <c r="AC365" s="162">
        <f t="shared" si="30"/>
        <v>0</v>
      </c>
      <c r="AD365" s="75"/>
      <c r="AE365" s="75"/>
      <c r="AF365" s="75"/>
      <c r="AG365" s="75" t="s">
        <v>1788</v>
      </c>
      <c r="AH365" s="75"/>
      <c r="AI365" s="80" t="s">
        <v>1836</v>
      </c>
    </row>
    <row r="366" spans="1:35" ht="35" customHeight="1" x14ac:dyDescent="0.35">
      <c r="A366" s="44">
        <v>1</v>
      </c>
      <c r="B366" s="21" t="s">
        <v>1527</v>
      </c>
      <c r="C366" s="10" t="s">
        <v>522</v>
      </c>
      <c r="D366" s="21" t="s">
        <v>1456</v>
      </c>
      <c r="E366" s="68">
        <v>2014</v>
      </c>
      <c r="F366" s="10" t="s">
        <v>541</v>
      </c>
      <c r="G366" s="10"/>
      <c r="H366" s="10"/>
      <c r="I366" s="10"/>
      <c r="J366" s="29">
        <v>74.5</v>
      </c>
      <c r="K366" s="11" t="s">
        <v>1929</v>
      </c>
      <c r="L366" s="35"/>
      <c r="M366" s="35"/>
      <c r="N366" s="35"/>
      <c r="O366" s="35"/>
      <c r="P366" s="35"/>
      <c r="Q366" s="35"/>
      <c r="R366" s="35" t="s">
        <v>1155</v>
      </c>
      <c r="S366" s="15" t="s">
        <v>1928</v>
      </c>
      <c r="T366" s="151" t="s">
        <v>1457</v>
      </c>
      <c r="U366" s="35" t="s">
        <v>1302</v>
      </c>
      <c r="V366" s="160">
        <v>0.5</v>
      </c>
      <c r="W366" s="161">
        <f t="shared" si="27"/>
        <v>37.25</v>
      </c>
      <c r="X366" s="161">
        <f t="shared" si="28"/>
        <v>37.25</v>
      </c>
      <c r="Y366" s="161">
        <f t="shared" si="29"/>
        <v>37.25</v>
      </c>
      <c r="Z366" s="161"/>
      <c r="AA366" s="75"/>
      <c r="AB366" s="75"/>
      <c r="AC366" s="162">
        <f t="shared" si="30"/>
        <v>0</v>
      </c>
      <c r="AD366" s="75"/>
      <c r="AE366" s="75"/>
      <c r="AF366" s="75"/>
      <c r="AG366" s="75" t="s">
        <v>1788</v>
      </c>
      <c r="AH366" s="75"/>
      <c r="AI366" s="80" t="s">
        <v>1836</v>
      </c>
    </row>
    <row r="367" spans="1:35" ht="35" customHeight="1" x14ac:dyDescent="0.35">
      <c r="A367" s="44">
        <v>1</v>
      </c>
      <c r="B367" s="21" t="s">
        <v>1528</v>
      </c>
      <c r="C367" s="10" t="s">
        <v>522</v>
      </c>
      <c r="D367" s="21" t="s">
        <v>1456</v>
      </c>
      <c r="E367" s="68">
        <v>2014</v>
      </c>
      <c r="F367" s="10" t="s">
        <v>541</v>
      </c>
      <c r="G367" s="10"/>
      <c r="H367" s="10"/>
      <c r="I367" s="10"/>
      <c r="J367" s="29">
        <v>74.5</v>
      </c>
      <c r="K367" s="11" t="s">
        <v>1929</v>
      </c>
      <c r="L367" s="35"/>
      <c r="M367" s="35"/>
      <c r="N367" s="35"/>
      <c r="O367" s="35"/>
      <c r="P367" s="35"/>
      <c r="Q367" s="35"/>
      <c r="R367" s="35" t="s">
        <v>1155</v>
      </c>
      <c r="S367" s="15" t="s">
        <v>1928</v>
      </c>
      <c r="T367" s="151" t="s">
        <v>1457</v>
      </c>
      <c r="U367" s="35" t="s">
        <v>1302</v>
      </c>
      <c r="V367" s="160">
        <v>0.5</v>
      </c>
      <c r="W367" s="161">
        <f t="shared" si="27"/>
        <v>37.25</v>
      </c>
      <c r="X367" s="161">
        <f t="shared" si="28"/>
        <v>37.25</v>
      </c>
      <c r="Y367" s="161">
        <f t="shared" si="29"/>
        <v>37.25</v>
      </c>
      <c r="Z367" s="161"/>
      <c r="AA367" s="75"/>
      <c r="AB367" s="75"/>
      <c r="AC367" s="162">
        <f t="shared" si="30"/>
        <v>0</v>
      </c>
      <c r="AD367" s="75"/>
      <c r="AE367" s="75"/>
      <c r="AF367" s="75"/>
      <c r="AG367" s="75" t="s">
        <v>1788</v>
      </c>
      <c r="AH367" s="75"/>
      <c r="AI367" s="80" t="s">
        <v>1836</v>
      </c>
    </row>
    <row r="368" spans="1:35" ht="35" customHeight="1" x14ac:dyDescent="0.35">
      <c r="A368" s="44">
        <v>1</v>
      </c>
      <c r="B368" s="21" t="s">
        <v>1532</v>
      </c>
      <c r="C368" s="10" t="s">
        <v>1769</v>
      </c>
      <c r="D368" s="21" t="s">
        <v>1456</v>
      </c>
      <c r="E368" s="68">
        <v>2014</v>
      </c>
      <c r="F368" s="10" t="s">
        <v>541</v>
      </c>
      <c r="G368" s="10"/>
      <c r="H368" s="10"/>
      <c r="I368" s="10"/>
      <c r="J368" s="29">
        <v>74.5</v>
      </c>
      <c r="K368" s="11" t="s">
        <v>1929</v>
      </c>
      <c r="L368" s="35"/>
      <c r="M368" s="35"/>
      <c r="N368" s="35"/>
      <c r="O368" s="35"/>
      <c r="P368" s="35"/>
      <c r="Q368" s="35"/>
      <c r="R368" s="35" t="s">
        <v>1155</v>
      </c>
      <c r="S368" s="15" t="s">
        <v>1928</v>
      </c>
      <c r="T368" s="151" t="s">
        <v>1457</v>
      </c>
      <c r="U368" s="35" t="s">
        <v>1302</v>
      </c>
      <c r="V368" s="160">
        <v>0.5</v>
      </c>
      <c r="W368" s="161">
        <f t="shared" si="27"/>
        <v>37.25</v>
      </c>
      <c r="X368" s="161">
        <f t="shared" si="28"/>
        <v>37.25</v>
      </c>
      <c r="Y368" s="161">
        <f t="shared" si="29"/>
        <v>37.25</v>
      </c>
      <c r="Z368" s="161"/>
      <c r="AA368" s="75"/>
      <c r="AB368" s="75"/>
      <c r="AC368" s="162">
        <f t="shared" si="30"/>
        <v>0</v>
      </c>
      <c r="AD368" s="75"/>
      <c r="AE368" s="75"/>
      <c r="AF368" s="75"/>
      <c r="AG368" s="75" t="s">
        <v>1788</v>
      </c>
      <c r="AH368" s="75"/>
      <c r="AI368" s="80" t="s">
        <v>1836</v>
      </c>
    </row>
    <row r="369" spans="1:35" ht="35" customHeight="1" x14ac:dyDescent="0.35">
      <c r="A369" s="44">
        <v>1</v>
      </c>
      <c r="B369" s="21" t="s">
        <v>1533</v>
      </c>
      <c r="C369" s="10" t="s">
        <v>1770</v>
      </c>
      <c r="D369" s="21" t="s">
        <v>1456</v>
      </c>
      <c r="E369" s="68">
        <v>2014</v>
      </c>
      <c r="F369" s="10" t="s">
        <v>541</v>
      </c>
      <c r="G369" s="10"/>
      <c r="H369" s="10"/>
      <c r="I369" s="10"/>
      <c r="J369" s="29">
        <v>74.5</v>
      </c>
      <c r="K369" s="11" t="s">
        <v>1929</v>
      </c>
      <c r="L369" s="35"/>
      <c r="M369" s="35"/>
      <c r="N369" s="35"/>
      <c r="O369" s="35"/>
      <c r="P369" s="35"/>
      <c r="Q369" s="35"/>
      <c r="R369" s="35" t="s">
        <v>1155</v>
      </c>
      <c r="S369" s="15" t="s">
        <v>1928</v>
      </c>
      <c r="T369" s="151" t="s">
        <v>1457</v>
      </c>
      <c r="U369" s="35" t="s">
        <v>1302</v>
      </c>
      <c r="V369" s="160">
        <v>0.5</v>
      </c>
      <c r="W369" s="161">
        <f t="shared" si="27"/>
        <v>37.25</v>
      </c>
      <c r="X369" s="161">
        <f t="shared" si="28"/>
        <v>37.25</v>
      </c>
      <c r="Y369" s="161">
        <f t="shared" si="29"/>
        <v>37.25</v>
      </c>
      <c r="Z369" s="161"/>
      <c r="AA369" s="75"/>
      <c r="AB369" s="75"/>
      <c r="AC369" s="162">
        <f t="shared" si="30"/>
        <v>0</v>
      </c>
      <c r="AD369" s="75"/>
      <c r="AE369" s="75"/>
      <c r="AF369" s="75"/>
      <c r="AG369" s="75" t="s">
        <v>1788</v>
      </c>
      <c r="AH369" s="75"/>
      <c r="AI369" s="80" t="s">
        <v>1836</v>
      </c>
    </row>
    <row r="370" spans="1:35" ht="35" customHeight="1" x14ac:dyDescent="0.35">
      <c r="A370" s="44">
        <v>1</v>
      </c>
      <c r="B370" s="21" t="s">
        <v>1545</v>
      </c>
      <c r="C370" s="10" t="s">
        <v>471</v>
      </c>
      <c r="D370" s="21" t="s">
        <v>1456</v>
      </c>
      <c r="E370" s="68">
        <v>2014</v>
      </c>
      <c r="F370" s="10"/>
      <c r="G370" s="10"/>
      <c r="H370" s="10"/>
      <c r="I370" s="10"/>
      <c r="J370" s="29">
        <v>47.92</v>
      </c>
      <c r="K370" s="11" t="s">
        <v>1929</v>
      </c>
      <c r="L370" s="35"/>
      <c r="M370" s="35"/>
      <c r="N370" s="35"/>
      <c r="O370" s="35"/>
      <c r="P370" s="35"/>
      <c r="Q370" s="35"/>
      <c r="R370" s="35" t="s">
        <v>1155</v>
      </c>
      <c r="S370" s="15" t="s">
        <v>1928</v>
      </c>
      <c r="T370" s="151" t="s">
        <v>1457</v>
      </c>
      <c r="U370" s="35" t="s">
        <v>1302</v>
      </c>
      <c r="V370" s="160">
        <v>0.5</v>
      </c>
      <c r="W370" s="161">
        <f t="shared" si="27"/>
        <v>23.96</v>
      </c>
      <c r="X370" s="161">
        <f t="shared" si="28"/>
        <v>23.96</v>
      </c>
      <c r="Y370" s="161">
        <f t="shared" si="29"/>
        <v>23.96</v>
      </c>
      <c r="Z370" s="161"/>
      <c r="AA370" s="75"/>
      <c r="AB370" s="75"/>
      <c r="AC370" s="162">
        <f t="shared" si="30"/>
        <v>0</v>
      </c>
      <c r="AD370" s="75"/>
      <c r="AE370" s="75"/>
      <c r="AF370" s="75"/>
      <c r="AG370" s="75"/>
      <c r="AH370" s="75" t="s">
        <v>1788</v>
      </c>
      <c r="AI370" s="80" t="s">
        <v>1836</v>
      </c>
    </row>
    <row r="371" spans="1:35" ht="35" customHeight="1" x14ac:dyDescent="0.35">
      <c r="A371" s="44">
        <v>1</v>
      </c>
      <c r="B371" s="21" t="s">
        <v>1546</v>
      </c>
      <c r="C371" s="10" t="s">
        <v>471</v>
      </c>
      <c r="D371" s="21" t="s">
        <v>1456</v>
      </c>
      <c r="E371" s="68">
        <v>2014</v>
      </c>
      <c r="F371" s="10"/>
      <c r="G371" s="10"/>
      <c r="H371" s="10"/>
      <c r="I371" s="10"/>
      <c r="J371" s="29">
        <v>47.92</v>
      </c>
      <c r="K371" s="11" t="s">
        <v>1929</v>
      </c>
      <c r="L371" s="35"/>
      <c r="M371" s="35"/>
      <c r="N371" s="35"/>
      <c r="O371" s="35"/>
      <c r="P371" s="35"/>
      <c r="Q371" s="35"/>
      <c r="R371" s="35" t="s">
        <v>1155</v>
      </c>
      <c r="S371" s="15" t="s">
        <v>1928</v>
      </c>
      <c r="T371" s="151" t="s">
        <v>1457</v>
      </c>
      <c r="U371" s="35" t="s">
        <v>1302</v>
      </c>
      <c r="V371" s="160">
        <v>0.5</v>
      </c>
      <c r="W371" s="161">
        <f t="shared" si="27"/>
        <v>23.96</v>
      </c>
      <c r="X371" s="161">
        <f t="shared" si="28"/>
        <v>23.96</v>
      </c>
      <c r="Y371" s="161">
        <f t="shared" si="29"/>
        <v>23.96</v>
      </c>
      <c r="Z371" s="161"/>
      <c r="AA371" s="75"/>
      <c r="AB371" s="75"/>
      <c r="AC371" s="162">
        <f t="shared" si="30"/>
        <v>0</v>
      </c>
      <c r="AD371" s="75"/>
      <c r="AE371" s="75"/>
      <c r="AF371" s="75"/>
      <c r="AG371" s="75" t="s">
        <v>1788</v>
      </c>
      <c r="AH371" s="75"/>
      <c r="AI371" s="80" t="s">
        <v>1836</v>
      </c>
    </row>
    <row r="372" spans="1:35" ht="35" customHeight="1" x14ac:dyDescent="0.35">
      <c r="A372" s="44">
        <v>1</v>
      </c>
      <c r="B372" s="21" t="s">
        <v>1547</v>
      </c>
      <c r="C372" s="10" t="s">
        <v>471</v>
      </c>
      <c r="D372" s="21" t="s">
        <v>1456</v>
      </c>
      <c r="E372" s="68">
        <v>2014</v>
      </c>
      <c r="F372" s="10"/>
      <c r="G372" s="10"/>
      <c r="H372" s="10"/>
      <c r="I372" s="10"/>
      <c r="J372" s="29">
        <v>47.92</v>
      </c>
      <c r="K372" s="11" t="s">
        <v>1929</v>
      </c>
      <c r="L372" s="35"/>
      <c r="M372" s="35"/>
      <c r="N372" s="35"/>
      <c r="O372" s="35"/>
      <c r="P372" s="35"/>
      <c r="Q372" s="35"/>
      <c r="R372" s="35" t="s">
        <v>1155</v>
      </c>
      <c r="S372" s="15" t="s">
        <v>1928</v>
      </c>
      <c r="T372" s="151" t="s">
        <v>1457</v>
      </c>
      <c r="U372" s="35" t="s">
        <v>1302</v>
      </c>
      <c r="V372" s="160">
        <v>0.5</v>
      </c>
      <c r="W372" s="161">
        <f t="shared" si="27"/>
        <v>23.96</v>
      </c>
      <c r="X372" s="161">
        <f t="shared" si="28"/>
        <v>23.96</v>
      </c>
      <c r="Y372" s="161">
        <f t="shared" si="29"/>
        <v>23.96</v>
      </c>
      <c r="Z372" s="161"/>
      <c r="AA372" s="75"/>
      <c r="AB372" s="75"/>
      <c r="AC372" s="162">
        <f t="shared" si="30"/>
        <v>0</v>
      </c>
      <c r="AD372" s="75"/>
      <c r="AE372" s="75"/>
      <c r="AF372" s="75"/>
      <c r="AG372" s="75" t="s">
        <v>1788</v>
      </c>
      <c r="AH372" s="75"/>
      <c r="AI372" s="80" t="s">
        <v>1836</v>
      </c>
    </row>
    <row r="373" spans="1:35" ht="35" customHeight="1" x14ac:dyDescent="0.35">
      <c r="A373" s="44">
        <v>1</v>
      </c>
      <c r="B373" s="21" t="s">
        <v>1541</v>
      </c>
      <c r="C373" s="10" t="s">
        <v>471</v>
      </c>
      <c r="D373" s="21" t="s">
        <v>1456</v>
      </c>
      <c r="E373" s="68">
        <v>2014</v>
      </c>
      <c r="F373" s="10"/>
      <c r="G373" s="10"/>
      <c r="H373" s="10"/>
      <c r="I373" s="10"/>
      <c r="J373" s="29">
        <v>47.92</v>
      </c>
      <c r="K373" s="11" t="s">
        <v>1929</v>
      </c>
      <c r="L373" s="35"/>
      <c r="M373" s="35"/>
      <c r="N373" s="35"/>
      <c r="O373" s="35"/>
      <c r="P373" s="35"/>
      <c r="Q373" s="35"/>
      <c r="R373" s="35" t="s">
        <v>1155</v>
      </c>
      <c r="S373" s="15" t="s">
        <v>1928</v>
      </c>
      <c r="T373" s="151" t="s">
        <v>1457</v>
      </c>
      <c r="U373" s="35" t="s">
        <v>1302</v>
      </c>
      <c r="V373" s="160">
        <v>0.5</v>
      </c>
      <c r="W373" s="161">
        <f t="shared" ref="W373:W436" si="31">J373*V373</f>
        <v>23.96</v>
      </c>
      <c r="X373" s="161">
        <f t="shared" si="28"/>
        <v>23.96</v>
      </c>
      <c r="Y373" s="161">
        <f t="shared" si="29"/>
        <v>23.96</v>
      </c>
      <c r="Z373" s="161"/>
      <c r="AA373" s="75"/>
      <c r="AB373" s="75"/>
      <c r="AC373" s="162">
        <f t="shared" si="30"/>
        <v>0</v>
      </c>
      <c r="AD373" s="75"/>
      <c r="AE373" s="75"/>
      <c r="AF373" s="75"/>
      <c r="AG373" s="75" t="s">
        <v>1788</v>
      </c>
      <c r="AH373" s="75"/>
      <c r="AI373" s="80" t="s">
        <v>1836</v>
      </c>
    </row>
    <row r="374" spans="1:35" ht="35" customHeight="1" x14ac:dyDescent="0.35">
      <c r="A374" s="44">
        <v>1</v>
      </c>
      <c r="B374" s="21" t="s">
        <v>1542</v>
      </c>
      <c r="C374" s="10" t="s">
        <v>471</v>
      </c>
      <c r="D374" s="21" t="s">
        <v>1456</v>
      </c>
      <c r="E374" s="68">
        <v>2014</v>
      </c>
      <c r="F374" s="10"/>
      <c r="G374" s="10"/>
      <c r="H374" s="10"/>
      <c r="I374" s="10"/>
      <c r="J374" s="29">
        <v>47.92</v>
      </c>
      <c r="K374" s="11" t="s">
        <v>1929</v>
      </c>
      <c r="L374" s="35"/>
      <c r="M374" s="35"/>
      <c r="N374" s="35"/>
      <c r="O374" s="35"/>
      <c r="P374" s="35"/>
      <c r="Q374" s="35"/>
      <c r="R374" s="35" t="s">
        <v>1155</v>
      </c>
      <c r="S374" s="15" t="s">
        <v>1928</v>
      </c>
      <c r="T374" s="151" t="s">
        <v>1457</v>
      </c>
      <c r="U374" s="35" t="s">
        <v>1302</v>
      </c>
      <c r="V374" s="160">
        <v>0.5</v>
      </c>
      <c r="W374" s="161">
        <f t="shared" si="31"/>
        <v>23.96</v>
      </c>
      <c r="X374" s="161">
        <f t="shared" si="28"/>
        <v>23.96</v>
      </c>
      <c r="Y374" s="161">
        <f t="shared" si="29"/>
        <v>23.96</v>
      </c>
      <c r="Z374" s="161"/>
      <c r="AA374" s="75"/>
      <c r="AB374" s="75"/>
      <c r="AC374" s="162">
        <f t="shared" si="30"/>
        <v>0</v>
      </c>
      <c r="AD374" s="75"/>
      <c r="AE374" s="75"/>
      <c r="AF374" s="75"/>
      <c r="AG374" s="75" t="s">
        <v>1788</v>
      </c>
      <c r="AH374" s="75"/>
      <c r="AI374" s="80" t="s">
        <v>1836</v>
      </c>
    </row>
    <row r="375" spans="1:35" ht="35" customHeight="1" x14ac:dyDescent="0.35">
      <c r="A375" s="44">
        <v>1</v>
      </c>
      <c r="B375" s="21" t="s">
        <v>1543</v>
      </c>
      <c r="C375" s="10" t="s">
        <v>471</v>
      </c>
      <c r="D375" s="21" t="s">
        <v>1456</v>
      </c>
      <c r="E375" s="68">
        <v>2014</v>
      </c>
      <c r="F375" s="10"/>
      <c r="G375" s="10"/>
      <c r="H375" s="10"/>
      <c r="I375" s="10"/>
      <c r="J375" s="29">
        <v>47.92</v>
      </c>
      <c r="K375" s="11" t="s">
        <v>1929</v>
      </c>
      <c r="L375" s="35"/>
      <c r="M375" s="35"/>
      <c r="N375" s="35"/>
      <c r="O375" s="35"/>
      <c r="P375" s="35"/>
      <c r="Q375" s="35"/>
      <c r="R375" s="35" t="s">
        <v>1155</v>
      </c>
      <c r="S375" s="15" t="s">
        <v>1928</v>
      </c>
      <c r="T375" s="151" t="s">
        <v>1457</v>
      </c>
      <c r="U375" s="35" t="s">
        <v>1302</v>
      </c>
      <c r="V375" s="160">
        <v>0.5</v>
      </c>
      <c r="W375" s="161">
        <f t="shared" si="31"/>
        <v>23.96</v>
      </c>
      <c r="X375" s="161">
        <f t="shared" si="28"/>
        <v>23.96</v>
      </c>
      <c r="Y375" s="161">
        <f t="shared" si="29"/>
        <v>23.96</v>
      </c>
      <c r="Z375" s="161"/>
      <c r="AA375" s="75"/>
      <c r="AB375" s="75"/>
      <c r="AC375" s="162">
        <f t="shared" si="30"/>
        <v>0</v>
      </c>
      <c r="AD375" s="75"/>
      <c r="AE375" s="75"/>
      <c r="AF375" s="75"/>
      <c r="AG375" s="75" t="s">
        <v>1788</v>
      </c>
      <c r="AH375" s="75"/>
      <c r="AI375" s="80" t="s">
        <v>1836</v>
      </c>
    </row>
    <row r="376" spans="1:35" ht="35" customHeight="1" x14ac:dyDescent="0.35">
      <c r="A376" s="44">
        <v>1</v>
      </c>
      <c r="B376" s="21" t="s">
        <v>1544</v>
      </c>
      <c r="C376" s="10" t="s">
        <v>471</v>
      </c>
      <c r="D376" s="21" t="s">
        <v>1456</v>
      </c>
      <c r="E376" s="68">
        <v>2014</v>
      </c>
      <c r="F376" s="10"/>
      <c r="G376" s="10"/>
      <c r="H376" s="10"/>
      <c r="I376" s="10"/>
      <c r="J376" s="29">
        <v>47.92</v>
      </c>
      <c r="K376" s="11" t="s">
        <v>1929</v>
      </c>
      <c r="L376" s="35"/>
      <c r="M376" s="35"/>
      <c r="N376" s="35"/>
      <c r="O376" s="35"/>
      <c r="P376" s="35"/>
      <c r="Q376" s="35"/>
      <c r="R376" s="35" t="s">
        <v>1155</v>
      </c>
      <c r="S376" s="15" t="s">
        <v>1928</v>
      </c>
      <c r="T376" s="151" t="s">
        <v>1457</v>
      </c>
      <c r="U376" s="35" t="s">
        <v>1302</v>
      </c>
      <c r="V376" s="160">
        <v>0.5</v>
      </c>
      <c r="W376" s="161">
        <f t="shared" si="31"/>
        <v>23.96</v>
      </c>
      <c r="X376" s="161">
        <f t="shared" si="28"/>
        <v>23.96</v>
      </c>
      <c r="Y376" s="161">
        <f t="shared" si="29"/>
        <v>23.96</v>
      </c>
      <c r="Z376" s="161"/>
      <c r="AA376" s="75"/>
      <c r="AB376" s="75"/>
      <c r="AC376" s="162">
        <f t="shared" si="30"/>
        <v>0</v>
      </c>
      <c r="AD376" s="75"/>
      <c r="AE376" s="75"/>
      <c r="AF376" s="75"/>
      <c r="AG376" s="75" t="s">
        <v>1788</v>
      </c>
      <c r="AH376" s="75"/>
      <c r="AI376" s="80" t="s">
        <v>1836</v>
      </c>
    </row>
    <row r="377" spans="1:35" ht="35" customHeight="1" x14ac:dyDescent="0.35">
      <c r="A377" s="44">
        <v>1</v>
      </c>
      <c r="B377" s="21" t="s">
        <v>1539</v>
      </c>
      <c r="C377" s="10" t="s">
        <v>471</v>
      </c>
      <c r="D377" s="21" t="s">
        <v>1456</v>
      </c>
      <c r="E377" s="68">
        <v>2014</v>
      </c>
      <c r="F377" s="10"/>
      <c r="G377" s="10"/>
      <c r="H377" s="10"/>
      <c r="I377" s="10"/>
      <c r="J377" s="29">
        <v>47.92</v>
      </c>
      <c r="K377" s="11" t="s">
        <v>1929</v>
      </c>
      <c r="L377" s="35"/>
      <c r="M377" s="35"/>
      <c r="N377" s="35"/>
      <c r="O377" s="35"/>
      <c r="P377" s="35"/>
      <c r="Q377" s="35"/>
      <c r="R377" s="35" t="s">
        <v>1155</v>
      </c>
      <c r="S377" s="15" t="s">
        <v>1928</v>
      </c>
      <c r="T377" s="151" t="s">
        <v>1457</v>
      </c>
      <c r="U377" s="35" t="s">
        <v>1302</v>
      </c>
      <c r="V377" s="160">
        <v>0.5</v>
      </c>
      <c r="W377" s="161">
        <f t="shared" si="31"/>
        <v>23.96</v>
      </c>
      <c r="X377" s="161">
        <f t="shared" si="28"/>
        <v>23.96</v>
      </c>
      <c r="Y377" s="161">
        <f t="shared" si="29"/>
        <v>23.96</v>
      </c>
      <c r="Z377" s="161"/>
      <c r="AA377" s="75"/>
      <c r="AB377" s="75"/>
      <c r="AC377" s="162">
        <f t="shared" si="30"/>
        <v>0</v>
      </c>
      <c r="AD377" s="75"/>
      <c r="AE377" s="75"/>
      <c r="AF377" s="75"/>
      <c r="AG377" s="75" t="s">
        <v>1788</v>
      </c>
      <c r="AH377" s="75"/>
      <c r="AI377" s="80" t="s">
        <v>1836</v>
      </c>
    </row>
    <row r="378" spans="1:35" ht="35" customHeight="1" x14ac:dyDescent="0.35">
      <c r="A378" s="44">
        <v>1</v>
      </c>
      <c r="B378" s="21" t="s">
        <v>1540</v>
      </c>
      <c r="C378" s="10" t="s">
        <v>471</v>
      </c>
      <c r="D378" s="21" t="s">
        <v>1456</v>
      </c>
      <c r="E378" s="68">
        <v>2014</v>
      </c>
      <c r="F378" s="10"/>
      <c r="G378" s="10"/>
      <c r="H378" s="10"/>
      <c r="I378" s="10"/>
      <c r="J378" s="29">
        <v>47.92</v>
      </c>
      <c r="K378" s="11" t="s">
        <v>1929</v>
      </c>
      <c r="L378" s="35"/>
      <c r="M378" s="35"/>
      <c r="N378" s="35"/>
      <c r="O378" s="35"/>
      <c r="P378" s="35"/>
      <c r="Q378" s="35"/>
      <c r="R378" s="35" t="s">
        <v>1155</v>
      </c>
      <c r="S378" s="15" t="s">
        <v>1928</v>
      </c>
      <c r="T378" s="151" t="s">
        <v>1457</v>
      </c>
      <c r="U378" s="35" t="s">
        <v>1302</v>
      </c>
      <c r="V378" s="160">
        <v>0.5</v>
      </c>
      <c r="W378" s="161">
        <f t="shared" si="31"/>
        <v>23.96</v>
      </c>
      <c r="X378" s="161">
        <f t="shared" si="28"/>
        <v>23.96</v>
      </c>
      <c r="Y378" s="161">
        <f t="shared" si="29"/>
        <v>23.96</v>
      </c>
      <c r="Z378" s="161"/>
      <c r="AA378" s="75"/>
      <c r="AB378" s="75"/>
      <c r="AC378" s="162">
        <f t="shared" si="30"/>
        <v>0</v>
      </c>
      <c r="AD378" s="75"/>
      <c r="AE378" s="75"/>
      <c r="AF378" s="75"/>
      <c r="AG378" s="75" t="s">
        <v>1788</v>
      </c>
      <c r="AH378" s="75"/>
      <c r="AI378" s="80" t="s">
        <v>1836</v>
      </c>
    </row>
    <row r="379" spans="1:35" ht="35" customHeight="1" x14ac:dyDescent="0.35">
      <c r="A379" s="44">
        <v>1</v>
      </c>
      <c r="B379" s="21" t="s">
        <v>1534</v>
      </c>
      <c r="C379" s="10" t="s">
        <v>471</v>
      </c>
      <c r="D379" s="21" t="s">
        <v>1456</v>
      </c>
      <c r="E379" s="68">
        <v>2014</v>
      </c>
      <c r="F379" s="10"/>
      <c r="G379" s="10"/>
      <c r="H379" s="10"/>
      <c r="I379" s="10"/>
      <c r="J379" s="29">
        <v>47.92</v>
      </c>
      <c r="K379" s="11" t="s">
        <v>1929</v>
      </c>
      <c r="L379" s="35"/>
      <c r="M379" s="35"/>
      <c r="N379" s="35"/>
      <c r="O379" s="35"/>
      <c r="P379" s="35"/>
      <c r="Q379" s="35"/>
      <c r="R379" s="35" t="s">
        <v>1155</v>
      </c>
      <c r="S379" s="15" t="s">
        <v>1928</v>
      </c>
      <c r="T379" s="151" t="s">
        <v>1457</v>
      </c>
      <c r="U379" s="35" t="s">
        <v>1302</v>
      </c>
      <c r="V379" s="160">
        <v>0.5</v>
      </c>
      <c r="W379" s="161">
        <f t="shared" si="31"/>
        <v>23.96</v>
      </c>
      <c r="X379" s="161">
        <f t="shared" si="28"/>
        <v>23.96</v>
      </c>
      <c r="Y379" s="161">
        <f t="shared" si="29"/>
        <v>23.96</v>
      </c>
      <c r="Z379" s="161"/>
      <c r="AA379" s="75"/>
      <c r="AB379" s="75"/>
      <c r="AC379" s="162">
        <f t="shared" si="30"/>
        <v>0</v>
      </c>
      <c r="AD379" s="75"/>
      <c r="AE379" s="75"/>
      <c r="AF379" s="75"/>
      <c r="AG379" s="75" t="s">
        <v>1788</v>
      </c>
      <c r="AH379" s="75"/>
      <c r="AI379" s="80" t="s">
        <v>1836</v>
      </c>
    </row>
    <row r="380" spans="1:35" ht="35" customHeight="1" x14ac:dyDescent="0.35">
      <c r="A380" s="44">
        <v>1</v>
      </c>
      <c r="B380" s="21" t="s">
        <v>1535</v>
      </c>
      <c r="C380" s="10" t="s">
        <v>471</v>
      </c>
      <c r="D380" s="21" t="s">
        <v>1456</v>
      </c>
      <c r="E380" s="68">
        <v>2014</v>
      </c>
      <c r="F380" s="10"/>
      <c r="G380" s="10"/>
      <c r="H380" s="10"/>
      <c r="I380" s="10"/>
      <c r="J380" s="29">
        <v>47.92</v>
      </c>
      <c r="K380" s="11" t="s">
        <v>1929</v>
      </c>
      <c r="L380" s="35"/>
      <c r="M380" s="35"/>
      <c r="N380" s="35"/>
      <c r="O380" s="35"/>
      <c r="P380" s="35"/>
      <c r="Q380" s="35"/>
      <c r="R380" s="35" t="s">
        <v>1155</v>
      </c>
      <c r="S380" s="15" t="s">
        <v>1928</v>
      </c>
      <c r="T380" s="151" t="s">
        <v>1457</v>
      </c>
      <c r="U380" s="35" t="s">
        <v>1302</v>
      </c>
      <c r="V380" s="160">
        <v>0.5</v>
      </c>
      <c r="W380" s="161">
        <f t="shared" si="31"/>
        <v>23.96</v>
      </c>
      <c r="X380" s="161">
        <f t="shared" si="28"/>
        <v>23.96</v>
      </c>
      <c r="Y380" s="161">
        <f t="shared" si="29"/>
        <v>23.96</v>
      </c>
      <c r="Z380" s="161"/>
      <c r="AA380" s="75"/>
      <c r="AB380" s="75"/>
      <c r="AC380" s="162">
        <f t="shared" si="30"/>
        <v>0</v>
      </c>
      <c r="AD380" s="75"/>
      <c r="AE380" s="75"/>
      <c r="AF380" s="75"/>
      <c r="AG380" s="75" t="s">
        <v>1788</v>
      </c>
      <c r="AH380" s="75"/>
      <c r="AI380" s="80" t="s">
        <v>1836</v>
      </c>
    </row>
    <row r="381" spans="1:35" ht="35" customHeight="1" x14ac:dyDescent="0.35">
      <c r="A381" s="44">
        <v>1</v>
      </c>
      <c r="B381" s="21" t="s">
        <v>1536</v>
      </c>
      <c r="C381" s="10" t="s">
        <v>471</v>
      </c>
      <c r="D381" s="21" t="s">
        <v>1456</v>
      </c>
      <c r="E381" s="68">
        <v>2014</v>
      </c>
      <c r="F381" s="10"/>
      <c r="G381" s="10"/>
      <c r="H381" s="10"/>
      <c r="I381" s="10"/>
      <c r="J381" s="29">
        <v>47.92</v>
      </c>
      <c r="K381" s="11" t="s">
        <v>1929</v>
      </c>
      <c r="L381" s="35"/>
      <c r="M381" s="35"/>
      <c r="N381" s="35"/>
      <c r="O381" s="35"/>
      <c r="P381" s="35"/>
      <c r="Q381" s="35"/>
      <c r="R381" s="35" t="s">
        <v>1155</v>
      </c>
      <c r="S381" s="15" t="s">
        <v>1928</v>
      </c>
      <c r="T381" s="151" t="s">
        <v>1457</v>
      </c>
      <c r="U381" s="35" t="s">
        <v>1302</v>
      </c>
      <c r="V381" s="160">
        <v>0.5</v>
      </c>
      <c r="W381" s="161">
        <f t="shared" si="31"/>
        <v>23.96</v>
      </c>
      <c r="X381" s="161">
        <f t="shared" si="28"/>
        <v>23.96</v>
      </c>
      <c r="Y381" s="161">
        <f t="shared" si="29"/>
        <v>23.96</v>
      </c>
      <c r="Z381" s="161"/>
      <c r="AA381" s="75"/>
      <c r="AB381" s="75"/>
      <c r="AC381" s="162">
        <f t="shared" si="30"/>
        <v>0</v>
      </c>
      <c r="AD381" s="75"/>
      <c r="AE381" s="75"/>
      <c r="AF381" s="75"/>
      <c r="AG381" s="75" t="s">
        <v>1788</v>
      </c>
      <c r="AH381" s="75"/>
      <c r="AI381" s="80" t="s">
        <v>1836</v>
      </c>
    </row>
    <row r="382" spans="1:35" ht="35" customHeight="1" x14ac:dyDescent="0.35">
      <c r="A382" s="44">
        <v>1</v>
      </c>
      <c r="B382" s="21" t="s">
        <v>1537</v>
      </c>
      <c r="C382" s="10" t="s">
        <v>471</v>
      </c>
      <c r="D382" s="21" t="s">
        <v>1456</v>
      </c>
      <c r="E382" s="68">
        <v>2014</v>
      </c>
      <c r="F382" s="10"/>
      <c r="G382" s="10"/>
      <c r="H382" s="10"/>
      <c r="I382" s="10"/>
      <c r="J382" s="29">
        <v>47.92</v>
      </c>
      <c r="K382" s="11" t="s">
        <v>1929</v>
      </c>
      <c r="L382" s="35"/>
      <c r="M382" s="35"/>
      <c r="N382" s="35"/>
      <c r="O382" s="35"/>
      <c r="P382" s="35"/>
      <c r="Q382" s="35"/>
      <c r="R382" s="35" t="s">
        <v>1155</v>
      </c>
      <c r="S382" s="15" t="s">
        <v>1928</v>
      </c>
      <c r="T382" s="151" t="s">
        <v>1457</v>
      </c>
      <c r="U382" s="35" t="s">
        <v>1302</v>
      </c>
      <c r="V382" s="160">
        <v>0.5</v>
      </c>
      <c r="W382" s="161">
        <f t="shared" si="31"/>
        <v>23.96</v>
      </c>
      <c r="X382" s="161">
        <f t="shared" si="28"/>
        <v>23.96</v>
      </c>
      <c r="Y382" s="161">
        <f t="shared" si="29"/>
        <v>23.96</v>
      </c>
      <c r="Z382" s="161"/>
      <c r="AA382" s="75"/>
      <c r="AB382" s="75"/>
      <c r="AC382" s="162">
        <f t="shared" si="30"/>
        <v>0</v>
      </c>
      <c r="AD382" s="75"/>
      <c r="AE382" s="75"/>
      <c r="AF382" s="75"/>
      <c r="AG382" s="75" t="s">
        <v>1788</v>
      </c>
      <c r="AH382" s="75"/>
      <c r="AI382" s="80" t="s">
        <v>1836</v>
      </c>
    </row>
    <row r="383" spans="1:35" ht="35" customHeight="1" x14ac:dyDescent="0.35">
      <c r="A383" s="44">
        <v>1</v>
      </c>
      <c r="B383" s="21" t="s">
        <v>1538</v>
      </c>
      <c r="C383" s="10" t="s">
        <v>471</v>
      </c>
      <c r="D383" s="21" t="s">
        <v>1456</v>
      </c>
      <c r="E383" s="68">
        <v>2014</v>
      </c>
      <c r="F383" s="10"/>
      <c r="G383" s="10"/>
      <c r="H383" s="10"/>
      <c r="I383" s="10"/>
      <c r="J383" s="29">
        <v>47.92</v>
      </c>
      <c r="K383" s="11" t="s">
        <v>1929</v>
      </c>
      <c r="L383" s="35"/>
      <c r="M383" s="35"/>
      <c r="N383" s="35"/>
      <c r="O383" s="35"/>
      <c r="P383" s="35"/>
      <c r="Q383" s="35"/>
      <c r="R383" s="35" t="s">
        <v>1155</v>
      </c>
      <c r="S383" s="15" t="s">
        <v>1928</v>
      </c>
      <c r="T383" s="151" t="s">
        <v>1457</v>
      </c>
      <c r="U383" s="35" t="s">
        <v>1302</v>
      </c>
      <c r="V383" s="160">
        <v>0.5</v>
      </c>
      <c r="W383" s="161">
        <f t="shared" si="31"/>
        <v>23.96</v>
      </c>
      <c r="X383" s="161">
        <f t="shared" si="28"/>
        <v>23.96</v>
      </c>
      <c r="Y383" s="161">
        <f t="shared" si="29"/>
        <v>23.96</v>
      </c>
      <c r="Z383" s="161"/>
      <c r="AA383" s="75"/>
      <c r="AB383" s="75"/>
      <c r="AC383" s="162">
        <f t="shared" si="30"/>
        <v>0</v>
      </c>
      <c r="AD383" s="75"/>
      <c r="AE383" s="75"/>
      <c r="AF383" s="75"/>
      <c r="AG383" s="75" t="s">
        <v>1788</v>
      </c>
      <c r="AH383" s="75"/>
      <c r="AI383" s="80" t="s">
        <v>1836</v>
      </c>
    </row>
    <row r="384" spans="1:35" ht="35" customHeight="1" x14ac:dyDescent="0.35">
      <c r="A384" s="44">
        <v>1</v>
      </c>
      <c r="B384" s="21" t="s">
        <v>1548</v>
      </c>
      <c r="C384" s="10" t="s">
        <v>1771</v>
      </c>
      <c r="D384" s="21" t="s">
        <v>1456</v>
      </c>
      <c r="E384" s="68">
        <v>2014</v>
      </c>
      <c r="F384" s="10"/>
      <c r="G384" s="10"/>
      <c r="H384" s="10"/>
      <c r="I384" s="10"/>
      <c r="J384" s="29">
        <v>47.92</v>
      </c>
      <c r="K384" s="11" t="s">
        <v>1929</v>
      </c>
      <c r="L384" s="35"/>
      <c r="M384" s="35"/>
      <c r="N384" s="35"/>
      <c r="O384" s="35"/>
      <c r="P384" s="35"/>
      <c r="Q384" s="35"/>
      <c r="R384" s="35" t="s">
        <v>1155</v>
      </c>
      <c r="S384" s="15" t="s">
        <v>1928</v>
      </c>
      <c r="T384" s="151" t="s">
        <v>1457</v>
      </c>
      <c r="U384" s="35" t="s">
        <v>1302</v>
      </c>
      <c r="V384" s="160">
        <v>0.5</v>
      </c>
      <c r="W384" s="161">
        <f t="shared" si="31"/>
        <v>23.96</v>
      </c>
      <c r="X384" s="161">
        <f t="shared" si="28"/>
        <v>23.96</v>
      </c>
      <c r="Y384" s="161">
        <f t="shared" si="29"/>
        <v>23.96</v>
      </c>
      <c r="Z384" s="161"/>
      <c r="AA384" s="75"/>
      <c r="AB384" s="75"/>
      <c r="AC384" s="162">
        <f t="shared" si="30"/>
        <v>0</v>
      </c>
      <c r="AD384" s="75"/>
      <c r="AE384" s="75"/>
      <c r="AF384" s="75"/>
      <c r="AG384" s="75" t="s">
        <v>1788</v>
      </c>
      <c r="AH384" s="75"/>
      <c r="AI384" s="80" t="s">
        <v>1836</v>
      </c>
    </row>
    <row r="385" spans="1:35" ht="35" customHeight="1" x14ac:dyDescent="0.35">
      <c r="A385" s="44">
        <v>1</v>
      </c>
      <c r="B385" s="21">
        <v>2822</v>
      </c>
      <c r="C385" s="10" t="s">
        <v>34</v>
      </c>
      <c r="D385" s="21" t="s">
        <v>1456</v>
      </c>
      <c r="E385" s="68">
        <v>2014</v>
      </c>
      <c r="F385" s="10" t="s">
        <v>17</v>
      </c>
      <c r="G385" s="10" t="s">
        <v>35</v>
      </c>
      <c r="H385" s="10" t="s">
        <v>1553</v>
      </c>
      <c r="I385" s="10"/>
      <c r="J385" s="29">
        <v>238.43</v>
      </c>
      <c r="K385" s="11" t="s">
        <v>1929</v>
      </c>
      <c r="L385" s="35"/>
      <c r="M385" s="35"/>
      <c r="N385" s="35"/>
      <c r="O385" s="35"/>
      <c r="P385" s="35"/>
      <c r="Q385" s="35"/>
      <c r="R385" s="35" t="s">
        <v>1155</v>
      </c>
      <c r="S385" s="15" t="s">
        <v>1928</v>
      </c>
      <c r="T385" s="151" t="s">
        <v>1457</v>
      </c>
      <c r="U385" s="35" t="s">
        <v>1302</v>
      </c>
      <c r="V385" s="160">
        <v>0.5</v>
      </c>
      <c r="W385" s="161">
        <f t="shared" si="31"/>
        <v>119.215</v>
      </c>
      <c r="X385" s="161">
        <f t="shared" si="28"/>
        <v>119.215</v>
      </c>
      <c r="Y385" s="161">
        <f t="shared" si="29"/>
        <v>119.215</v>
      </c>
      <c r="Z385" s="161"/>
      <c r="AA385" s="75"/>
      <c r="AB385" s="75"/>
      <c r="AC385" s="162">
        <f t="shared" si="30"/>
        <v>0</v>
      </c>
      <c r="AD385" s="75"/>
      <c r="AE385" s="75"/>
      <c r="AF385" s="75"/>
      <c r="AG385" s="75" t="s">
        <v>1788</v>
      </c>
      <c r="AH385" s="75"/>
      <c r="AI385" s="75" t="s">
        <v>1801</v>
      </c>
    </row>
    <row r="386" spans="1:35" ht="35" customHeight="1" x14ac:dyDescent="0.35">
      <c r="A386" s="44">
        <v>1</v>
      </c>
      <c r="B386" s="21">
        <v>2841</v>
      </c>
      <c r="C386" s="10" t="s">
        <v>34</v>
      </c>
      <c r="D386" s="21" t="s">
        <v>1456</v>
      </c>
      <c r="E386" s="68">
        <v>2014</v>
      </c>
      <c r="F386" s="10" t="s">
        <v>17</v>
      </c>
      <c r="G386" s="10" t="s">
        <v>35</v>
      </c>
      <c r="H386" s="10" t="s">
        <v>1549</v>
      </c>
      <c r="I386" s="10"/>
      <c r="J386" s="29">
        <v>238.43</v>
      </c>
      <c r="K386" s="11" t="s">
        <v>1929</v>
      </c>
      <c r="L386" s="35"/>
      <c r="M386" s="35"/>
      <c r="N386" s="35"/>
      <c r="O386" s="35"/>
      <c r="P386" s="35"/>
      <c r="Q386" s="35"/>
      <c r="R386" s="35" t="s">
        <v>1155</v>
      </c>
      <c r="S386" s="15" t="s">
        <v>1928</v>
      </c>
      <c r="T386" s="151" t="s">
        <v>1457</v>
      </c>
      <c r="U386" s="35" t="s">
        <v>1302</v>
      </c>
      <c r="V386" s="160">
        <v>0.5</v>
      </c>
      <c r="W386" s="161">
        <f t="shared" si="31"/>
        <v>119.215</v>
      </c>
      <c r="X386" s="161">
        <f t="shared" si="28"/>
        <v>119.215</v>
      </c>
      <c r="Y386" s="161">
        <f t="shared" si="29"/>
        <v>119.215</v>
      </c>
      <c r="Z386" s="161"/>
      <c r="AA386" s="75"/>
      <c r="AB386" s="75"/>
      <c r="AC386" s="162">
        <f t="shared" si="30"/>
        <v>0</v>
      </c>
      <c r="AD386" s="75"/>
      <c r="AE386" s="75"/>
      <c r="AF386" s="75"/>
      <c r="AG386" s="75"/>
      <c r="AH386" s="75" t="s">
        <v>1788</v>
      </c>
      <c r="AI386" s="75" t="s">
        <v>1852</v>
      </c>
    </row>
    <row r="387" spans="1:35" ht="35" customHeight="1" x14ac:dyDescent="0.35">
      <c r="A387" s="44">
        <v>1</v>
      </c>
      <c r="B387" s="21">
        <v>2846</v>
      </c>
      <c r="C387" s="10" t="s">
        <v>34</v>
      </c>
      <c r="D387" s="21" t="s">
        <v>1456</v>
      </c>
      <c r="E387" s="68">
        <v>2014</v>
      </c>
      <c r="F387" s="10" t="s">
        <v>17</v>
      </c>
      <c r="G387" s="10" t="s">
        <v>35</v>
      </c>
      <c r="H387" s="10" t="s">
        <v>1556</v>
      </c>
      <c r="I387" s="10"/>
      <c r="J387" s="29">
        <v>238.43</v>
      </c>
      <c r="K387" s="11" t="s">
        <v>1929</v>
      </c>
      <c r="L387" s="35"/>
      <c r="M387" s="35"/>
      <c r="N387" s="35"/>
      <c r="O387" s="35"/>
      <c r="P387" s="35"/>
      <c r="Q387" s="35"/>
      <c r="R387" s="35" t="s">
        <v>1155</v>
      </c>
      <c r="S387" s="15" t="s">
        <v>1928</v>
      </c>
      <c r="T387" s="151" t="s">
        <v>1457</v>
      </c>
      <c r="U387" s="35" t="s">
        <v>1302</v>
      </c>
      <c r="V387" s="160">
        <v>0.5</v>
      </c>
      <c r="W387" s="161">
        <f t="shared" si="31"/>
        <v>119.215</v>
      </c>
      <c r="X387" s="161">
        <f t="shared" si="28"/>
        <v>119.215</v>
      </c>
      <c r="Y387" s="161">
        <f t="shared" si="29"/>
        <v>119.215</v>
      </c>
      <c r="Z387" s="161"/>
      <c r="AA387" s="75"/>
      <c r="AB387" s="75"/>
      <c r="AC387" s="162">
        <f t="shared" si="30"/>
        <v>0</v>
      </c>
      <c r="AD387" s="75"/>
      <c r="AE387" s="75"/>
      <c r="AF387" s="75" t="s">
        <v>1788</v>
      </c>
      <c r="AG387" s="75"/>
      <c r="AH387" s="75"/>
      <c r="AI387" s="75" t="s">
        <v>1767</v>
      </c>
    </row>
    <row r="388" spans="1:35" ht="35" customHeight="1" x14ac:dyDescent="0.35">
      <c r="A388" s="44">
        <v>1</v>
      </c>
      <c r="B388" s="21">
        <v>2851</v>
      </c>
      <c r="C388" s="10" t="s">
        <v>34</v>
      </c>
      <c r="D388" s="21" t="s">
        <v>1456</v>
      </c>
      <c r="E388" s="68">
        <v>2014</v>
      </c>
      <c r="F388" s="10" t="s">
        <v>17</v>
      </c>
      <c r="G388" s="10" t="s">
        <v>35</v>
      </c>
      <c r="H388" s="10" t="s">
        <v>1554</v>
      </c>
      <c r="I388" s="10"/>
      <c r="J388" s="29">
        <v>238.43</v>
      </c>
      <c r="K388" s="11" t="s">
        <v>1929</v>
      </c>
      <c r="L388" s="35"/>
      <c r="M388" s="35"/>
      <c r="N388" s="35"/>
      <c r="O388" s="35"/>
      <c r="P388" s="35"/>
      <c r="Q388" s="35"/>
      <c r="R388" s="35" t="s">
        <v>1155</v>
      </c>
      <c r="S388" s="15" t="s">
        <v>1928</v>
      </c>
      <c r="T388" s="151" t="s">
        <v>1457</v>
      </c>
      <c r="U388" s="35" t="s">
        <v>1302</v>
      </c>
      <c r="V388" s="160">
        <v>0.5</v>
      </c>
      <c r="W388" s="161">
        <f t="shared" si="31"/>
        <v>119.215</v>
      </c>
      <c r="X388" s="161">
        <f t="shared" si="28"/>
        <v>119.215</v>
      </c>
      <c r="Y388" s="161">
        <f t="shared" si="29"/>
        <v>119.215</v>
      </c>
      <c r="Z388" s="161"/>
      <c r="AA388" s="75"/>
      <c r="AB388" s="75"/>
      <c r="AC388" s="162">
        <f t="shared" si="30"/>
        <v>0</v>
      </c>
      <c r="AD388" s="75"/>
      <c r="AE388" s="75"/>
      <c r="AF388" s="75"/>
      <c r="AG388" s="75"/>
      <c r="AH388" s="75" t="s">
        <v>1788</v>
      </c>
      <c r="AI388" s="75" t="s">
        <v>1820</v>
      </c>
    </row>
    <row r="389" spans="1:35" ht="35" customHeight="1" x14ac:dyDescent="0.35">
      <c r="A389" s="44">
        <v>1</v>
      </c>
      <c r="B389" s="21">
        <v>2852</v>
      </c>
      <c r="C389" s="10" t="s">
        <v>34</v>
      </c>
      <c r="D389" s="21" t="s">
        <v>1456</v>
      </c>
      <c r="E389" s="68">
        <v>2014</v>
      </c>
      <c r="F389" s="10" t="s">
        <v>17</v>
      </c>
      <c r="G389" s="10" t="s">
        <v>35</v>
      </c>
      <c r="H389" s="10" t="s">
        <v>1550</v>
      </c>
      <c r="I389" s="10"/>
      <c r="J389" s="29">
        <v>238.43</v>
      </c>
      <c r="K389" s="11" t="s">
        <v>1929</v>
      </c>
      <c r="L389" s="35"/>
      <c r="M389" s="35"/>
      <c r="N389" s="35"/>
      <c r="O389" s="35"/>
      <c r="P389" s="35"/>
      <c r="Q389" s="35"/>
      <c r="R389" s="35" t="s">
        <v>1155</v>
      </c>
      <c r="S389" s="15" t="s">
        <v>1928</v>
      </c>
      <c r="T389" s="151" t="s">
        <v>1457</v>
      </c>
      <c r="U389" s="35" t="s">
        <v>1302</v>
      </c>
      <c r="V389" s="160">
        <v>0.5</v>
      </c>
      <c r="W389" s="161">
        <f t="shared" si="31"/>
        <v>119.215</v>
      </c>
      <c r="X389" s="161">
        <f t="shared" si="28"/>
        <v>119.215</v>
      </c>
      <c r="Y389" s="161">
        <f t="shared" si="29"/>
        <v>119.215</v>
      </c>
      <c r="Z389" s="161"/>
      <c r="AA389" s="75"/>
      <c r="AB389" s="75"/>
      <c r="AC389" s="162">
        <f t="shared" si="30"/>
        <v>0</v>
      </c>
      <c r="AD389" s="75"/>
      <c r="AE389" s="75"/>
      <c r="AF389" s="75" t="s">
        <v>1788</v>
      </c>
      <c r="AG389" s="75"/>
      <c r="AH389" s="75"/>
      <c r="AI389" s="75" t="s">
        <v>1821</v>
      </c>
    </row>
    <row r="390" spans="1:35" ht="35" customHeight="1" x14ac:dyDescent="0.35">
      <c r="A390" s="44">
        <v>1</v>
      </c>
      <c r="B390" s="21">
        <v>2855</v>
      </c>
      <c r="C390" s="10" t="s">
        <v>34</v>
      </c>
      <c r="D390" s="21" t="s">
        <v>1456</v>
      </c>
      <c r="E390" s="68">
        <v>2014</v>
      </c>
      <c r="F390" s="10" t="s">
        <v>17</v>
      </c>
      <c r="G390" s="10" t="s">
        <v>35</v>
      </c>
      <c r="H390" s="10" t="s">
        <v>1551</v>
      </c>
      <c r="I390" s="10"/>
      <c r="J390" s="29">
        <v>238.43</v>
      </c>
      <c r="K390" s="11" t="s">
        <v>1929</v>
      </c>
      <c r="L390" s="35"/>
      <c r="M390" s="35"/>
      <c r="N390" s="35"/>
      <c r="O390" s="35"/>
      <c r="P390" s="35"/>
      <c r="Q390" s="35"/>
      <c r="R390" s="35" t="s">
        <v>1155</v>
      </c>
      <c r="S390" s="15" t="s">
        <v>1928</v>
      </c>
      <c r="T390" s="151" t="s">
        <v>1457</v>
      </c>
      <c r="U390" s="35" t="s">
        <v>1302</v>
      </c>
      <c r="V390" s="160">
        <v>0.5</v>
      </c>
      <c r="W390" s="161">
        <f t="shared" si="31"/>
        <v>119.215</v>
      </c>
      <c r="X390" s="161">
        <f t="shared" si="28"/>
        <v>119.215</v>
      </c>
      <c r="Y390" s="161">
        <f t="shared" si="29"/>
        <v>119.215</v>
      </c>
      <c r="Z390" s="161"/>
      <c r="AA390" s="75"/>
      <c r="AB390" s="75"/>
      <c r="AC390" s="162">
        <f t="shared" si="30"/>
        <v>0</v>
      </c>
      <c r="AD390" s="75"/>
      <c r="AE390" s="75"/>
      <c r="AF390" s="75"/>
      <c r="AG390" s="75" t="s">
        <v>1788</v>
      </c>
      <c r="AH390" s="75"/>
      <c r="AI390" s="75" t="s">
        <v>1833</v>
      </c>
    </row>
    <row r="391" spans="1:35" ht="35" customHeight="1" x14ac:dyDescent="0.35">
      <c r="A391" s="44">
        <v>1</v>
      </c>
      <c r="B391" s="21">
        <v>2856</v>
      </c>
      <c r="C391" s="10" t="s">
        <v>34</v>
      </c>
      <c r="D391" s="21" t="s">
        <v>1456</v>
      </c>
      <c r="E391" s="68">
        <v>2014</v>
      </c>
      <c r="F391" s="10" t="s">
        <v>17</v>
      </c>
      <c r="G391" s="10" t="s">
        <v>35</v>
      </c>
      <c r="H391" s="10" t="s">
        <v>1555</v>
      </c>
      <c r="I391" s="10"/>
      <c r="J391" s="29">
        <v>238.43</v>
      </c>
      <c r="K391" s="11" t="s">
        <v>1929</v>
      </c>
      <c r="L391" s="35"/>
      <c r="M391" s="35"/>
      <c r="N391" s="35"/>
      <c r="O391" s="35"/>
      <c r="P391" s="35"/>
      <c r="Q391" s="35"/>
      <c r="R391" s="35" t="s">
        <v>1155</v>
      </c>
      <c r="S391" s="15" t="s">
        <v>1928</v>
      </c>
      <c r="T391" s="151" t="s">
        <v>1457</v>
      </c>
      <c r="U391" s="35" t="s">
        <v>1302</v>
      </c>
      <c r="V391" s="160">
        <v>0.5</v>
      </c>
      <c r="W391" s="161">
        <f t="shared" si="31"/>
        <v>119.215</v>
      </c>
      <c r="X391" s="161">
        <f t="shared" ref="X391:X454" si="32">W391</f>
        <v>119.215</v>
      </c>
      <c r="Y391" s="161">
        <f t="shared" ref="Y391:Y454" si="33">W391</f>
        <v>119.215</v>
      </c>
      <c r="Z391" s="161"/>
      <c r="AA391" s="75"/>
      <c r="AB391" s="75"/>
      <c r="AC391" s="162">
        <f t="shared" ref="AC391:AC454" si="34">J391-X391-Y391-Z391-AA391-AB391</f>
        <v>0</v>
      </c>
      <c r="AD391" s="75"/>
      <c r="AE391" s="75"/>
      <c r="AF391" s="75"/>
      <c r="AG391" s="75" t="s">
        <v>1788</v>
      </c>
      <c r="AH391" s="75"/>
      <c r="AI391" s="75" t="s">
        <v>1833</v>
      </c>
    </row>
    <row r="392" spans="1:35" ht="35" customHeight="1" x14ac:dyDescent="0.35">
      <c r="A392" s="44">
        <v>1</v>
      </c>
      <c r="B392" s="21">
        <v>2858</v>
      </c>
      <c r="C392" s="10" t="s">
        <v>34</v>
      </c>
      <c r="D392" s="21" t="s">
        <v>1456</v>
      </c>
      <c r="E392" s="68">
        <v>2014</v>
      </c>
      <c r="F392" s="10" t="s">
        <v>17</v>
      </c>
      <c r="G392" s="10" t="s">
        <v>35</v>
      </c>
      <c r="H392" s="10" t="s">
        <v>1552</v>
      </c>
      <c r="I392" s="10"/>
      <c r="J392" s="29">
        <v>238.43</v>
      </c>
      <c r="K392" s="11" t="s">
        <v>1929</v>
      </c>
      <c r="L392" s="35"/>
      <c r="M392" s="35"/>
      <c r="N392" s="35"/>
      <c r="O392" s="35"/>
      <c r="P392" s="35"/>
      <c r="Q392" s="35"/>
      <c r="R392" s="35" t="s">
        <v>1155</v>
      </c>
      <c r="S392" s="15" t="s">
        <v>1928</v>
      </c>
      <c r="T392" s="151" t="s">
        <v>1457</v>
      </c>
      <c r="U392" s="35" t="s">
        <v>1302</v>
      </c>
      <c r="V392" s="160">
        <v>0.5</v>
      </c>
      <c r="W392" s="161">
        <f t="shared" si="31"/>
        <v>119.215</v>
      </c>
      <c r="X392" s="161">
        <f t="shared" si="32"/>
        <v>119.215</v>
      </c>
      <c r="Y392" s="161">
        <f t="shared" si="33"/>
        <v>119.215</v>
      </c>
      <c r="Z392" s="161"/>
      <c r="AA392" s="75"/>
      <c r="AB392" s="75"/>
      <c r="AC392" s="162">
        <f t="shared" si="34"/>
        <v>0</v>
      </c>
      <c r="AD392" s="75"/>
      <c r="AE392" s="75"/>
      <c r="AF392" s="75"/>
      <c r="AG392" s="75"/>
      <c r="AH392" s="75" t="s">
        <v>1788</v>
      </c>
      <c r="AI392" s="75" t="s">
        <v>1802</v>
      </c>
    </row>
    <row r="393" spans="1:35" ht="35" customHeight="1" x14ac:dyDescent="0.35">
      <c r="A393" s="44">
        <v>1</v>
      </c>
      <c r="B393" s="21">
        <v>2860</v>
      </c>
      <c r="C393" s="10" t="s">
        <v>34</v>
      </c>
      <c r="D393" s="21" t="s">
        <v>1456</v>
      </c>
      <c r="E393" s="68">
        <v>2014</v>
      </c>
      <c r="F393" s="10" t="s">
        <v>17</v>
      </c>
      <c r="G393" s="10" t="s">
        <v>35</v>
      </c>
      <c r="H393" s="10" t="s">
        <v>1557</v>
      </c>
      <c r="I393" s="10"/>
      <c r="J393" s="29">
        <v>238.43</v>
      </c>
      <c r="K393" s="11" t="s">
        <v>1929</v>
      </c>
      <c r="L393" s="35"/>
      <c r="M393" s="35"/>
      <c r="N393" s="35"/>
      <c r="O393" s="35"/>
      <c r="P393" s="35"/>
      <c r="Q393" s="35"/>
      <c r="R393" s="35" t="s">
        <v>1155</v>
      </c>
      <c r="S393" s="15" t="s">
        <v>1928</v>
      </c>
      <c r="T393" s="151" t="s">
        <v>1457</v>
      </c>
      <c r="U393" s="35" t="s">
        <v>1302</v>
      </c>
      <c r="V393" s="160">
        <v>0.5</v>
      </c>
      <c r="W393" s="161">
        <f t="shared" si="31"/>
        <v>119.215</v>
      </c>
      <c r="X393" s="161">
        <f t="shared" si="32"/>
        <v>119.215</v>
      </c>
      <c r="Y393" s="161">
        <f t="shared" si="33"/>
        <v>119.215</v>
      </c>
      <c r="Z393" s="161"/>
      <c r="AA393" s="75"/>
      <c r="AB393" s="75"/>
      <c r="AC393" s="162">
        <f t="shared" si="34"/>
        <v>0</v>
      </c>
      <c r="AD393" s="75"/>
      <c r="AE393" s="75"/>
      <c r="AF393" s="75"/>
      <c r="AG393" s="75" t="s">
        <v>1788</v>
      </c>
      <c r="AH393" s="75"/>
      <c r="AI393" s="75" t="s">
        <v>1833</v>
      </c>
    </row>
    <row r="394" spans="1:35" ht="35" customHeight="1" x14ac:dyDescent="0.35">
      <c r="A394" s="44">
        <v>1</v>
      </c>
      <c r="B394" s="21" t="s">
        <v>1558</v>
      </c>
      <c r="C394" s="10" t="s">
        <v>1772</v>
      </c>
      <c r="D394" s="21" t="s">
        <v>1456</v>
      </c>
      <c r="E394" s="68">
        <v>2014</v>
      </c>
      <c r="F394" s="10"/>
      <c r="G394" s="10" t="s">
        <v>1559</v>
      </c>
      <c r="H394" s="10">
        <v>0</v>
      </c>
      <c r="I394" s="10"/>
      <c r="J394" s="29">
        <v>40.549999999999997</v>
      </c>
      <c r="K394" s="11" t="s">
        <v>1929</v>
      </c>
      <c r="L394" s="35"/>
      <c r="M394" s="35"/>
      <c r="N394" s="35"/>
      <c r="O394" s="35"/>
      <c r="P394" s="35"/>
      <c r="Q394" s="35"/>
      <c r="R394" s="35" t="s">
        <v>1155</v>
      </c>
      <c r="S394" s="15" t="s">
        <v>1928</v>
      </c>
      <c r="T394" s="151" t="s">
        <v>1457</v>
      </c>
      <c r="U394" s="35" t="s">
        <v>1302</v>
      </c>
      <c r="V394" s="160">
        <v>0.5</v>
      </c>
      <c r="W394" s="161">
        <f t="shared" si="31"/>
        <v>20.274999999999999</v>
      </c>
      <c r="X394" s="161">
        <f t="shared" si="32"/>
        <v>20.274999999999999</v>
      </c>
      <c r="Y394" s="161">
        <f t="shared" si="33"/>
        <v>20.274999999999999</v>
      </c>
      <c r="Z394" s="161"/>
      <c r="AA394" s="75"/>
      <c r="AB394" s="75"/>
      <c r="AC394" s="162">
        <f t="shared" si="34"/>
        <v>0</v>
      </c>
      <c r="AD394" s="75"/>
      <c r="AE394" s="75"/>
      <c r="AF394" s="75"/>
      <c r="AG394" s="75"/>
      <c r="AH394" s="75" t="s">
        <v>1788</v>
      </c>
      <c r="AI394" s="75" t="s">
        <v>1850</v>
      </c>
    </row>
    <row r="395" spans="1:35" ht="35" customHeight="1" x14ac:dyDescent="0.35">
      <c r="A395" s="44">
        <v>1</v>
      </c>
      <c r="B395" s="21" t="s">
        <v>1560</v>
      </c>
      <c r="C395" s="10" t="s">
        <v>646</v>
      </c>
      <c r="D395" s="21" t="s">
        <v>1456</v>
      </c>
      <c r="E395" s="68">
        <v>2014</v>
      </c>
      <c r="F395" s="10" t="s">
        <v>99</v>
      </c>
      <c r="G395" s="10"/>
      <c r="H395" s="10"/>
      <c r="I395" s="10"/>
      <c r="J395" s="29">
        <v>75</v>
      </c>
      <c r="K395" s="11" t="s">
        <v>1929</v>
      </c>
      <c r="L395" s="35"/>
      <c r="M395" s="35"/>
      <c r="N395" s="35"/>
      <c r="O395" s="35"/>
      <c r="P395" s="35"/>
      <c r="Q395" s="35"/>
      <c r="R395" s="35" t="s">
        <v>1155</v>
      </c>
      <c r="S395" s="15" t="s">
        <v>1928</v>
      </c>
      <c r="T395" s="151" t="s">
        <v>1457</v>
      </c>
      <c r="U395" s="35" t="s">
        <v>1302</v>
      </c>
      <c r="V395" s="160">
        <v>0.5</v>
      </c>
      <c r="W395" s="161">
        <f t="shared" si="31"/>
        <v>37.5</v>
      </c>
      <c r="X395" s="161">
        <f t="shared" si="32"/>
        <v>37.5</v>
      </c>
      <c r="Y395" s="161">
        <f t="shared" si="33"/>
        <v>37.5</v>
      </c>
      <c r="Z395" s="161"/>
      <c r="AA395" s="75"/>
      <c r="AB395" s="75"/>
      <c r="AC395" s="162">
        <f t="shared" si="34"/>
        <v>0</v>
      </c>
      <c r="AD395" s="75"/>
      <c r="AE395" s="75"/>
      <c r="AF395" s="75"/>
      <c r="AG395" s="75" t="s">
        <v>1788</v>
      </c>
      <c r="AH395" s="75"/>
      <c r="AI395" s="75" t="s">
        <v>1850</v>
      </c>
    </row>
    <row r="396" spans="1:35" ht="35" customHeight="1" x14ac:dyDescent="0.35">
      <c r="A396" s="44">
        <v>1</v>
      </c>
      <c r="B396" s="21" t="s">
        <v>1561</v>
      </c>
      <c r="C396" s="10" t="s">
        <v>1773</v>
      </c>
      <c r="D396" s="21" t="s">
        <v>1456</v>
      </c>
      <c r="E396" s="68">
        <v>2014</v>
      </c>
      <c r="F396" s="10" t="s">
        <v>99</v>
      </c>
      <c r="G396" s="10"/>
      <c r="H396" s="10"/>
      <c r="I396" s="10"/>
      <c r="J396" s="29">
        <v>75</v>
      </c>
      <c r="K396" s="11" t="s">
        <v>1929</v>
      </c>
      <c r="L396" s="35"/>
      <c r="M396" s="35"/>
      <c r="N396" s="35"/>
      <c r="O396" s="35"/>
      <c r="P396" s="35"/>
      <c r="Q396" s="35"/>
      <c r="R396" s="35" t="s">
        <v>1155</v>
      </c>
      <c r="S396" s="15" t="s">
        <v>1928</v>
      </c>
      <c r="T396" s="151" t="s">
        <v>1457</v>
      </c>
      <c r="U396" s="35" t="s">
        <v>1302</v>
      </c>
      <c r="V396" s="160">
        <v>0.5</v>
      </c>
      <c r="W396" s="161">
        <f t="shared" si="31"/>
        <v>37.5</v>
      </c>
      <c r="X396" s="161">
        <f t="shared" si="32"/>
        <v>37.5</v>
      </c>
      <c r="Y396" s="161">
        <f t="shared" si="33"/>
        <v>37.5</v>
      </c>
      <c r="Z396" s="161"/>
      <c r="AA396" s="75"/>
      <c r="AB396" s="75"/>
      <c r="AC396" s="162">
        <f t="shared" si="34"/>
        <v>0</v>
      </c>
      <c r="AD396" s="75"/>
      <c r="AE396" s="75"/>
      <c r="AF396" s="75"/>
      <c r="AG396" s="75"/>
      <c r="AH396" s="75" t="s">
        <v>1788</v>
      </c>
      <c r="AI396" s="75" t="s">
        <v>1848</v>
      </c>
    </row>
    <row r="397" spans="1:35" ht="35" customHeight="1" x14ac:dyDescent="0.35">
      <c r="A397" s="44">
        <v>1</v>
      </c>
      <c r="B397" s="21">
        <v>3329</v>
      </c>
      <c r="C397" s="10" t="s">
        <v>714</v>
      </c>
      <c r="D397" s="21" t="s">
        <v>1456</v>
      </c>
      <c r="E397" s="68">
        <v>2014</v>
      </c>
      <c r="F397" s="10" t="s">
        <v>705</v>
      </c>
      <c r="G397" s="10"/>
      <c r="H397" s="10"/>
      <c r="I397" s="10"/>
      <c r="J397" s="29">
        <v>142.08000000000001</v>
      </c>
      <c r="K397" s="11" t="s">
        <v>1929</v>
      </c>
      <c r="L397" s="35"/>
      <c r="M397" s="35"/>
      <c r="N397" s="35"/>
      <c r="O397" s="35"/>
      <c r="P397" s="35"/>
      <c r="Q397" s="35"/>
      <c r="R397" s="35" t="s">
        <v>1155</v>
      </c>
      <c r="S397" s="15" t="s">
        <v>1928</v>
      </c>
      <c r="T397" s="151" t="s">
        <v>1457</v>
      </c>
      <c r="U397" s="35" t="s">
        <v>1302</v>
      </c>
      <c r="V397" s="160">
        <v>0.5</v>
      </c>
      <c r="W397" s="162">
        <f t="shared" si="31"/>
        <v>71.040000000000006</v>
      </c>
      <c r="X397" s="161">
        <f t="shared" si="32"/>
        <v>71.040000000000006</v>
      </c>
      <c r="Y397" s="161">
        <f t="shared" si="33"/>
        <v>71.040000000000006</v>
      </c>
      <c r="Z397" s="162"/>
      <c r="AA397" s="75"/>
      <c r="AB397" s="75"/>
      <c r="AC397" s="162">
        <f t="shared" si="34"/>
        <v>0</v>
      </c>
      <c r="AD397" s="75"/>
      <c r="AE397" s="75"/>
      <c r="AF397" s="75"/>
      <c r="AG397" s="75"/>
      <c r="AH397" s="75" t="s">
        <v>1788</v>
      </c>
      <c r="AI397" s="75" t="s">
        <v>1835</v>
      </c>
    </row>
    <row r="398" spans="1:35" ht="35" customHeight="1" x14ac:dyDescent="0.35">
      <c r="A398" s="44">
        <v>1</v>
      </c>
      <c r="B398" s="21">
        <v>3330</v>
      </c>
      <c r="C398" s="10" t="s">
        <v>714</v>
      </c>
      <c r="D398" s="21" t="s">
        <v>1456</v>
      </c>
      <c r="E398" s="68">
        <v>2014</v>
      </c>
      <c r="F398" s="10" t="s">
        <v>705</v>
      </c>
      <c r="G398" s="10"/>
      <c r="H398" s="10"/>
      <c r="I398" s="10"/>
      <c r="J398" s="29">
        <v>142.08000000000001</v>
      </c>
      <c r="K398" s="11" t="s">
        <v>1929</v>
      </c>
      <c r="L398" s="35"/>
      <c r="M398" s="35"/>
      <c r="N398" s="35"/>
      <c r="O398" s="35"/>
      <c r="P398" s="35"/>
      <c r="Q398" s="35"/>
      <c r="R398" s="35" t="s">
        <v>1155</v>
      </c>
      <c r="S398" s="15" t="s">
        <v>1928</v>
      </c>
      <c r="T398" s="151" t="s">
        <v>1457</v>
      </c>
      <c r="U398" s="35" t="s">
        <v>1302</v>
      </c>
      <c r="V398" s="160">
        <v>0.5</v>
      </c>
      <c r="W398" s="162">
        <f t="shared" si="31"/>
        <v>71.040000000000006</v>
      </c>
      <c r="X398" s="161">
        <f t="shared" si="32"/>
        <v>71.040000000000006</v>
      </c>
      <c r="Y398" s="161">
        <f t="shared" si="33"/>
        <v>71.040000000000006</v>
      </c>
      <c r="Z398" s="162"/>
      <c r="AA398" s="75"/>
      <c r="AB398" s="75"/>
      <c r="AC398" s="162">
        <f t="shared" si="34"/>
        <v>0</v>
      </c>
      <c r="AD398" s="75"/>
      <c r="AE398" s="75"/>
      <c r="AF398" s="75"/>
      <c r="AG398" s="75"/>
      <c r="AH398" s="75" t="s">
        <v>1788</v>
      </c>
      <c r="AI398" s="75" t="s">
        <v>1835</v>
      </c>
    </row>
    <row r="399" spans="1:35" ht="35" customHeight="1" x14ac:dyDescent="0.35">
      <c r="A399" s="44">
        <v>1</v>
      </c>
      <c r="B399" s="21">
        <v>3332</v>
      </c>
      <c r="C399" s="10" t="s">
        <v>714</v>
      </c>
      <c r="D399" s="21" t="s">
        <v>1456</v>
      </c>
      <c r="E399" s="68">
        <v>2014</v>
      </c>
      <c r="F399" s="10" t="s">
        <v>705</v>
      </c>
      <c r="G399" s="10"/>
      <c r="H399" s="10"/>
      <c r="I399" s="10"/>
      <c r="J399" s="29">
        <v>142.08000000000001</v>
      </c>
      <c r="K399" s="11" t="s">
        <v>1929</v>
      </c>
      <c r="L399" s="35"/>
      <c r="M399" s="35"/>
      <c r="N399" s="35"/>
      <c r="O399" s="35"/>
      <c r="P399" s="35"/>
      <c r="Q399" s="35"/>
      <c r="R399" s="35" t="s">
        <v>1155</v>
      </c>
      <c r="S399" s="15" t="s">
        <v>1928</v>
      </c>
      <c r="T399" s="151" t="s">
        <v>1457</v>
      </c>
      <c r="U399" s="35" t="s">
        <v>1302</v>
      </c>
      <c r="V399" s="160">
        <v>0.5</v>
      </c>
      <c r="W399" s="162">
        <f t="shared" si="31"/>
        <v>71.040000000000006</v>
      </c>
      <c r="X399" s="161">
        <f t="shared" si="32"/>
        <v>71.040000000000006</v>
      </c>
      <c r="Y399" s="161">
        <f t="shared" si="33"/>
        <v>71.040000000000006</v>
      </c>
      <c r="Z399" s="162"/>
      <c r="AA399" s="75"/>
      <c r="AB399" s="75"/>
      <c r="AC399" s="162">
        <f t="shared" si="34"/>
        <v>0</v>
      </c>
      <c r="AD399" s="75"/>
      <c r="AE399" s="75"/>
      <c r="AF399" s="75"/>
      <c r="AG399" s="75"/>
      <c r="AH399" s="75" t="s">
        <v>1788</v>
      </c>
      <c r="AI399" s="75" t="s">
        <v>1835</v>
      </c>
    </row>
    <row r="400" spans="1:35" ht="35" customHeight="1" x14ac:dyDescent="0.35">
      <c r="A400" s="44">
        <v>1</v>
      </c>
      <c r="B400" s="21" t="s">
        <v>1563</v>
      </c>
      <c r="C400" s="10" t="s">
        <v>575</v>
      </c>
      <c r="D400" s="21" t="s">
        <v>1456</v>
      </c>
      <c r="E400" s="68">
        <v>2014</v>
      </c>
      <c r="F400" s="10"/>
      <c r="G400" s="10"/>
      <c r="H400" s="10"/>
      <c r="I400" s="10"/>
      <c r="J400" s="29">
        <v>80.36</v>
      </c>
      <c r="K400" s="11" t="s">
        <v>1929</v>
      </c>
      <c r="L400" s="35"/>
      <c r="M400" s="35"/>
      <c r="N400" s="35"/>
      <c r="O400" s="35"/>
      <c r="P400" s="35"/>
      <c r="Q400" s="35"/>
      <c r="R400" s="35" t="s">
        <v>1155</v>
      </c>
      <c r="S400" s="15" t="s">
        <v>1928</v>
      </c>
      <c r="T400" s="151" t="s">
        <v>1457</v>
      </c>
      <c r="U400" s="35"/>
      <c r="V400" s="160">
        <v>0.5</v>
      </c>
      <c r="W400" s="162">
        <f t="shared" si="31"/>
        <v>40.18</v>
      </c>
      <c r="X400" s="161">
        <f t="shared" si="32"/>
        <v>40.18</v>
      </c>
      <c r="Y400" s="161">
        <f t="shared" si="33"/>
        <v>40.18</v>
      </c>
      <c r="Z400" s="162"/>
      <c r="AA400" s="75"/>
      <c r="AB400" s="75"/>
      <c r="AC400" s="162">
        <f t="shared" si="34"/>
        <v>0</v>
      </c>
      <c r="AD400" s="74"/>
      <c r="AE400" s="74"/>
      <c r="AF400" s="74"/>
      <c r="AG400" s="74"/>
      <c r="AH400" s="74" t="s">
        <v>1788</v>
      </c>
      <c r="AI400" s="74" t="s">
        <v>1898</v>
      </c>
    </row>
    <row r="401" spans="1:35" ht="35" customHeight="1" x14ac:dyDescent="0.35">
      <c r="A401" s="44">
        <v>1</v>
      </c>
      <c r="B401" s="21" t="s">
        <v>1564</v>
      </c>
      <c r="C401" s="10" t="s">
        <v>575</v>
      </c>
      <c r="D401" s="21" t="s">
        <v>1456</v>
      </c>
      <c r="E401" s="68">
        <v>2014</v>
      </c>
      <c r="F401" s="10"/>
      <c r="G401" s="10"/>
      <c r="H401" s="10"/>
      <c r="I401" s="10"/>
      <c r="J401" s="29">
        <v>80.36</v>
      </c>
      <c r="K401" s="11" t="s">
        <v>1929</v>
      </c>
      <c r="L401" s="35"/>
      <c r="M401" s="35"/>
      <c r="N401" s="35"/>
      <c r="O401" s="35"/>
      <c r="P401" s="35"/>
      <c r="Q401" s="35"/>
      <c r="R401" s="35" t="s">
        <v>1155</v>
      </c>
      <c r="S401" s="15" t="s">
        <v>1928</v>
      </c>
      <c r="T401" s="151" t="s">
        <v>1457</v>
      </c>
      <c r="U401" s="35"/>
      <c r="V401" s="160">
        <v>0.5</v>
      </c>
      <c r="W401" s="161">
        <f t="shared" si="31"/>
        <v>40.18</v>
      </c>
      <c r="X401" s="161">
        <f t="shared" si="32"/>
        <v>40.18</v>
      </c>
      <c r="Y401" s="161">
        <f t="shared" si="33"/>
        <v>40.18</v>
      </c>
      <c r="Z401" s="161"/>
      <c r="AA401" s="75"/>
      <c r="AB401" s="75"/>
      <c r="AC401" s="162">
        <f t="shared" si="34"/>
        <v>0</v>
      </c>
      <c r="AD401" s="74"/>
      <c r="AE401" s="74"/>
      <c r="AF401" s="74"/>
      <c r="AG401" s="74"/>
      <c r="AH401" s="74" t="s">
        <v>1788</v>
      </c>
      <c r="AI401" s="74" t="s">
        <v>1898</v>
      </c>
    </row>
    <row r="402" spans="1:35" ht="35" customHeight="1" x14ac:dyDescent="0.35">
      <c r="A402" s="44">
        <v>1</v>
      </c>
      <c r="B402" s="21" t="s">
        <v>1562</v>
      </c>
      <c r="C402" s="10" t="s">
        <v>575</v>
      </c>
      <c r="D402" s="21" t="s">
        <v>1456</v>
      </c>
      <c r="E402" s="68">
        <v>2014</v>
      </c>
      <c r="F402" s="10"/>
      <c r="G402" s="10"/>
      <c r="H402" s="10"/>
      <c r="I402" s="10"/>
      <c r="J402" s="29">
        <v>80.36</v>
      </c>
      <c r="K402" s="11" t="s">
        <v>1929</v>
      </c>
      <c r="L402" s="35"/>
      <c r="M402" s="35"/>
      <c r="N402" s="35"/>
      <c r="O402" s="35"/>
      <c r="P402" s="35"/>
      <c r="Q402" s="35"/>
      <c r="R402" s="35" t="s">
        <v>1155</v>
      </c>
      <c r="S402" s="15" t="s">
        <v>1928</v>
      </c>
      <c r="T402" s="151" t="s">
        <v>1457</v>
      </c>
      <c r="U402" s="35"/>
      <c r="V402" s="160">
        <v>0.5</v>
      </c>
      <c r="W402" s="161">
        <f t="shared" si="31"/>
        <v>40.18</v>
      </c>
      <c r="X402" s="161">
        <f t="shared" si="32"/>
        <v>40.18</v>
      </c>
      <c r="Y402" s="161">
        <f t="shared" si="33"/>
        <v>40.18</v>
      </c>
      <c r="Z402" s="161"/>
      <c r="AA402" s="75"/>
      <c r="AB402" s="75"/>
      <c r="AC402" s="162">
        <f t="shared" si="34"/>
        <v>0</v>
      </c>
      <c r="AD402" s="74"/>
      <c r="AE402" s="74"/>
      <c r="AF402" s="74"/>
      <c r="AG402" s="74"/>
      <c r="AH402" s="74" t="s">
        <v>1788</v>
      </c>
      <c r="AI402" s="74" t="s">
        <v>1898</v>
      </c>
    </row>
    <row r="403" spans="1:35" ht="35" customHeight="1" x14ac:dyDescent="0.35">
      <c r="A403" s="44">
        <v>1</v>
      </c>
      <c r="B403" s="21" t="s">
        <v>1602</v>
      </c>
      <c r="C403" s="10" t="s">
        <v>12</v>
      </c>
      <c r="D403" s="21" t="s">
        <v>1456</v>
      </c>
      <c r="E403" s="68">
        <v>2014</v>
      </c>
      <c r="F403" s="10"/>
      <c r="G403" s="10"/>
      <c r="H403" s="10"/>
      <c r="I403" s="10"/>
      <c r="J403" s="29">
        <v>23.01</v>
      </c>
      <c r="K403" s="11" t="s">
        <v>1929</v>
      </c>
      <c r="L403" s="35"/>
      <c r="M403" s="35"/>
      <c r="N403" s="35"/>
      <c r="O403" s="35"/>
      <c r="P403" s="35"/>
      <c r="Q403" s="35"/>
      <c r="R403" s="35" t="s">
        <v>1155</v>
      </c>
      <c r="S403" s="15" t="s">
        <v>1928</v>
      </c>
      <c r="T403" s="151" t="s">
        <v>1457</v>
      </c>
      <c r="U403" s="35" t="s">
        <v>1302</v>
      </c>
      <c r="V403" s="160">
        <v>0.5</v>
      </c>
      <c r="W403" s="161">
        <f t="shared" si="31"/>
        <v>11.505000000000001</v>
      </c>
      <c r="X403" s="161">
        <f t="shared" si="32"/>
        <v>11.505000000000001</v>
      </c>
      <c r="Y403" s="161">
        <f t="shared" si="33"/>
        <v>11.505000000000001</v>
      </c>
      <c r="Z403" s="161"/>
      <c r="AA403" s="75"/>
      <c r="AB403" s="75"/>
      <c r="AC403" s="162">
        <f t="shared" si="34"/>
        <v>0</v>
      </c>
      <c r="AD403" s="74"/>
      <c r="AE403" s="74"/>
      <c r="AF403" s="74"/>
      <c r="AG403" s="74"/>
      <c r="AH403" s="74" t="s">
        <v>1788</v>
      </c>
      <c r="AI403" s="82" t="s">
        <v>1809</v>
      </c>
    </row>
    <row r="404" spans="1:35" ht="35" customHeight="1" x14ac:dyDescent="0.35">
      <c r="A404" s="44">
        <v>1</v>
      </c>
      <c r="B404" s="21" t="s">
        <v>1603</v>
      </c>
      <c r="C404" s="10" t="s">
        <v>12</v>
      </c>
      <c r="D404" s="21" t="s">
        <v>1456</v>
      </c>
      <c r="E404" s="68">
        <v>2014</v>
      </c>
      <c r="F404" s="10"/>
      <c r="G404" s="10"/>
      <c r="H404" s="10"/>
      <c r="I404" s="10"/>
      <c r="J404" s="29">
        <v>23.01</v>
      </c>
      <c r="K404" s="11" t="s">
        <v>1929</v>
      </c>
      <c r="L404" s="35"/>
      <c r="M404" s="35"/>
      <c r="N404" s="35"/>
      <c r="O404" s="35"/>
      <c r="P404" s="35"/>
      <c r="Q404" s="35"/>
      <c r="R404" s="35" t="s">
        <v>1155</v>
      </c>
      <c r="S404" s="15" t="s">
        <v>1928</v>
      </c>
      <c r="T404" s="151" t="s">
        <v>1457</v>
      </c>
      <c r="U404" s="35" t="s">
        <v>1302</v>
      </c>
      <c r="V404" s="160">
        <v>0.5</v>
      </c>
      <c r="W404" s="161">
        <f t="shared" si="31"/>
        <v>11.505000000000001</v>
      </c>
      <c r="X404" s="161">
        <f t="shared" si="32"/>
        <v>11.505000000000001</v>
      </c>
      <c r="Y404" s="161">
        <f t="shared" si="33"/>
        <v>11.505000000000001</v>
      </c>
      <c r="Z404" s="161"/>
      <c r="AA404" s="75"/>
      <c r="AB404" s="75"/>
      <c r="AC404" s="162">
        <f t="shared" si="34"/>
        <v>0</v>
      </c>
      <c r="AD404" s="75"/>
      <c r="AE404" s="75"/>
      <c r="AF404" s="75"/>
      <c r="AG404" s="75"/>
      <c r="AH404" s="75" t="s">
        <v>1788</v>
      </c>
      <c r="AI404" s="80" t="s">
        <v>1809</v>
      </c>
    </row>
    <row r="405" spans="1:35" ht="35" customHeight="1" x14ac:dyDescent="0.35">
      <c r="A405" s="44">
        <v>1</v>
      </c>
      <c r="B405" s="21" t="s">
        <v>1604</v>
      </c>
      <c r="C405" s="10" t="s">
        <v>12</v>
      </c>
      <c r="D405" s="21" t="s">
        <v>1456</v>
      </c>
      <c r="E405" s="68">
        <v>2014</v>
      </c>
      <c r="F405" s="10"/>
      <c r="G405" s="10"/>
      <c r="H405" s="10"/>
      <c r="I405" s="10"/>
      <c r="J405" s="29">
        <v>23.01</v>
      </c>
      <c r="K405" s="11" t="s">
        <v>1929</v>
      </c>
      <c r="L405" s="35"/>
      <c r="M405" s="35"/>
      <c r="N405" s="35"/>
      <c r="O405" s="35"/>
      <c r="P405" s="35"/>
      <c r="Q405" s="35"/>
      <c r="R405" s="35" t="s">
        <v>1155</v>
      </c>
      <c r="S405" s="15" t="s">
        <v>1928</v>
      </c>
      <c r="T405" s="151" t="s">
        <v>1457</v>
      </c>
      <c r="U405" s="35" t="s">
        <v>1302</v>
      </c>
      <c r="V405" s="160">
        <v>0.5</v>
      </c>
      <c r="W405" s="161">
        <f t="shared" si="31"/>
        <v>11.505000000000001</v>
      </c>
      <c r="X405" s="161">
        <f t="shared" si="32"/>
        <v>11.505000000000001</v>
      </c>
      <c r="Y405" s="161">
        <f t="shared" si="33"/>
        <v>11.505000000000001</v>
      </c>
      <c r="Z405" s="161"/>
      <c r="AA405" s="75"/>
      <c r="AB405" s="75"/>
      <c r="AC405" s="162">
        <f t="shared" si="34"/>
        <v>0</v>
      </c>
      <c r="AD405" s="75"/>
      <c r="AE405" s="75"/>
      <c r="AF405" s="75"/>
      <c r="AG405" s="75"/>
      <c r="AH405" s="75" t="s">
        <v>1788</v>
      </c>
      <c r="AI405" s="80" t="s">
        <v>1809</v>
      </c>
    </row>
    <row r="406" spans="1:35" ht="35" customHeight="1" x14ac:dyDescent="0.35">
      <c r="A406" s="44">
        <v>1</v>
      </c>
      <c r="B406" s="21" t="s">
        <v>1605</v>
      </c>
      <c r="C406" s="10" t="s">
        <v>12</v>
      </c>
      <c r="D406" s="21" t="s">
        <v>1456</v>
      </c>
      <c r="E406" s="68">
        <v>2014</v>
      </c>
      <c r="F406" s="10"/>
      <c r="G406" s="10"/>
      <c r="H406" s="10"/>
      <c r="I406" s="10"/>
      <c r="J406" s="29">
        <v>23.01</v>
      </c>
      <c r="K406" s="11" t="s">
        <v>1929</v>
      </c>
      <c r="L406" s="35"/>
      <c r="M406" s="35"/>
      <c r="N406" s="35"/>
      <c r="O406" s="35"/>
      <c r="P406" s="35"/>
      <c r="Q406" s="35"/>
      <c r="R406" s="35" t="s">
        <v>1155</v>
      </c>
      <c r="S406" s="15" t="s">
        <v>1928</v>
      </c>
      <c r="T406" s="151" t="s">
        <v>1457</v>
      </c>
      <c r="U406" s="35" t="s">
        <v>1302</v>
      </c>
      <c r="V406" s="160">
        <v>0.5</v>
      </c>
      <c r="W406" s="161">
        <f t="shared" si="31"/>
        <v>11.505000000000001</v>
      </c>
      <c r="X406" s="161">
        <f t="shared" si="32"/>
        <v>11.505000000000001</v>
      </c>
      <c r="Y406" s="161">
        <f t="shared" si="33"/>
        <v>11.505000000000001</v>
      </c>
      <c r="Z406" s="161"/>
      <c r="AA406" s="75"/>
      <c r="AB406" s="75"/>
      <c r="AC406" s="162">
        <f t="shared" si="34"/>
        <v>0</v>
      </c>
      <c r="AD406" s="75"/>
      <c r="AE406" s="75"/>
      <c r="AF406" s="75"/>
      <c r="AG406" s="75"/>
      <c r="AH406" s="75" t="s">
        <v>1788</v>
      </c>
      <c r="AI406" s="80" t="s">
        <v>1809</v>
      </c>
    </row>
    <row r="407" spans="1:35" ht="35" customHeight="1" x14ac:dyDescent="0.35">
      <c r="A407" s="44">
        <v>1</v>
      </c>
      <c r="B407" s="21" t="s">
        <v>1606</v>
      </c>
      <c r="C407" s="10" t="s">
        <v>12</v>
      </c>
      <c r="D407" s="21" t="s">
        <v>1456</v>
      </c>
      <c r="E407" s="68">
        <v>2014</v>
      </c>
      <c r="F407" s="10"/>
      <c r="G407" s="10"/>
      <c r="H407" s="10"/>
      <c r="I407" s="10"/>
      <c r="J407" s="29">
        <v>23.01</v>
      </c>
      <c r="K407" s="11" t="s">
        <v>1929</v>
      </c>
      <c r="L407" s="35"/>
      <c r="M407" s="35"/>
      <c r="N407" s="35"/>
      <c r="O407" s="35"/>
      <c r="P407" s="35"/>
      <c r="Q407" s="35"/>
      <c r="R407" s="35" t="s">
        <v>1155</v>
      </c>
      <c r="S407" s="15" t="s">
        <v>1928</v>
      </c>
      <c r="T407" s="151" t="s">
        <v>1457</v>
      </c>
      <c r="U407" s="35" t="s">
        <v>1302</v>
      </c>
      <c r="V407" s="160">
        <v>0.5</v>
      </c>
      <c r="W407" s="161">
        <f t="shared" si="31"/>
        <v>11.505000000000001</v>
      </c>
      <c r="X407" s="161">
        <f t="shared" si="32"/>
        <v>11.505000000000001</v>
      </c>
      <c r="Y407" s="161">
        <f t="shared" si="33"/>
        <v>11.505000000000001</v>
      </c>
      <c r="Z407" s="161"/>
      <c r="AA407" s="75"/>
      <c r="AB407" s="75"/>
      <c r="AC407" s="162">
        <f t="shared" si="34"/>
        <v>0</v>
      </c>
      <c r="AD407" s="75"/>
      <c r="AE407" s="75"/>
      <c r="AF407" s="75"/>
      <c r="AG407" s="75"/>
      <c r="AH407" s="75" t="s">
        <v>1788</v>
      </c>
      <c r="AI407" s="80" t="s">
        <v>1809</v>
      </c>
    </row>
    <row r="408" spans="1:35" ht="35" customHeight="1" x14ac:dyDescent="0.35">
      <c r="A408" s="44">
        <v>1</v>
      </c>
      <c r="B408" s="21" t="s">
        <v>1607</v>
      </c>
      <c r="C408" s="10" t="s">
        <v>12</v>
      </c>
      <c r="D408" s="21" t="s">
        <v>1456</v>
      </c>
      <c r="E408" s="68">
        <v>2014</v>
      </c>
      <c r="F408" s="10"/>
      <c r="G408" s="10"/>
      <c r="H408" s="10"/>
      <c r="I408" s="10"/>
      <c r="J408" s="29">
        <v>23.01</v>
      </c>
      <c r="K408" s="11" t="s">
        <v>1929</v>
      </c>
      <c r="L408" s="35"/>
      <c r="M408" s="35"/>
      <c r="N408" s="35"/>
      <c r="O408" s="35"/>
      <c r="P408" s="35"/>
      <c r="Q408" s="35"/>
      <c r="R408" s="35" t="s">
        <v>1155</v>
      </c>
      <c r="S408" s="15" t="s">
        <v>1928</v>
      </c>
      <c r="T408" s="151" t="s">
        <v>1457</v>
      </c>
      <c r="U408" s="35" t="s">
        <v>1302</v>
      </c>
      <c r="V408" s="160">
        <v>0.5</v>
      </c>
      <c r="W408" s="161">
        <f t="shared" si="31"/>
        <v>11.505000000000001</v>
      </c>
      <c r="X408" s="161">
        <f t="shared" si="32"/>
        <v>11.505000000000001</v>
      </c>
      <c r="Y408" s="161">
        <f t="shared" si="33"/>
        <v>11.505000000000001</v>
      </c>
      <c r="Z408" s="161"/>
      <c r="AA408" s="75"/>
      <c r="AB408" s="75"/>
      <c r="AC408" s="162">
        <f t="shared" si="34"/>
        <v>0</v>
      </c>
      <c r="AD408" s="75"/>
      <c r="AE408" s="75"/>
      <c r="AF408" s="75"/>
      <c r="AG408" s="75"/>
      <c r="AH408" s="75" t="s">
        <v>1788</v>
      </c>
      <c r="AI408" s="80" t="s">
        <v>1809</v>
      </c>
    </row>
    <row r="409" spans="1:35" ht="35" customHeight="1" x14ac:dyDescent="0.35">
      <c r="A409" s="44">
        <v>1</v>
      </c>
      <c r="B409" s="21" t="s">
        <v>1608</v>
      </c>
      <c r="C409" s="10" t="s">
        <v>12</v>
      </c>
      <c r="D409" s="21" t="s">
        <v>1456</v>
      </c>
      <c r="E409" s="68">
        <v>2014</v>
      </c>
      <c r="F409" s="10"/>
      <c r="G409" s="10"/>
      <c r="H409" s="10"/>
      <c r="I409" s="10"/>
      <c r="J409" s="29">
        <v>23.01</v>
      </c>
      <c r="K409" s="11" t="s">
        <v>1929</v>
      </c>
      <c r="L409" s="35"/>
      <c r="M409" s="35"/>
      <c r="N409" s="35"/>
      <c r="O409" s="35"/>
      <c r="P409" s="35"/>
      <c r="Q409" s="35"/>
      <c r="R409" s="35" t="s">
        <v>1155</v>
      </c>
      <c r="S409" s="15" t="s">
        <v>1928</v>
      </c>
      <c r="T409" s="151" t="s">
        <v>1457</v>
      </c>
      <c r="U409" s="35" t="s">
        <v>1302</v>
      </c>
      <c r="V409" s="160">
        <v>0.5</v>
      </c>
      <c r="W409" s="161">
        <f t="shared" si="31"/>
        <v>11.505000000000001</v>
      </c>
      <c r="X409" s="161">
        <f t="shared" si="32"/>
        <v>11.505000000000001</v>
      </c>
      <c r="Y409" s="161">
        <f t="shared" si="33"/>
        <v>11.505000000000001</v>
      </c>
      <c r="Z409" s="161"/>
      <c r="AA409" s="75"/>
      <c r="AB409" s="75"/>
      <c r="AC409" s="162">
        <f t="shared" si="34"/>
        <v>0</v>
      </c>
      <c r="AD409" s="75"/>
      <c r="AE409" s="75"/>
      <c r="AF409" s="75"/>
      <c r="AG409" s="75"/>
      <c r="AH409" s="75" t="s">
        <v>1788</v>
      </c>
      <c r="AI409" s="80" t="s">
        <v>1809</v>
      </c>
    </row>
    <row r="410" spans="1:35" ht="35" customHeight="1" x14ac:dyDescent="0.35">
      <c r="A410" s="44">
        <v>1</v>
      </c>
      <c r="B410" s="21" t="s">
        <v>1609</v>
      </c>
      <c r="C410" s="10" t="s">
        <v>12</v>
      </c>
      <c r="D410" s="21" t="s">
        <v>1456</v>
      </c>
      <c r="E410" s="68">
        <v>2014</v>
      </c>
      <c r="F410" s="10"/>
      <c r="G410" s="10"/>
      <c r="H410" s="10"/>
      <c r="I410" s="10"/>
      <c r="J410" s="29">
        <v>23.01</v>
      </c>
      <c r="K410" s="11" t="s">
        <v>1929</v>
      </c>
      <c r="L410" s="35"/>
      <c r="M410" s="35"/>
      <c r="N410" s="35"/>
      <c r="O410" s="35"/>
      <c r="P410" s="35"/>
      <c r="Q410" s="35"/>
      <c r="R410" s="35" t="s">
        <v>1155</v>
      </c>
      <c r="S410" s="15" t="s">
        <v>1928</v>
      </c>
      <c r="T410" s="151" t="s">
        <v>1457</v>
      </c>
      <c r="U410" s="35" t="s">
        <v>1302</v>
      </c>
      <c r="V410" s="160">
        <v>0.5</v>
      </c>
      <c r="W410" s="161">
        <f t="shared" si="31"/>
        <v>11.505000000000001</v>
      </c>
      <c r="X410" s="161">
        <f t="shared" si="32"/>
        <v>11.505000000000001</v>
      </c>
      <c r="Y410" s="161">
        <f t="shared" si="33"/>
        <v>11.505000000000001</v>
      </c>
      <c r="Z410" s="161"/>
      <c r="AA410" s="75"/>
      <c r="AB410" s="75"/>
      <c r="AC410" s="162">
        <f t="shared" si="34"/>
        <v>0</v>
      </c>
      <c r="AD410" s="75"/>
      <c r="AE410" s="75"/>
      <c r="AF410" s="75"/>
      <c r="AG410" s="75"/>
      <c r="AH410" s="75" t="s">
        <v>1788</v>
      </c>
      <c r="AI410" s="80" t="s">
        <v>1809</v>
      </c>
    </row>
    <row r="411" spans="1:35" ht="35" customHeight="1" x14ac:dyDescent="0.35">
      <c r="A411" s="44">
        <v>1</v>
      </c>
      <c r="B411" s="21" t="s">
        <v>1588</v>
      </c>
      <c r="C411" s="10" t="s">
        <v>12</v>
      </c>
      <c r="D411" s="21" t="s">
        <v>1456</v>
      </c>
      <c r="E411" s="68">
        <v>2014</v>
      </c>
      <c r="F411" s="10"/>
      <c r="G411" s="10"/>
      <c r="H411" s="10"/>
      <c r="I411" s="10"/>
      <c r="J411" s="29">
        <v>23.01</v>
      </c>
      <c r="K411" s="11" t="s">
        <v>1929</v>
      </c>
      <c r="L411" s="35"/>
      <c r="M411" s="35"/>
      <c r="N411" s="35"/>
      <c r="O411" s="35"/>
      <c r="P411" s="35"/>
      <c r="Q411" s="35"/>
      <c r="R411" s="35" t="s">
        <v>1155</v>
      </c>
      <c r="S411" s="15" t="s">
        <v>1928</v>
      </c>
      <c r="T411" s="151" t="s">
        <v>1457</v>
      </c>
      <c r="U411" s="35" t="s">
        <v>1302</v>
      </c>
      <c r="V411" s="160">
        <v>0.5</v>
      </c>
      <c r="W411" s="161">
        <f t="shared" si="31"/>
        <v>11.505000000000001</v>
      </c>
      <c r="X411" s="161">
        <f t="shared" si="32"/>
        <v>11.505000000000001</v>
      </c>
      <c r="Y411" s="161">
        <f t="shared" si="33"/>
        <v>11.505000000000001</v>
      </c>
      <c r="Z411" s="161"/>
      <c r="AA411" s="75"/>
      <c r="AB411" s="75"/>
      <c r="AC411" s="162">
        <f t="shared" si="34"/>
        <v>0</v>
      </c>
      <c r="AD411" s="75"/>
      <c r="AE411" s="75"/>
      <c r="AF411" s="75"/>
      <c r="AG411" s="75"/>
      <c r="AH411" s="75" t="s">
        <v>1788</v>
      </c>
      <c r="AI411" s="80" t="s">
        <v>1809</v>
      </c>
    </row>
    <row r="412" spans="1:35" ht="35" customHeight="1" x14ac:dyDescent="0.35">
      <c r="A412" s="44">
        <v>1</v>
      </c>
      <c r="B412" s="21" t="s">
        <v>1589</v>
      </c>
      <c r="C412" s="10" t="s">
        <v>12</v>
      </c>
      <c r="D412" s="21" t="s">
        <v>1456</v>
      </c>
      <c r="E412" s="68">
        <v>2014</v>
      </c>
      <c r="F412" s="10"/>
      <c r="G412" s="10"/>
      <c r="H412" s="10"/>
      <c r="I412" s="10"/>
      <c r="J412" s="29">
        <v>23.01</v>
      </c>
      <c r="K412" s="11" t="s">
        <v>1929</v>
      </c>
      <c r="L412" s="35"/>
      <c r="M412" s="35"/>
      <c r="N412" s="35"/>
      <c r="O412" s="35"/>
      <c r="P412" s="35"/>
      <c r="Q412" s="35"/>
      <c r="R412" s="35" t="s">
        <v>1155</v>
      </c>
      <c r="S412" s="15" t="s">
        <v>1928</v>
      </c>
      <c r="T412" s="151" t="s">
        <v>1457</v>
      </c>
      <c r="U412" s="35" t="s">
        <v>1302</v>
      </c>
      <c r="V412" s="160">
        <v>0.5</v>
      </c>
      <c r="W412" s="161">
        <f t="shared" si="31"/>
        <v>11.505000000000001</v>
      </c>
      <c r="X412" s="161">
        <f t="shared" si="32"/>
        <v>11.505000000000001</v>
      </c>
      <c r="Y412" s="161">
        <f t="shared" si="33"/>
        <v>11.505000000000001</v>
      </c>
      <c r="Z412" s="161"/>
      <c r="AA412" s="75"/>
      <c r="AB412" s="75"/>
      <c r="AC412" s="162">
        <f t="shared" si="34"/>
        <v>0</v>
      </c>
      <c r="AD412" s="75"/>
      <c r="AE412" s="75"/>
      <c r="AF412" s="75"/>
      <c r="AG412" s="75"/>
      <c r="AH412" s="75" t="s">
        <v>1788</v>
      </c>
      <c r="AI412" s="80" t="s">
        <v>1809</v>
      </c>
    </row>
    <row r="413" spans="1:35" ht="35" customHeight="1" x14ac:dyDescent="0.35">
      <c r="A413" s="44">
        <v>1</v>
      </c>
      <c r="B413" s="21" t="s">
        <v>1590</v>
      </c>
      <c r="C413" s="10" t="s">
        <v>12</v>
      </c>
      <c r="D413" s="21" t="s">
        <v>1456</v>
      </c>
      <c r="E413" s="68">
        <v>2014</v>
      </c>
      <c r="F413" s="10"/>
      <c r="G413" s="10"/>
      <c r="H413" s="10"/>
      <c r="I413" s="10"/>
      <c r="J413" s="29">
        <v>23.01</v>
      </c>
      <c r="K413" s="11" t="s">
        <v>1929</v>
      </c>
      <c r="L413" s="35"/>
      <c r="M413" s="35"/>
      <c r="N413" s="35"/>
      <c r="O413" s="35"/>
      <c r="P413" s="35"/>
      <c r="Q413" s="35"/>
      <c r="R413" s="35" t="s">
        <v>1155</v>
      </c>
      <c r="S413" s="15" t="s">
        <v>1928</v>
      </c>
      <c r="T413" s="151" t="s">
        <v>1457</v>
      </c>
      <c r="U413" s="35" t="s">
        <v>1302</v>
      </c>
      <c r="V413" s="160">
        <v>0.5</v>
      </c>
      <c r="W413" s="161">
        <f t="shared" si="31"/>
        <v>11.505000000000001</v>
      </c>
      <c r="X413" s="161">
        <f t="shared" si="32"/>
        <v>11.505000000000001</v>
      </c>
      <c r="Y413" s="161">
        <f t="shared" si="33"/>
        <v>11.505000000000001</v>
      </c>
      <c r="Z413" s="161"/>
      <c r="AA413" s="75"/>
      <c r="AB413" s="75"/>
      <c r="AC413" s="162">
        <f t="shared" si="34"/>
        <v>0</v>
      </c>
      <c r="AD413" s="75"/>
      <c r="AE413" s="75"/>
      <c r="AF413" s="75"/>
      <c r="AG413" s="75"/>
      <c r="AH413" s="75" t="s">
        <v>1788</v>
      </c>
      <c r="AI413" s="80" t="s">
        <v>1809</v>
      </c>
    </row>
    <row r="414" spans="1:35" ht="35" customHeight="1" x14ac:dyDescent="0.35">
      <c r="A414" s="44">
        <v>1</v>
      </c>
      <c r="B414" s="21" t="s">
        <v>1591</v>
      </c>
      <c r="C414" s="10" t="s">
        <v>12</v>
      </c>
      <c r="D414" s="21" t="s">
        <v>1456</v>
      </c>
      <c r="E414" s="68">
        <v>2014</v>
      </c>
      <c r="F414" s="10"/>
      <c r="G414" s="10"/>
      <c r="H414" s="10"/>
      <c r="I414" s="10"/>
      <c r="J414" s="29">
        <v>23.01</v>
      </c>
      <c r="K414" s="11" t="s">
        <v>1929</v>
      </c>
      <c r="L414" s="35"/>
      <c r="M414" s="35"/>
      <c r="N414" s="35"/>
      <c r="O414" s="35"/>
      <c r="P414" s="35"/>
      <c r="Q414" s="35"/>
      <c r="R414" s="35" t="s">
        <v>1155</v>
      </c>
      <c r="S414" s="15" t="s">
        <v>1928</v>
      </c>
      <c r="T414" s="151" t="s">
        <v>1457</v>
      </c>
      <c r="U414" s="35" t="s">
        <v>1302</v>
      </c>
      <c r="V414" s="160">
        <v>0.5</v>
      </c>
      <c r="W414" s="161">
        <f t="shared" si="31"/>
        <v>11.505000000000001</v>
      </c>
      <c r="X414" s="161">
        <f t="shared" si="32"/>
        <v>11.505000000000001</v>
      </c>
      <c r="Y414" s="161">
        <f t="shared" si="33"/>
        <v>11.505000000000001</v>
      </c>
      <c r="Z414" s="161"/>
      <c r="AA414" s="75"/>
      <c r="AB414" s="75"/>
      <c r="AC414" s="162">
        <f t="shared" si="34"/>
        <v>0</v>
      </c>
      <c r="AD414" s="75"/>
      <c r="AE414" s="75"/>
      <c r="AF414" s="75"/>
      <c r="AG414" s="75"/>
      <c r="AH414" s="75" t="s">
        <v>1788</v>
      </c>
      <c r="AI414" s="80" t="s">
        <v>1809</v>
      </c>
    </row>
    <row r="415" spans="1:35" ht="35" customHeight="1" x14ac:dyDescent="0.35">
      <c r="A415" s="44">
        <v>1</v>
      </c>
      <c r="B415" s="21" t="s">
        <v>1592</v>
      </c>
      <c r="C415" s="10" t="s">
        <v>12</v>
      </c>
      <c r="D415" s="21" t="s">
        <v>1456</v>
      </c>
      <c r="E415" s="68">
        <v>2014</v>
      </c>
      <c r="F415" s="10"/>
      <c r="G415" s="10"/>
      <c r="H415" s="10"/>
      <c r="I415" s="10"/>
      <c r="J415" s="29">
        <v>23.01</v>
      </c>
      <c r="K415" s="11" t="s">
        <v>1929</v>
      </c>
      <c r="L415" s="35"/>
      <c r="M415" s="35"/>
      <c r="N415" s="35"/>
      <c r="O415" s="35"/>
      <c r="P415" s="35"/>
      <c r="Q415" s="35"/>
      <c r="R415" s="35" t="s">
        <v>1155</v>
      </c>
      <c r="S415" s="15" t="s">
        <v>1928</v>
      </c>
      <c r="T415" s="151" t="s">
        <v>1457</v>
      </c>
      <c r="U415" s="35" t="s">
        <v>1302</v>
      </c>
      <c r="V415" s="160">
        <v>0.5</v>
      </c>
      <c r="W415" s="161">
        <f t="shared" si="31"/>
        <v>11.505000000000001</v>
      </c>
      <c r="X415" s="161">
        <f t="shared" si="32"/>
        <v>11.505000000000001</v>
      </c>
      <c r="Y415" s="161">
        <f t="shared" si="33"/>
        <v>11.505000000000001</v>
      </c>
      <c r="Z415" s="161"/>
      <c r="AA415" s="75"/>
      <c r="AB415" s="75"/>
      <c r="AC415" s="162">
        <f t="shared" si="34"/>
        <v>0</v>
      </c>
      <c r="AD415" s="75"/>
      <c r="AE415" s="75"/>
      <c r="AF415" s="75"/>
      <c r="AG415" s="75"/>
      <c r="AH415" s="75" t="s">
        <v>1788</v>
      </c>
      <c r="AI415" s="80" t="s">
        <v>1809</v>
      </c>
    </row>
    <row r="416" spans="1:35" ht="35" customHeight="1" x14ac:dyDescent="0.35">
      <c r="A416" s="44">
        <v>1</v>
      </c>
      <c r="B416" s="21" t="s">
        <v>1593</v>
      </c>
      <c r="C416" s="10" t="s">
        <v>12</v>
      </c>
      <c r="D416" s="21" t="s">
        <v>1456</v>
      </c>
      <c r="E416" s="68">
        <v>2014</v>
      </c>
      <c r="F416" s="10"/>
      <c r="G416" s="10"/>
      <c r="H416" s="10"/>
      <c r="I416" s="10"/>
      <c r="J416" s="29">
        <v>23.01</v>
      </c>
      <c r="K416" s="11" t="s">
        <v>1929</v>
      </c>
      <c r="L416" s="35"/>
      <c r="M416" s="35"/>
      <c r="N416" s="35"/>
      <c r="O416" s="35"/>
      <c r="P416" s="35"/>
      <c r="Q416" s="35"/>
      <c r="R416" s="35" t="s">
        <v>1155</v>
      </c>
      <c r="S416" s="15" t="s">
        <v>1928</v>
      </c>
      <c r="T416" s="151" t="s">
        <v>1457</v>
      </c>
      <c r="U416" s="35" t="s">
        <v>1302</v>
      </c>
      <c r="V416" s="160">
        <v>0.5</v>
      </c>
      <c r="W416" s="161">
        <f t="shared" si="31"/>
        <v>11.505000000000001</v>
      </c>
      <c r="X416" s="161">
        <f t="shared" si="32"/>
        <v>11.505000000000001</v>
      </c>
      <c r="Y416" s="161">
        <f t="shared" si="33"/>
        <v>11.505000000000001</v>
      </c>
      <c r="Z416" s="161"/>
      <c r="AA416" s="75"/>
      <c r="AB416" s="75"/>
      <c r="AC416" s="162">
        <f t="shared" si="34"/>
        <v>0</v>
      </c>
      <c r="AD416" s="75"/>
      <c r="AE416" s="75"/>
      <c r="AF416" s="75"/>
      <c r="AG416" s="75"/>
      <c r="AH416" s="75" t="s">
        <v>1788</v>
      </c>
      <c r="AI416" s="80" t="s">
        <v>1809</v>
      </c>
    </row>
    <row r="417" spans="1:35" ht="35" customHeight="1" x14ac:dyDescent="0.35">
      <c r="A417" s="44">
        <v>1</v>
      </c>
      <c r="B417" s="21" t="s">
        <v>1594</v>
      </c>
      <c r="C417" s="10" t="s">
        <v>12</v>
      </c>
      <c r="D417" s="21" t="s">
        <v>1456</v>
      </c>
      <c r="E417" s="68">
        <v>2014</v>
      </c>
      <c r="F417" s="10"/>
      <c r="G417" s="10"/>
      <c r="H417" s="10"/>
      <c r="I417" s="10"/>
      <c r="J417" s="29">
        <v>23.01</v>
      </c>
      <c r="K417" s="11" t="s">
        <v>1929</v>
      </c>
      <c r="L417" s="35"/>
      <c r="M417" s="35"/>
      <c r="N417" s="35"/>
      <c r="O417" s="35"/>
      <c r="P417" s="35"/>
      <c r="Q417" s="35"/>
      <c r="R417" s="35" t="s">
        <v>1155</v>
      </c>
      <c r="S417" s="15" t="s">
        <v>1928</v>
      </c>
      <c r="T417" s="151" t="s">
        <v>1457</v>
      </c>
      <c r="U417" s="35" t="s">
        <v>1302</v>
      </c>
      <c r="V417" s="160">
        <v>0.5</v>
      </c>
      <c r="W417" s="161">
        <f t="shared" si="31"/>
        <v>11.505000000000001</v>
      </c>
      <c r="X417" s="161">
        <f t="shared" si="32"/>
        <v>11.505000000000001</v>
      </c>
      <c r="Y417" s="161">
        <f t="shared" si="33"/>
        <v>11.505000000000001</v>
      </c>
      <c r="Z417" s="161"/>
      <c r="AA417" s="75"/>
      <c r="AB417" s="75"/>
      <c r="AC417" s="162">
        <f t="shared" si="34"/>
        <v>0</v>
      </c>
      <c r="AD417" s="75"/>
      <c r="AE417" s="75"/>
      <c r="AF417" s="75"/>
      <c r="AG417" s="75"/>
      <c r="AH417" s="75" t="s">
        <v>1788</v>
      </c>
      <c r="AI417" s="80" t="s">
        <v>1809</v>
      </c>
    </row>
    <row r="418" spans="1:35" ht="35" customHeight="1" x14ac:dyDescent="0.35">
      <c r="A418" s="44">
        <v>1</v>
      </c>
      <c r="B418" s="21" t="s">
        <v>1595</v>
      </c>
      <c r="C418" s="10" t="s">
        <v>12</v>
      </c>
      <c r="D418" s="21" t="s">
        <v>1456</v>
      </c>
      <c r="E418" s="68">
        <v>2014</v>
      </c>
      <c r="F418" s="10"/>
      <c r="G418" s="10"/>
      <c r="H418" s="10"/>
      <c r="I418" s="10"/>
      <c r="J418" s="29">
        <v>23.01</v>
      </c>
      <c r="K418" s="11" t="s">
        <v>1929</v>
      </c>
      <c r="L418" s="35"/>
      <c r="M418" s="35"/>
      <c r="N418" s="35"/>
      <c r="O418" s="35"/>
      <c r="P418" s="35"/>
      <c r="Q418" s="35"/>
      <c r="R418" s="35" t="s">
        <v>1155</v>
      </c>
      <c r="S418" s="15" t="s">
        <v>1928</v>
      </c>
      <c r="T418" s="151" t="s">
        <v>1457</v>
      </c>
      <c r="U418" s="35" t="s">
        <v>1302</v>
      </c>
      <c r="V418" s="160">
        <v>0.5</v>
      </c>
      <c r="W418" s="161">
        <f t="shared" si="31"/>
        <v>11.505000000000001</v>
      </c>
      <c r="X418" s="161">
        <f t="shared" si="32"/>
        <v>11.505000000000001</v>
      </c>
      <c r="Y418" s="161">
        <f t="shared" si="33"/>
        <v>11.505000000000001</v>
      </c>
      <c r="Z418" s="161"/>
      <c r="AA418" s="75"/>
      <c r="AB418" s="75"/>
      <c r="AC418" s="162">
        <f t="shared" si="34"/>
        <v>0</v>
      </c>
      <c r="AD418" s="75"/>
      <c r="AE418" s="75"/>
      <c r="AF418" s="75"/>
      <c r="AG418" s="75"/>
      <c r="AH418" s="75" t="s">
        <v>1788</v>
      </c>
      <c r="AI418" s="80" t="s">
        <v>1809</v>
      </c>
    </row>
    <row r="419" spans="1:35" ht="35" customHeight="1" x14ac:dyDescent="0.35">
      <c r="A419" s="44">
        <v>1</v>
      </c>
      <c r="B419" s="21" t="s">
        <v>1596</v>
      </c>
      <c r="C419" s="10" t="s">
        <v>12</v>
      </c>
      <c r="D419" s="21" t="s">
        <v>1456</v>
      </c>
      <c r="E419" s="68">
        <v>2014</v>
      </c>
      <c r="F419" s="10"/>
      <c r="G419" s="10"/>
      <c r="H419" s="10"/>
      <c r="I419" s="10"/>
      <c r="J419" s="29">
        <v>23.01</v>
      </c>
      <c r="K419" s="11" t="s">
        <v>1929</v>
      </c>
      <c r="L419" s="35"/>
      <c r="M419" s="35"/>
      <c r="N419" s="35"/>
      <c r="O419" s="35"/>
      <c r="P419" s="35"/>
      <c r="Q419" s="35"/>
      <c r="R419" s="35" t="s">
        <v>1155</v>
      </c>
      <c r="S419" s="15" t="s">
        <v>1928</v>
      </c>
      <c r="T419" s="151" t="s">
        <v>1457</v>
      </c>
      <c r="U419" s="35" t="s">
        <v>1302</v>
      </c>
      <c r="V419" s="160">
        <v>0.5</v>
      </c>
      <c r="W419" s="161">
        <f t="shared" si="31"/>
        <v>11.505000000000001</v>
      </c>
      <c r="X419" s="161">
        <f t="shared" si="32"/>
        <v>11.505000000000001</v>
      </c>
      <c r="Y419" s="161">
        <f t="shared" si="33"/>
        <v>11.505000000000001</v>
      </c>
      <c r="Z419" s="161"/>
      <c r="AA419" s="75"/>
      <c r="AB419" s="75"/>
      <c r="AC419" s="162">
        <f t="shared" si="34"/>
        <v>0</v>
      </c>
      <c r="AD419" s="75"/>
      <c r="AE419" s="75"/>
      <c r="AF419" s="75"/>
      <c r="AG419" s="75"/>
      <c r="AH419" s="75" t="s">
        <v>1788</v>
      </c>
      <c r="AI419" s="80" t="s">
        <v>1809</v>
      </c>
    </row>
    <row r="420" spans="1:35" ht="35" customHeight="1" x14ac:dyDescent="0.35">
      <c r="A420" s="44">
        <v>1</v>
      </c>
      <c r="B420" s="21" t="s">
        <v>1597</v>
      </c>
      <c r="C420" s="10" t="s">
        <v>12</v>
      </c>
      <c r="D420" s="21" t="s">
        <v>1456</v>
      </c>
      <c r="E420" s="68">
        <v>2014</v>
      </c>
      <c r="F420" s="10"/>
      <c r="G420" s="10"/>
      <c r="H420" s="10"/>
      <c r="I420" s="10"/>
      <c r="J420" s="29">
        <v>23.01</v>
      </c>
      <c r="K420" s="11" t="s">
        <v>1929</v>
      </c>
      <c r="L420" s="35"/>
      <c r="M420" s="35"/>
      <c r="N420" s="35"/>
      <c r="O420" s="35"/>
      <c r="P420" s="35"/>
      <c r="Q420" s="35"/>
      <c r="R420" s="35" t="s">
        <v>1155</v>
      </c>
      <c r="S420" s="15" t="s">
        <v>1928</v>
      </c>
      <c r="T420" s="151" t="s">
        <v>1457</v>
      </c>
      <c r="U420" s="35" t="s">
        <v>1302</v>
      </c>
      <c r="V420" s="160">
        <v>0.5</v>
      </c>
      <c r="W420" s="161">
        <f t="shared" si="31"/>
        <v>11.505000000000001</v>
      </c>
      <c r="X420" s="161">
        <f t="shared" si="32"/>
        <v>11.505000000000001</v>
      </c>
      <c r="Y420" s="161">
        <f t="shared" si="33"/>
        <v>11.505000000000001</v>
      </c>
      <c r="Z420" s="161"/>
      <c r="AA420" s="75"/>
      <c r="AB420" s="75"/>
      <c r="AC420" s="162">
        <f t="shared" si="34"/>
        <v>0</v>
      </c>
      <c r="AD420" s="75"/>
      <c r="AE420" s="75"/>
      <c r="AF420" s="75"/>
      <c r="AG420" s="75"/>
      <c r="AH420" s="75" t="s">
        <v>1788</v>
      </c>
      <c r="AI420" s="80" t="s">
        <v>1809</v>
      </c>
    </row>
    <row r="421" spans="1:35" ht="35" customHeight="1" x14ac:dyDescent="0.35">
      <c r="A421" s="44">
        <v>1</v>
      </c>
      <c r="B421" s="21" t="s">
        <v>1598</v>
      </c>
      <c r="C421" s="10" t="s">
        <v>12</v>
      </c>
      <c r="D421" s="21" t="s">
        <v>1456</v>
      </c>
      <c r="E421" s="68">
        <v>2014</v>
      </c>
      <c r="F421" s="10"/>
      <c r="G421" s="10"/>
      <c r="H421" s="10"/>
      <c r="I421" s="10"/>
      <c r="J421" s="29">
        <v>23.01</v>
      </c>
      <c r="K421" s="11" t="s">
        <v>1929</v>
      </c>
      <c r="L421" s="35"/>
      <c r="M421" s="35"/>
      <c r="N421" s="35"/>
      <c r="O421" s="35"/>
      <c r="P421" s="35"/>
      <c r="Q421" s="35"/>
      <c r="R421" s="35" t="s">
        <v>1155</v>
      </c>
      <c r="S421" s="15" t="s">
        <v>1928</v>
      </c>
      <c r="T421" s="151" t="s">
        <v>1457</v>
      </c>
      <c r="U421" s="35" t="s">
        <v>1302</v>
      </c>
      <c r="V421" s="160">
        <v>0.5</v>
      </c>
      <c r="W421" s="161">
        <f t="shared" si="31"/>
        <v>11.505000000000001</v>
      </c>
      <c r="X421" s="161">
        <f t="shared" si="32"/>
        <v>11.505000000000001</v>
      </c>
      <c r="Y421" s="161">
        <f t="shared" si="33"/>
        <v>11.505000000000001</v>
      </c>
      <c r="Z421" s="161"/>
      <c r="AA421" s="75"/>
      <c r="AB421" s="75"/>
      <c r="AC421" s="162">
        <f t="shared" si="34"/>
        <v>0</v>
      </c>
      <c r="AD421" s="75"/>
      <c r="AE421" s="75"/>
      <c r="AF421" s="75"/>
      <c r="AG421" s="75"/>
      <c r="AH421" s="75" t="s">
        <v>1788</v>
      </c>
      <c r="AI421" s="80" t="s">
        <v>1809</v>
      </c>
    </row>
    <row r="422" spans="1:35" ht="35" customHeight="1" x14ac:dyDescent="0.35">
      <c r="A422" s="44">
        <v>1</v>
      </c>
      <c r="B422" s="21" t="s">
        <v>1599</v>
      </c>
      <c r="C422" s="10" t="s">
        <v>12</v>
      </c>
      <c r="D422" s="21" t="s">
        <v>1456</v>
      </c>
      <c r="E422" s="68">
        <v>2014</v>
      </c>
      <c r="F422" s="10"/>
      <c r="G422" s="10"/>
      <c r="H422" s="10"/>
      <c r="I422" s="10"/>
      <c r="J422" s="29">
        <v>23.01</v>
      </c>
      <c r="K422" s="11" t="s">
        <v>1929</v>
      </c>
      <c r="L422" s="35"/>
      <c r="M422" s="35"/>
      <c r="N422" s="35"/>
      <c r="O422" s="35"/>
      <c r="P422" s="35"/>
      <c r="Q422" s="35"/>
      <c r="R422" s="35" t="s">
        <v>1155</v>
      </c>
      <c r="S422" s="15" t="s">
        <v>1928</v>
      </c>
      <c r="T422" s="151" t="s">
        <v>1457</v>
      </c>
      <c r="U422" s="35" t="s">
        <v>1302</v>
      </c>
      <c r="V422" s="160">
        <v>0.5</v>
      </c>
      <c r="W422" s="161">
        <f t="shared" si="31"/>
        <v>11.505000000000001</v>
      </c>
      <c r="X422" s="161">
        <f t="shared" si="32"/>
        <v>11.505000000000001</v>
      </c>
      <c r="Y422" s="161">
        <f t="shared" si="33"/>
        <v>11.505000000000001</v>
      </c>
      <c r="Z422" s="161"/>
      <c r="AA422" s="75"/>
      <c r="AB422" s="75"/>
      <c r="AC422" s="162">
        <f t="shared" si="34"/>
        <v>0</v>
      </c>
      <c r="AD422" s="75"/>
      <c r="AE422" s="75"/>
      <c r="AF422" s="75"/>
      <c r="AG422" s="75"/>
      <c r="AH422" s="75" t="s">
        <v>1788</v>
      </c>
      <c r="AI422" s="80" t="s">
        <v>1809</v>
      </c>
    </row>
    <row r="423" spans="1:35" ht="35" customHeight="1" x14ac:dyDescent="0.35">
      <c r="A423" s="44">
        <v>1</v>
      </c>
      <c r="B423" s="21" t="s">
        <v>1600</v>
      </c>
      <c r="C423" s="10" t="s">
        <v>12</v>
      </c>
      <c r="D423" s="21" t="s">
        <v>1456</v>
      </c>
      <c r="E423" s="68">
        <v>2014</v>
      </c>
      <c r="F423" s="10"/>
      <c r="G423" s="10"/>
      <c r="H423" s="10"/>
      <c r="I423" s="10"/>
      <c r="J423" s="29">
        <v>23.01</v>
      </c>
      <c r="K423" s="11" t="s">
        <v>1929</v>
      </c>
      <c r="L423" s="35"/>
      <c r="M423" s="35"/>
      <c r="N423" s="35"/>
      <c r="O423" s="35"/>
      <c r="P423" s="35"/>
      <c r="Q423" s="35"/>
      <c r="R423" s="35" t="s">
        <v>1155</v>
      </c>
      <c r="S423" s="15" t="s">
        <v>1928</v>
      </c>
      <c r="T423" s="151" t="s">
        <v>1457</v>
      </c>
      <c r="U423" s="35" t="s">
        <v>1302</v>
      </c>
      <c r="V423" s="160">
        <v>0.5</v>
      </c>
      <c r="W423" s="161">
        <f t="shared" si="31"/>
        <v>11.505000000000001</v>
      </c>
      <c r="X423" s="161">
        <f t="shared" si="32"/>
        <v>11.505000000000001</v>
      </c>
      <c r="Y423" s="161">
        <f t="shared" si="33"/>
        <v>11.505000000000001</v>
      </c>
      <c r="Z423" s="161"/>
      <c r="AA423" s="75"/>
      <c r="AB423" s="75"/>
      <c r="AC423" s="162">
        <f t="shared" si="34"/>
        <v>0</v>
      </c>
      <c r="AD423" s="75"/>
      <c r="AE423" s="75"/>
      <c r="AF423" s="75"/>
      <c r="AG423" s="75"/>
      <c r="AH423" s="75" t="s">
        <v>1788</v>
      </c>
      <c r="AI423" s="80" t="s">
        <v>1809</v>
      </c>
    </row>
    <row r="424" spans="1:35" ht="35" customHeight="1" x14ac:dyDescent="0.35">
      <c r="A424" s="44">
        <v>1</v>
      </c>
      <c r="B424" s="21" t="s">
        <v>1601</v>
      </c>
      <c r="C424" s="10" t="s">
        <v>12</v>
      </c>
      <c r="D424" s="21" t="s">
        <v>1456</v>
      </c>
      <c r="E424" s="68">
        <v>2014</v>
      </c>
      <c r="F424" s="10"/>
      <c r="G424" s="10"/>
      <c r="H424" s="10"/>
      <c r="I424" s="10"/>
      <c r="J424" s="29">
        <v>23.01</v>
      </c>
      <c r="K424" s="11" t="s">
        <v>1929</v>
      </c>
      <c r="L424" s="35"/>
      <c r="M424" s="35"/>
      <c r="N424" s="35"/>
      <c r="O424" s="35"/>
      <c r="P424" s="35"/>
      <c r="Q424" s="35"/>
      <c r="R424" s="35" t="s">
        <v>1155</v>
      </c>
      <c r="S424" s="15" t="s">
        <v>1928</v>
      </c>
      <c r="T424" s="151" t="s">
        <v>1457</v>
      </c>
      <c r="U424" s="35" t="s">
        <v>1302</v>
      </c>
      <c r="V424" s="160">
        <v>0.5</v>
      </c>
      <c r="W424" s="161">
        <f t="shared" si="31"/>
        <v>11.505000000000001</v>
      </c>
      <c r="X424" s="161">
        <f t="shared" si="32"/>
        <v>11.505000000000001</v>
      </c>
      <c r="Y424" s="161">
        <f t="shared" si="33"/>
        <v>11.505000000000001</v>
      </c>
      <c r="Z424" s="161"/>
      <c r="AA424" s="75"/>
      <c r="AB424" s="75"/>
      <c r="AC424" s="162">
        <f t="shared" si="34"/>
        <v>0</v>
      </c>
      <c r="AD424" s="75"/>
      <c r="AE424" s="75"/>
      <c r="AF424" s="75"/>
      <c r="AG424" s="75"/>
      <c r="AH424" s="75" t="s">
        <v>1788</v>
      </c>
      <c r="AI424" s="80" t="s">
        <v>1809</v>
      </c>
    </row>
    <row r="425" spans="1:35" ht="35" customHeight="1" x14ac:dyDescent="0.35">
      <c r="A425" s="44">
        <v>1</v>
      </c>
      <c r="B425" s="21" t="s">
        <v>1581</v>
      </c>
      <c r="C425" s="10" t="s">
        <v>12</v>
      </c>
      <c r="D425" s="21" t="s">
        <v>1456</v>
      </c>
      <c r="E425" s="68">
        <v>2014</v>
      </c>
      <c r="F425" s="10"/>
      <c r="G425" s="10"/>
      <c r="H425" s="10"/>
      <c r="I425" s="10"/>
      <c r="J425" s="29">
        <v>23.01</v>
      </c>
      <c r="K425" s="11" t="s">
        <v>1929</v>
      </c>
      <c r="L425" s="35"/>
      <c r="M425" s="35"/>
      <c r="N425" s="35"/>
      <c r="O425" s="35"/>
      <c r="P425" s="35"/>
      <c r="Q425" s="35"/>
      <c r="R425" s="35" t="s">
        <v>1155</v>
      </c>
      <c r="S425" s="15" t="s">
        <v>1928</v>
      </c>
      <c r="T425" s="151" t="s">
        <v>1457</v>
      </c>
      <c r="U425" s="35" t="s">
        <v>1302</v>
      </c>
      <c r="V425" s="160">
        <v>0.5</v>
      </c>
      <c r="W425" s="161">
        <f t="shared" si="31"/>
        <v>11.505000000000001</v>
      </c>
      <c r="X425" s="161">
        <f t="shared" si="32"/>
        <v>11.505000000000001</v>
      </c>
      <c r="Y425" s="161">
        <f t="shared" si="33"/>
        <v>11.505000000000001</v>
      </c>
      <c r="Z425" s="161"/>
      <c r="AA425" s="75"/>
      <c r="AB425" s="75"/>
      <c r="AC425" s="162">
        <f t="shared" si="34"/>
        <v>0</v>
      </c>
      <c r="AD425" s="75"/>
      <c r="AE425" s="75"/>
      <c r="AF425" s="75"/>
      <c r="AG425" s="75"/>
      <c r="AH425" s="75" t="s">
        <v>1788</v>
      </c>
      <c r="AI425" s="80" t="s">
        <v>1809</v>
      </c>
    </row>
    <row r="426" spans="1:35" ht="35" customHeight="1" x14ac:dyDescent="0.35">
      <c r="A426" s="44">
        <v>1</v>
      </c>
      <c r="B426" s="21" t="s">
        <v>1582</v>
      </c>
      <c r="C426" s="10" t="s">
        <v>12</v>
      </c>
      <c r="D426" s="21" t="s">
        <v>1456</v>
      </c>
      <c r="E426" s="68">
        <v>2014</v>
      </c>
      <c r="F426" s="10"/>
      <c r="G426" s="10"/>
      <c r="H426" s="10"/>
      <c r="I426" s="10"/>
      <c r="J426" s="29">
        <v>23.01</v>
      </c>
      <c r="K426" s="11" t="s">
        <v>1929</v>
      </c>
      <c r="L426" s="35"/>
      <c r="M426" s="35"/>
      <c r="N426" s="35"/>
      <c r="O426" s="35"/>
      <c r="P426" s="35"/>
      <c r="Q426" s="35"/>
      <c r="R426" s="35" t="s">
        <v>1155</v>
      </c>
      <c r="S426" s="15" t="s">
        <v>1928</v>
      </c>
      <c r="T426" s="151" t="s">
        <v>1457</v>
      </c>
      <c r="U426" s="35" t="s">
        <v>1302</v>
      </c>
      <c r="V426" s="160">
        <v>0.5</v>
      </c>
      <c r="W426" s="161">
        <f t="shared" si="31"/>
        <v>11.505000000000001</v>
      </c>
      <c r="X426" s="161">
        <f t="shared" si="32"/>
        <v>11.505000000000001</v>
      </c>
      <c r="Y426" s="161">
        <f t="shared" si="33"/>
        <v>11.505000000000001</v>
      </c>
      <c r="Z426" s="161"/>
      <c r="AA426" s="75"/>
      <c r="AB426" s="75"/>
      <c r="AC426" s="162">
        <f t="shared" si="34"/>
        <v>0</v>
      </c>
      <c r="AD426" s="75"/>
      <c r="AE426" s="75"/>
      <c r="AF426" s="75"/>
      <c r="AG426" s="75"/>
      <c r="AH426" s="75" t="s">
        <v>1788</v>
      </c>
      <c r="AI426" s="80" t="s">
        <v>1809</v>
      </c>
    </row>
    <row r="427" spans="1:35" ht="35" customHeight="1" x14ac:dyDescent="0.35">
      <c r="A427" s="44">
        <v>1</v>
      </c>
      <c r="B427" s="21" t="s">
        <v>1583</v>
      </c>
      <c r="C427" s="10" t="s">
        <v>12</v>
      </c>
      <c r="D427" s="21" t="s">
        <v>1456</v>
      </c>
      <c r="E427" s="68">
        <v>2014</v>
      </c>
      <c r="F427" s="10"/>
      <c r="G427" s="10"/>
      <c r="H427" s="10"/>
      <c r="I427" s="10"/>
      <c r="J427" s="29">
        <v>23.01</v>
      </c>
      <c r="K427" s="11" t="s">
        <v>1929</v>
      </c>
      <c r="L427" s="35"/>
      <c r="M427" s="35"/>
      <c r="N427" s="35"/>
      <c r="O427" s="35"/>
      <c r="P427" s="35"/>
      <c r="Q427" s="35"/>
      <c r="R427" s="35" t="s">
        <v>1155</v>
      </c>
      <c r="S427" s="15" t="s">
        <v>1928</v>
      </c>
      <c r="T427" s="151" t="s">
        <v>1457</v>
      </c>
      <c r="U427" s="35" t="s">
        <v>1302</v>
      </c>
      <c r="V427" s="160">
        <v>0.5</v>
      </c>
      <c r="W427" s="161">
        <f t="shared" si="31"/>
        <v>11.505000000000001</v>
      </c>
      <c r="X427" s="161">
        <f t="shared" si="32"/>
        <v>11.505000000000001</v>
      </c>
      <c r="Y427" s="161">
        <f t="shared" si="33"/>
        <v>11.505000000000001</v>
      </c>
      <c r="Z427" s="161"/>
      <c r="AA427" s="75"/>
      <c r="AB427" s="75"/>
      <c r="AC427" s="162">
        <f t="shared" si="34"/>
        <v>0</v>
      </c>
      <c r="AD427" s="75"/>
      <c r="AE427" s="75"/>
      <c r="AF427" s="75"/>
      <c r="AG427" s="75"/>
      <c r="AH427" s="75" t="s">
        <v>1788</v>
      </c>
      <c r="AI427" s="80" t="s">
        <v>1809</v>
      </c>
    </row>
    <row r="428" spans="1:35" ht="35" customHeight="1" x14ac:dyDescent="0.35">
      <c r="A428" s="44">
        <v>1</v>
      </c>
      <c r="B428" s="21" t="s">
        <v>1584</v>
      </c>
      <c r="C428" s="10" t="s">
        <v>12</v>
      </c>
      <c r="D428" s="21" t="s">
        <v>1456</v>
      </c>
      <c r="E428" s="68">
        <v>2014</v>
      </c>
      <c r="F428" s="10"/>
      <c r="G428" s="10"/>
      <c r="H428" s="10"/>
      <c r="I428" s="10"/>
      <c r="J428" s="29">
        <v>23.01</v>
      </c>
      <c r="K428" s="11" t="s">
        <v>1929</v>
      </c>
      <c r="L428" s="35"/>
      <c r="M428" s="35"/>
      <c r="N428" s="35"/>
      <c r="O428" s="35"/>
      <c r="P428" s="35"/>
      <c r="Q428" s="35"/>
      <c r="R428" s="35" t="s">
        <v>1155</v>
      </c>
      <c r="S428" s="15" t="s">
        <v>1928</v>
      </c>
      <c r="T428" s="151" t="s">
        <v>1457</v>
      </c>
      <c r="U428" s="35" t="s">
        <v>1302</v>
      </c>
      <c r="V428" s="160">
        <v>0.5</v>
      </c>
      <c r="W428" s="161">
        <f t="shared" si="31"/>
        <v>11.505000000000001</v>
      </c>
      <c r="X428" s="161">
        <f t="shared" si="32"/>
        <v>11.505000000000001</v>
      </c>
      <c r="Y428" s="161">
        <f t="shared" si="33"/>
        <v>11.505000000000001</v>
      </c>
      <c r="Z428" s="161"/>
      <c r="AA428" s="75"/>
      <c r="AB428" s="75"/>
      <c r="AC428" s="162">
        <f t="shared" si="34"/>
        <v>0</v>
      </c>
      <c r="AD428" s="75"/>
      <c r="AE428" s="75"/>
      <c r="AF428" s="75"/>
      <c r="AG428" s="75"/>
      <c r="AH428" s="75" t="s">
        <v>1788</v>
      </c>
      <c r="AI428" s="80" t="s">
        <v>1809</v>
      </c>
    </row>
    <row r="429" spans="1:35" ht="35" customHeight="1" x14ac:dyDescent="0.35">
      <c r="A429" s="44">
        <v>1</v>
      </c>
      <c r="B429" s="21" t="s">
        <v>1585</v>
      </c>
      <c r="C429" s="10" t="s">
        <v>12</v>
      </c>
      <c r="D429" s="21" t="s">
        <v>1456</v>
      </c>
      <c r="E429" s="68">
        <v>2014</v>
      </c>
      <c r="F429" s="10"/>
      <c r="G429" s="10"/>
      <c r="H429" s="10"/>
      <c r="I429" s="10"/>
      <c r="J429" s="29">
        <v>23.01</v>
      </c>
      <c r="K429" s="11" t="s">
        <v>1929</v>
      </c>
      <c r="L429" s="35"/>
      <c r="M429" s="35"/>
      <c r="N429" s="35"/>
      <c r="O429" s="35"/>
      <c r="P429" s="35"/>
      <c r="Q429" s="35"/>
      <c r="R429" s="35" t="s">
        <v>1155</v>
      </c>
      <c r="S429" s="15" t="s">
        <v>1928</v>
      </c>
      <c r="T429" s="151" t="s">
        <v>1457</v>
      </c>
      <c r="U429" s="35" t="s">
        <v>1302</v>
      </c>
      <c r="V429" s="160">
        <v>0.5</v>
      </c>
      <c r="W429" s="161">
        <f t="shared" si="31"/>
        <v>11.505000000000001</v>
      </c>
      <c r="X429" s="161">
        <f t="shared" si="32"/>
        <v>11.505000000000001</v>
      </c>
      <c r="Y429" s="161">
        <f t="shared" si="33"/>
        <v>11.505000000000001</v>
      </c>
      <c r="Z429" s="161"/>
      <c r="AA429" s="75"/>
      <c r="AB429" s="75"/>
      <c r="AC429" s="162">
        <f t="shared" si="34"/>
        <v>0</v>
      </c>
      <c r="AD429" s="75"/>
      <c r="AE429" s="75"/>
      <c r="AF429" s="75"/>
      <c r="AG429" s="75"/>
      <c r="AH429" s="75" t="s">
        <v>1788</v>
      </c>
      <c r="AI429" s="80" t="s">
        <v>1809</v>
      </c>
    </row>
    <row r="430" spans="1:35" ht="35" customHeight="1" x14ac:dyDescent="0.35">
      <c r="A430" s="44">
        <v>1</v>
      </c>
      <c r="B430" s="21" t="s">
        <v>1586</v>
      </c>
      <c r="C430" s="10" t="s">
        <v>12</v>
      </c>
      <c r="D430" s="21" t="s">
        <v>1456</v>
      </c>
      <c r="E430" s="68">
        <v>2014</v>
      </c>
      <c r="F430" s="10"/>
      <c r="G430" s="10"/>
      <c r="H430" s="10"/>
      <c r="I430" s="10"/>
      <c r="J430" s="29">
        <v>23.01</v>
      </c>
      <c r="K430" s="11" t="s">
        <v>1929</v>
      </c>
      <c r="L430" s="35"/>
      <c r="M430" s="35"/>
      <c r="N430" s="35"/>
      <c r="O430" s="35"/>
      <c r="P430" s="35"/>
      <c r="Q430" s="35"/>
      <c r="R430" s="35" t="s">
        <v>1155</v>
      </c>
      <c r="S430" s="15" t="s">
        <v>1928</v>
      </c>
      <c r="T430" s="151" t="s">
        <v>1457</v>
      </c>
      <c r="U430" s="35" t="s">
        <v>1302</v>
      </c>
      <c r="V430" s="160">
        <v>0.5</v>
      </c>
      <c r="W430" s="161">
        <f t="shared" si="31"/>
        <v>11.505000000000001</v>
      </c>
      <c r="X430" s="161">
        <f t="shared" si="32"/>
        <v>11.505000000000001</v>
      </c>
      <c r="Y430" s="161">
        <f t="shared" si="33"/>
        <v>11.505000000000001</v>
      </c>
      <c r="Z430" s="161"/>
      <c r="AA430" s="75"/>
      <c r="AB430" s="75"/>
      <c r="AC430" s="162">
        <f t="shared" si="34"/>
        <v>0</v>
      </c>
      <c r="AD430" s="75"/>
      <c r="AE430" s="75"/>
      <c r="AF430" s="75"/>
      <c r="AG430" s="75"/>
      <c r="AH430" s="75" t="s">
        <v>1788</v>
      </c>
      <c r="AI430" s="80" t="s">
        <v>1809</v>
      </c>
    </row>
    <row r="431" spans="1:35" ht="35" customHeight="1" x14ac:dyDescent="0.35">
      <c r="A431" s="44">
        <v>1</v>
      </c>
      <c r="B431" s="21" t="s">
        <v>1587</v>
      </c>
      <c r="C431" s="10" t="s">
        <v>12</v>
      </c>
      <c r="D431" s="21" t="s">
        <v>1456</v>
      </c>
      <c r="E431" s="68">
        <v>2014</v>
      </c>
      <c r="F431" s="10"/>
      <c r="G431" s="10"/>
      <c r="H431" s="10"/>
      <c r="I431" s="10"/>
      <c r="J431" s="29">
        <v>23.01</v>
      </c>
      <c r="K431" s="11" t="s">
        <v>1929</v>
      </c>
      <c r="L431" s="35"/>
      <c r="M431" s="35"/>
      <c r="N431" s="35"/>
      <c r="O431" s="35"/>
      <c r="P431" s="35"/>
      <c r="Q431" s="35"/>
      <c r="R431" s="35" t="s">
        <v>1155</v>
      </c>
      <c r="S431" s="15" t="s">
        <v>1928</v>
      </c>
      <c r="T431" s="151" t="s">
        <v>1457</v>
      </c>
      <c r="U431" s="35" t="s">
        <v>1302</v>
      </c>
      <c r="V431" s="160">
        <v>0.5</v>
      </c>
      <c r="W431" s="161">
        <f t="shared" si="31"/>
        <v>11.505000000000001</v>
      </c>
      <c r="X431" s="161">
        <f t="shared" si="32"/>
        <v>11.505000000000001</v>
      </c>
      <c r="Y431" s="161">
        <f t="shared" si="33"/>
        <v>11.505000000000001</v>
      </c>
      <c r="Z431" s="161"/>
      <c r="AA431" s="75"/>
      <c r="AB431" s="75"/>
      <c r="AC431" s="162">
        <f t="shared" si="34"/>
        <v>0</v>
      </c>
      <c r="AD431" s="75"/>
      <c r="AE431" s="75"/>
      <c r="AF431" s="75"/>
      <c r="AG431" s="75"/>
      <c r="AH431" s="75" t="s">
        <v>1788</v>
      </c>
      <c r="AI431" s="80" t="s">
        <v>1809</v>
      </c>
    </row>
    <row r="432" spans="1:35" ht="35" customHeight="1" x14ac:dyDescent="0.35">
      <c r="A432" s="44">
        <v>1</v>
      </c>
      <c r="B432" s="21" t="s">
        <v>1567</v>
      </c>
      <c r="C432" s="10" t="s">
        <v>12</v>
      </c>
      <c r="D432" s="21" t="s">
        <v>1456</v>
      </c>
      <c r="E432" s="68">
        <v>2014</v>
      </c>
      <c r="F432" s="10"/>
      <c r="G432" s="10"/>
      <c r="H432" s="10"/>
      <c r="I432" s="10"/>
      <c r="J432" s="29">
        <v>23.01</v>
      </c>
      <c r="K432" s="11" t="s">
        <v>1929</v>
      </c>
      <c r="L432" s="35"/>
      <c r="M432" s="35"/>
      <c r="N432" s="35"/>
      <c r="O432" s="35"/>
      <c r="P432" s="35"/>
      <c r="Q432" s="35"/>
      <c r="R432" s="35" t="s">
        <v>1155</v>
      </c>
      <c r="S432" s="15" t="s">
        <v>1928</v>
      </c>
      <c r="T432" s="151" t="s">
        <v>1457</v>
      </c>
      <c r="U432" s="35" t="s">
        <v>1302</v>
      </c>
      <c r="V432" s="160">
        <v>0.5</v>
      </c>
      <c r="W432" s="161">
        <f t="shared" si="31"/>
        <v>11.505000000000001</v>
      </c>
      <c r="X432" s="161">
        <f t="shared" si="32"/>
        <v>11.505000000000001</v>
      </c>
      <c r="Y432" s="161">
        <f t="shared" si="33"/>
        <v>11.505000000000001</v>
      </c>
      <c r="Z432" s="161"/>
      <c r="AA432" s="75"/>
      <c r="AB432" s="75"/>
      <c r="AC432" s="162">
        <f t="shared" si="34"/>
        <v>0</v>
      </c>
      <c r="AD432" s="75"/>
      <c r="AE432" s="75"/>
      <c r="AF432" s="75"/>
      <c r="AG432" s="75"/>
      <c r="AH432" s="75" t="s">
        <v>1788</v>
      </c>
      <c r="AI432" s="80" t="s">
        <v>1809</v>
      </c>
    </row>
    <row r="433" spans="1:35" ht="35" customHeight="1" x14ac:dyDescent="0.35">
      <c r="A433" s="44">
        <v>1</v>
      </c>
      <c r="B433" s="21" t="s">
        <v>1568</v>
      </c>
      <c r="C433" s="10" t="s">
        <v>12</v>
      </c>
      <c r="D433" s="21" t="s">
        <v>1456</v>
      </c>
      <c r="E433" s="68">
        <v>2014</v>
      </c>
      <c r="F433" s="10"/>
      <c r="G433" s="10"/>
      <c r="H433" s="10"/>
      <c r="I433" s="10"/>
      <c r="J433" s="29">
        <v>23.01</v>
      </c>
      <c r="K433" s="11" t="s">
        <v>1929</v>
      </c>
      <c r="L433" s="35"/>
      <c r="M433" s="35"/>
      <c r="N433" s="35"/>
      <c r="O433" s="35"/>
      <c r="P433" s="35"/>
      <c r="Q433" s="35"/>
      <c r="R433" s="35" t="s">
        <v>1155</v>
      </c>
      <c r="S433" s="15" t="s">
        <v>1928</v>
      </c>
      <c r="T433" s="151" t="s">
        <v>1457</v>
      </c>
      <c r="U433" s="35" t="s">
        <v>1302</v>
      </c>
      <c r="V433" s="160">
        <v>0.5</v>
      </c>
      <c r="W433" s="161">
        <f t="shared" si="31"/>
        <v>11.505000000000001</v>
      </c>
      <c r="X433" s="161">
        <f t="shared" si="32"/>
        <v>11.505000000000001</v>
      </c>
      <c r="Y433" s="161">
        <f t="shared" si="33"/>
        <v>11.505000000000001</v>
      </c>
      <c r="Z433" s="161"/>
      <c r="AA433" s="75"/>
      <c r="AB433" s="75"/>
      <c r="AC433" s="162">
        <f t="shared" si="34"/>
        <v>0</v>
      </c>
      <c r="AD433" s="75"/>
      <c r="AE433" s="75"/>
      <c r="AF433" s="75"/>
      <c r="AG433" s="75"/>
      <c r="AH433" s="75" t="s">
        <v>1788</v>
      </c>
      <c r="AI433" s="80" t="s">
        <v>1809</v>
      </c>
    </row>
    <row r="434" spans="1:35" ht="35" customHeight="1" x14ac:dyDescent="0.35">
      <c r="A434" s="44">
        <v>1</v>
      </c>
      <c r="B434" s="21" t="s">
        <v>1568</v>
      </c>
      <c r="C434" s="10" t="s">
        <v>12</v>
      </c>
      <c r="D434" s="21" t="s">
        <v>1456</v>
      </c>
      <c r="E434" s="68">
        <v>2014</v>
      </c>
      <c r="F434" s="10"/>
      <c r="G434" s="10"/>
      <c r="H434" s="10"/>
      <c r="I434" s="10"/>
      <c r="J434" s="29">
        <v>23.01</v>
      </c>
      <c r="K434" s="11" t="s">
        <v>1929</v>
      </c>
      <c r="L434" s="35"/>
      <c r="M434" s="35"/>
      <c r="N434" s="35"/>
      <c r="O434" s="35"/>
      <c r="P434" s="35"/>
      <c r="Q434" s="35"/>
      <c r="R434" s="35" t="s">
        <v>1155</v>
      </c>
      <c r="S434" s="15" t="s">
        <v>1928</v>
      </c>
      <c r="T434" s="151" t="s">
        <v>1457</v>
      </c>
      <c r="U434" s="35" t="s">
        <v>1302</v>
      </c>
      <c r="V434" s="160">
        <v>0.5</v>
      </c>
      <c r="W434" s="161">
        <f t="shared" si="31"/>
        <v>11.505000000000001</v>
      </c>
      <c r="X434" s="161">
        <f t="shared" si="32"/>
        <v>11.505000000000001</v>
      </c>
      <c r="Y434" s="161">
        <f t="shared" si="33"/>
        <v>11.505000000000001</v>
      </c>
      <c r="Z434" s="161"/>
      <c r="AA434" s="75"/>
      <c r="AB434" s="75"/>
      <c r="AC434" s="162">
        <f t="shared" si="34"/>
        <v>0</v>
      </c>
      <c r="AD434" s="75"/>
      <c r="AE434" s="75"/>
      <c r="AF434" s="75"/>
      <c r="AG434" s="75"/>
      <c r="AH434" s="75" t="s">
        <v>1788</v>
      </c>
      <c r="AI434" s="80" t="s">
        <v>1809</v>
      </c>
    </row>
    <row r="435" spans="1:35" ht="35" customHeight="1" x14ac:dyDescent="0.35">
      <c r="A435" s="44">
        <v>1</v>
      </c>
      <c r="B435" s="21" t="s">
        <v>1569</v>
      </c>
      <c r="C435" s="10" t="s">
        <v>12</v>
      </c>
      <c r="D435" s="21" t="s">
        <v>1456</v>
      </c>
      <c r="E435" s="68">
        <v>2014</v>
      </c>
      <c r="F435" s="10"/>
      <c r="G435" s="10"/>
      <c r="H435" s="10"/>
      <c r="I435" s="10"/>
      <c r="J435" s="29">
        <v>23.01</v>
      </c>
      <c r="K435" s="11" t="s">
        <v>1929</v>
      </c>
      <c r="L435" s="35"/>
      <c r="M435" s="35"/>
      <c r="N435" s="35"/>
      <c r="O435" s="35"/>
      <c r="P435" s="35"/>
      <c r="Q435" s="35"/>
      <c r="R435" s="35" t="s">
        <v>1155</v>
      </c>
      <c r="S435" s="15" t="s">
        <v>1928</v>
      </c>
      <c r="T435" s="151" t="s">
        <v>1457</v>
      </c>
      <c r="U435" s="35" t="s">
        <v>1302</v>
      </c>
      <c r="V435" s="160">
        <v>0.5</v>
      </c>
      <c r="W435" s="161">
        <f t="shared" si="31"/>
        <v>11.505000000000001</v>
      </c>
      <c r="X435" s="161">
        <f t="shared" si="32"/>
        <v>11.505000000000001</v>
      </c>
      <c r="Y435" s="161">
        <f t="shared" si="33"/>
        <v>11.505000000000001</v>
      </c>
      <c r="Z435" s="161"/>
      <c r="AA435" s="75"/>
      <c r="AB435" s="75"/>
      <c r="AC435" s="162">
        <f t="shared" si="34"/>
        <v>0</v>
      </c>
      <c r="AD435" s="75"/>
      <c r="AE435" s="75"/>
      <c r="AF435" s="75"/>
      <c r="AG435" s="75"/>
      <c r="AH435" s="75" t="s">
        <v>1788</v>
      </c>
      <c r="AI435" s="80" t="s">
        <v>1809</v>
      </c>
    </row>
    <row r="436" spans="1:35" ht="35" customHeight="1" x14ac:dyDescent="0.35">
      <c r="A436" s="44">
        <v>1</v>
      </c>
      <c r="B436" s="21" t="s">
        <v>1570</v>
      </c>
      <c r="C436" s="10" t="s">
        <v>12</v>
      </c>
      <c r="D436" s="21" t="s">
        <v>1456</v>
      </c>
      <c r="E436" s="68">
        <v>2014</v>
      </c>
      <c r="F436" s="10"/>
      <c r="G436" s="10"/>
      <c r="H436" s="10"/>
      <c r="I436" s="10"/>
      <c r="J436" s="29">
        <v>23.01</v>
      </c>
      <c r="K436" s="11" t="s">
        <v>1929</v>
      </c>
      <c r="L436" s="35"/>
      <c r="M436" s="35"/>
      <c r="N436" s="35"/>
      <c r="O436" s="35"/>
      <c r="P436" s="35"/>
      <c r="Q436" s="35"/>
      <c r="R436" s="35" t="s">
        <v>1155</v>
      </c>
      <c r="S436" s="15" t="s">
        <v>1928</v>
      </c>
      <c r="T436" s="151" t="s">
        <v>1457</v>
      </c>
      <c r="U436" s="35" t="s">
        <v>1302</v>
      </c>
      <c r="V436" s="160">
        <v>0.5</v>
      </c>
      <c r="W436" s="161">
        <f t="shared" si="31"/>
        <v>11.505000000000001</v>
      </c>
      <c r="X436" s="161">
        <f t="shared" si="32"/>
        <v>11.505000000000001</v>
      </c>
      <c r="Y436" s="161">
        <f t="shared" si="33"/>
        <v>11.505000000000001</v>
      </c>
      <c r="Z436" s="161"/>
      <c r="AA436" s="75"/>
      <c r="AB436" s="75"/>
      <c r="AC436" s="162">
        <f t="shared" si="34"/>
        <v>0</v>
      </c>
      <c r="AD436" s="75"/>
      <c r="AE436" s="75"/>
      <c r="AF436" s="75"/>
      <c r="AG436" s="75"/>
      <c r="AH436" s="75" t="s">
        <v>1788</v>
      </c>
      <c r="AI436" s="80" t="s">
        <v>1809</v>
      </c>
    </row>
    <row r="437" spans="1:35" ht="35" customHeight="1" x14ac:dyDescent="0.35">
      <c r="A437" s="44">
        <v>1</v>
      </c>
      <c r="B437" s="21" t="s">
        <v>1571</v>
      </c>
      <c r="C437" s="10" t="s">
        <v>12</v>
      </c>
      <c r="D437" s="21" t="s">
        <v>1456</v>
      </c>
      <c r="E437" s="68">
        <v>2014</v>
      </c>
      <c r="F437" s="10"/>
      <c r="G437" s="10"/>
      <c r="H437" s="10"/>
      <c r="I437" s="10"/>
      <c r="J437" s="29">
        <v>23.01</v>
      </c>
      <c r="K437" s="11" t="s">
        <v>1929</v>
      </c>
      <c r="L437" s="35"/>
      <c r="M437" s="35"/>
      <c r="N437" s="35"/>
      <c r="O437" s="35"/>
      <c r="P437" s="35"/>
      <c r="Q437" s="35"/>
      <c r="R437" s="35" t="s">
        <v>1155</v>
      </c>
      <c r="S437" s="15" t="s">
        <v>1928</v>
      </c>
      <c r="T437" s="151" t="s">
        <v>1457</v>
      </c>
      <c r="U437" s="35" t="s">
        <v>1302</v>
      </c>
      <c r="V437" s="160">
        <v>0.5</v>
      </c>
      <c r="W437" s="161">
        <f t="shared" ref="W437:W500" si="35">J437*V437</f>
        <v>11.505000000000001</v>
      </c>
      <c r="X437" s="161">
        <f t="shared" si="32"/>
        <v>11.505000000000001</v>
      </c>
      <c r="Y437" s="161">
        <f t="shared" si="33"/>
        <v>11.505000000000001</v>
      </c>
      <c r="Z437" s="161"/>
      <c r="AA437" s="75"/>
      <c r="AB437" s="75"/>
      <c r="AC437" s="162">
        <f t="shared" si="34"/>
        <v>0</v>
      </c>
      <c r="AD437" s="75"/>
      <c r="AE437" s="75"/>
      <c r="AF437" s="75"/>
      <c r="AG437" s="75"/>
      <c r="AH437" s="75" t="s">
        <v>1788</v>
      </c>
      <c r="AI437" s="80" t="s">
        <v>1809</v>
      </c>
    </row>
    <row r="438" spans="1:35" ht="35" customHeight="1" x14ac:dyDescent="0.35">
      <c r="A438" s="44">
        <v>1</v>
      </c>
      <c r="B438" s="21" t="s">
        <v>1572</v>
      </c>
      <c r="C438" s="10" t="s">
        <v>12</v>
      </c>
      <c r="D438" s="21" t="s">
        <v>1456</v>
      </c>
      <c r="E438" s="68">
        <v>2014</v>
      </c>
      <c r="F438" s="10"/>
      <c r="G438" s="10"/>
      <c r="H438" s="10"/>
      <c r="I438" s="10"/>
      <c r="J438" s="29">
        <v>23.01</v>
      </c>
      <c r="K438" s="11" t="s">
        <v>1929</v>
      </c>
      <c r="L438" s="35"/>
      <c r="M438" s="35"/>
      <c r="N438" s="35"/>
      <c r="O438" s="35"/>
      <c r="P438" s="35"/>
      <c r="Q438" s="35"/>
      <c r="R438" s="35" t="s">
        <v>1155</v>
      </c>
      <c r="S438" s="15" t="s">
        <v>1928</v>
      </c>
      <c r="T438" s="151" t="s">
        <v>1457</v>
      </c>
      <c r="U438" s="35" t="s">
        <v>1302</v>
      </c>
      <c r="V438" s="160">
        <v>0.5</v>
      </c>
      <c r="W438" s="161">
        <f t="shared" si="35"/>
        <v>11.505000000000001</v>
      </c>
      <c r="X438" s="161">
        <f t="shared" si="32"/>
        <v>11.505000000000001</v>
      </c>
      <c r="Y438" s="161">
        <f t="shared" si="33"/>
        <v>11.505000000000001</v>
      </c>
      <c r="Z438" s="161"/>
      <c r="AA438" s="75"/>
      <c r="AB438" s="75"/>
      <c r="AC438" s="162">
        <f t="shared" si="34"/>
        <v>0</v>
      </c>
      <c r="AD438" s="75"/>
      <c r="AE438" s="75"/>
      <c r="AF438" s="75"/>
      <c r="AG438" s="75"/>
      <c r="AH438" s="75" t="s">
        <v>1788</v>
      </c>
      <c r="AI438" s="80" t="s">
        <v>1809</v>
      </c>
    </row>
    <row r="439" spans="1:35" ht="35" customHeight="1" x14ac:dyDescent="0.35">
      <c r="A439" s="44">
        <v>1</v>
      </c>
      <c r="B439" s="21" t="s">
        <v>1573</v>
      </c>
      <c r="C439" s="10" t="s">
        <v>12</v>
      </c>
      <c r="D439" s="21" t="s">
        <v>1456</v>
      </c>
      <c r="E439" s="68">
        <v>2014</v>
      </c>
      <c r="F439" s="10"/>
      <c r="G439" s="10"/>
      <c r="H439" s="10"/>
      <c r="I439" s="10"/>
      <c r="J439" s="29">
        <v>23.01</v>
      </c>
      <c r="K439" s="11" t="s">
        <v>1929</v>
      </c>
      <c r="L439" s="35"/>
      <c r="M439" s="35"/>
      <c r="N439" s="35"/>
      <c r="O439" s="35"/>
      <c r="P439" s="35"/>
      <c r="Q439" s="35"/>
      <c r="R439" s="35" t="s">
        <v>1155</v>
      </c>
      <c r="S439" s="15" t="s">
        <v>1928</v>
      </c>
      <c r="T439" s="151" t="s">
        <v>1457</v>
      </c>
      <c r="U439" s="35" t="s">
        <v>1302</v>
      </c>
      <c r="V439" s="160">
        <v>0.5</v>
      </c>
      <c r="W439" s="161">
        <f t="shared" si="35"/>
        <v>11.505000000000001</v>
      </c>
      <c r="X439" s="161">
        <f t="shared" si="32"/>
        <v>11.505000000000001</v>
      </c>
      <c r="Y439" s="161">
        <f t="shared" si="33"/>
        <v>11.505000000000001</v>
      </c>
      <c r="Z439" s="161"/>
      <c r="AA439" s="75"/>
      <c r="AB439" s="75"/>
      <c r="AC439" s="162">
        <f t="shared" si="34"/>
        <v>0</v>
      </c>
      <c r="AD439" s="75"/>
      <c r="AE439" s="75"/>
      <c r="AF439" s="75"/>
      <c r="AG439" s="75"/>
      <c r="AH439" s="75" t="s">
        <v>1788</v>
      </c>
      <c r="AI439" s="80" t="s">
        <v>1809</v>
      </c>
    </row>
    <row r="440" spans="1:35" ht="35" customHeight="1" x14ac:dyDescent="0.35">
      <c r="A440" s="44">
        <v>1</v>
      </c>
      <c r="B440" s="21" t="s">
        <v>1574</v>
      </c>
      <c r="C440" s="10" t="s">
        <v>12</v>
      </c>
      <c r="D440" s="21" t="s">
        <v>1456</v>
      </c>
      <c r="E440" s="68">
        <v>2014</v>
      </c>
      <c r="F440" s="10"/>
      <c r="G440" s="10"/>
      <c r="H440" s="10"/>
      <c r="I440" s="10"/>
      <c r="J440" s="29">
        <v>23.01</v>
      </c>
      <c r="K440" s="11" t="s">
        <v>1929</v>
      </c>
      <c r="L440" s="35"/>
      <c r="M440" s="35"/>
      <c r="N440" s="35"/>
      <c r="O440" s="35"/>
      <c r="P440" s="35"/>
      <c r="Q440" s="35"/>
      <c r="R440" s="35" t="s">
        <v>1155</v>
      </c>
      <c r="S440" s="15" t="s">
        <v>1928</v>
      </c>
      <c r="T440" s="151" t="s">
        <v>1457</v>
      </c>
      <c r="U440" s="35" t="s">
        <v>1302</v>
      </c>
      <c r="V440" s="160">
        <v>0.5</v>
      </c>
      <c r="W440" s="161">
        <f t="shared" si="35"/>
        <v>11.505000000000001</v>
      </c>
      <c r="X440" s="161">
        <f t="shared" si="32"/>
        <v>11.505000000000001</v>
      </c>
      <c r="Y440" s="161">
        <f t="shared" si="33"/>
        <v>11.505000000000001</v>
      </c>
      <c r="Z440" s="161"/>
      <c r="AA440" s="75"/>
      <c r="AB440" s="75"/>
      <c r="AC440" s="162">
        <f t="shared" si="34"/>
        <v>0</v>
      </c>
      <c r="AD440" s="75"/>
      <c r="AE440" s="75"/>
      <c r="AF440" s="75"/>
      <c r="AG440" s="75"/>
      <c r="AH440" s="75" t="s">
        <v>1788</v>
      </c>
      <c r="AI440" s="80" t="s">
        <v>1809</v>
      </c>
    </row>
    <row r="441" spans="1:35" ht="35" customHeight="1" x14ac:dyDescent="0.35">
      <c r="A441" s="44">
        <v>1</v>
      </c>
      <c r="B441" s="21" t="s">
        <v>1575</v>
      </c>
      <c r="C441" s="10" t="s">
        <v>12</v>
      </c>
      <c r="D441" s="21" t="s">
        <v>1456</v>
      </c>
      <c r="E441" s="68">
        <v>2014</v>
      </c>
      <c r="F441" s="10"/>
      <c r="G441" s="10"/>
      <c r="H441" s="10"/>
      <c r="I441" s="10"/>
      <c r="J441" s="29">
        <v>23.01</v>
      </c>
      <c r="K441" s="11" t="s">
        <v>1929</v>
      </c>
      <c r="L441" s="35"/>
      <c r="M441" s="35"/>
      <c r="N441" s="35"/>
      <c r="O441" s="35"/>
      <c r="P441" s="35"/>
      <c r="Q441" s="35"/>
      <c r="R441" s="35" t="s">
        <v>1155</v>
      </c>
      <c r="S441" s="15" t="s">
        <v>1928</v>
      </c>
      <c r="T441" s="151" t="s">
        <v>1457</v>
      </c>
      <c r="U441" s="35" t="s">
        <v>1302</v>
      </c>
      <c r="V441" s="160">
        <v>0.5</v>
      </c>
      <c r="W441" s="161">
        <f t="shared" si="35"/>
        <v>11.505000000000001</v>
      </c>
      <c r="X441" s="161">
        <f t="shared" si="32"/>
        <v>11.505000000000001</v>
      </c>
      <c r="Y441" s="161">
        <f t="shared" si="33"/>
        <v>11.505000000000001</v>
      </c>
      <c r="Z441" s="161"/>
      <c r="AA441" s="75"/>
      <c r="AB441" s="75"/>
      <c r="AC441" s="162">
        <f t="shared" si="34"/>
        <v>0</v>
      </c>
      <c r="AD441" s="75"/>
      <c r="AE441" s="75"/>
      <c r="AF441" s="75"/>
      <c r="AG441" s="75"/>
      <c r="AH441" s="75" t="s">
        <v>1788</v>
      </c>
      <c r="AI441" s="80" t="s">
        <v>1809</v>
      </c>
    </row>
    <row r="442" spans="1:35" ht="35" customHeight="1" x14ac:dyDescent="0.35">
      <c r="A442" s="44">
        <v>1</v>
      </c>
      <c r="B442" s="21" t="s">
        <v>1576</v>
      </c>
      <c r="C442" s="10" t="s">
        <v>12</v>
      </c>
      <c r="D442" s="21" t="s">
        <v>1456</v>
      </c>
      <c r="E442" s="68">
        <v>2014</v>
      </c>
      <c r="F442" s="10"/>
      <c r="G442" s="10"/>
      <c r="H442" s="10"/>
      <c r="I442" s="10"/>
      <c r="J442" s="29">
        <v>23.01</v>
      </c>
      <c r="K442" s="11" t="s">
        <v>1929</v>
      </c>
      <c r="L442" s="35"/>
      <c r="M442" s="35"/>
      <c r="N442" s="35"/>
      <c r="O442" s="35"/>
      <c r="P442" s="35"/>
      <c r="Q442" s="35"/>
      <c r="R442" s="35" t="s">
        <v>1155</v>
      </c>
      <c r="S442" s="15" t="s">
        <v>1928</v>
      </c>
      <c r="T442" s="151" t="s">
        <v>1457</v>
      </c>
      <c r="U442" s="35" t="s">
        <v>1302</v>
      </c>
      <c r="V442" s="160">
        <v>0.5</v>
      </c>
      <c r="W442" s="161">
        <f t="shared" si="35"/>
        <v>11.505000000000001</v>
      </c>
      <c r="X442" s="161">
        <f t="shared" si="32"/>
        <v>11.505000000000001</v>
      </c>
      <c r="Y442" s="161">
        <f t="shared" si="33"/>
        <v>11.505000000000001</v>
      </c>
      <c r="Z442" s="161"/>
      <c r="AA442" s="75"/>
      <c r="AB442" s="75"/>
      <c r="AC442" s="162">
        <f t="shared" si="34"/>
        <v>0</v>
      </c>
      <c r="AD442" s="75"/>
      <c r="AE442" s="75"/>
      <c r="AF442" s="75"/>
      <c r="AG442" s="75"/>
      <c r="AH442" s="75" t="s">
        <v>1788</v>
      </c>
      <c r="AI442" s="80" t="s">
        <v>1809</v>
      </c>
    </row>
    <row r="443" spans="1:35" ht="35" customHeight="1" x14ac:dyDescent="0.35">
      <c r="A443" s="44">
        <v>1</v>
      </c>
      <c r="B443" s="21" t="s">
        <v>1577</v>
      </c>
      <c r="C443" s="10" t="s">
        <v>12</v>
      </c>
      <c r="D443" s="21" t="s">
        <v>1456</v>
      </c>
      <c r="E443" s="68">
        <v>2014</v>
      </c>
      <c r="F443" s="10"/>
      <c r="G443" s="10"/>
      <c r="H443" s="10"/>
      <c r="I443" s="10"/>
      <c r="J443" s="29">
        <v>23.01</v>
      </c>
      <c r="K443" s="11" t="s">
        <v>1929</v>
      </c>
      <c r="L443" s="35"/>
      <c r="M443" s="35"/>
      <c r="N443" s="35"/>
      <c r="O443" s="35"/>
      <c r="P443" s="35"/>
      <c r="Q443" s="35"/>
      <c r="R443" s="35" t="s">
        <v>1155</v>
      </c>
      <c r="S443" s="15" t="s">
        <v>1928</v>
      </c>
      <c r="T443" s="151" t="s">
        <v>1457</v>
      </c>
      <c r="U443" s="35" t="s">
        <v>1302</v>
      </c>
      <c r="V443" s="160">
        <v>0.5</v>
      </c>
      <c r="W443" s="161">
        <f t="shared" si="35"/>
        <v>11.505000000000001</v>
      </c>
      <c r="X443" s="161">
        <f t="shared" si="32"/>
        <v>11.505000000000001</v>
      </c>
      <c r="Y443" s="161">
        <f t="shared" si="33"/>
        <v>11.505000000000001</v>
      </c>
      <c r="Z443" s="161"/>
      <c r="AA443" s="75"/>
      <c r="AB443" s="75"/>
      <c r="AC443" s="162">
        <f t="shared" si="34"/>
        <v>0</v>
      </c>
      <c r="AD443" s="75"/>
      <c r="AE443" s="75"/>
      <c r="AF443" s="75"/>
      <c r="AG443" s="75"/>
      <c r="AH443" s="75" t="s">
        <v>1788</v>
      </c>
      <c r="AI443" s="80" t="s">
        <v>1809</v>
      </c>
    </row>
    <row r="444" spans="1:35" ht="35" customHeight="1" x14ac:dyDescent="0.35">
      <c r="A444" s="44">
        <v>1</v>
      </c>
      <c r="B444" s="21" t="s">
        <v>1578</v>
      </c>
      <c r="C444" s="10" t="s">
        <v>12</v>
      </c>
      <c r="D444" s="21" t="s">
        <v>1456</v>
      </c>
      <c r="E444" s="68">
        <v>2014</v>
      </c>
      <c r="F444" s="10"/>
      <c r="G444" s="10"/>
      <c r="H444" s="10"/>
      <c r="I444" s="10"/>
      <c r="J444" s="29">
        <v>23.01</v>
      </c>
      <c r="K444" s="11" t="s">
        <v>1929</v>
      </c>
      <c r="L444" s="35"/>
      <c r="M444" s="35"/>
      <c r="N444" s="35"/>
      <c r="O444" s="35"/>
      <c r="P444" s="35"/>
      <c r="Q444" s="35"/>
      <c r="R444" s="35" t="s">
        <v>1155</v>
      </c>
      <c r="S444" s="15" t="s">
        <v>1928</v>
      </c>
      <c r="T444" s="151" t="s">
        <v>1457</v>
      </c>
      <c r="U444" s="35" t="s">
        <v>1302</v>
      </c>
      <c r="V444" s="160">
        <v>0.5</v>
      </c>
      <c r="W444" s="161">
        <f t="shared" si="35"/>
        <v>11.505000000000001</v>
      </c>
      <c r="X444" s="161">
        <f t="shared" si="32"/>
        <v>11.505000000000001</v>
      </c>
      <c r="Y444" s="161">
        <f t="shared" si="33"/>
        <v>11.505000000000001</v>
      </c>
      <c r="Z444" s="161"/>
      <c r="AA444" s="75"/>
      <c r="AB444" s="75"/>
      <c r="AC444" s="162">
        <f t="shared" si="34"/>
        <v>0</v>
      </c>
      <c r="AD444" s="75"/>
      <c r="AE444" s="75"/>
      <c r="AF444" s="75"/>
      <c r="AG444" s="75"/>
      <c r="AH444" s="75" t="s">
        <v>1788</v>
      </c>
      <c r="AI444" s="80" t="s">
        <v>1809</v>
      </c>
    </row>
    <row r="445" spans="1:35" ht="35" customHeight="1" x14ac:dyDescent="0.35">
      <c r="A445" s="44">
        <v>1</v>
      </c>
      <c r="B445" s="21" t="s">
        <v>1579</v>
      </c>
      <c r="C445" s="10" t="s">
        <v>12</v>
      </c>
      <c r="D445" s="21" t="s">
        <v>1456</v>
      </c>
      <c r="E445" s="68">
        <v>2014</v>
      </c>
      <c r="F445" s="10"/>
      <c r="G445" s="10"/>
      <c r="H445" s="10"/>
      <c r="I445" s="10"/>
      <c r="J445" s="29">
        <v>23.01</v>
      </c>
      <c r="K445" s="11" t="s">
        <v>1929</v>
      </c>
      <c r="L445" s="35"/>
      <c r="M445" s="35"/>
      <c r="N445" s="35"/>
      <c r="O445" s="35"/>
      <c r="P445" s="35"/>
      <c r="Q445" s="35"/>
      <c r="R445" s="35" t="s">
        <v>1155</v>
      </c>
      <c r="S445" s="15" t="s">
        <v>1928</v>
      </c>
      <c r="T445" s="151" t="s">
        <v>1457</v>
      </c>
      <c r="U445" s="35" t="s">
        <v>1302</v>
      </c>
      <c r="V445" s="160">
        <v>0.5</v>
      </c>
      <c r="W445" s="161">
        <f t="shared" si="35"/>
        <v>11.505000000000001</v>
      </c>
      <c r="X445" s="161">
        <f t="shared" si="32"/>
        <v>11.505000000000001</v>
      </c>
      <c r="Y445" s="161">
        <f t="shared" si="33"/>
        <v>11.505000000000001</v>
      </c>
      <c r="Z445" s="161"/>
      <c r="AA445" s="75"/>
      <c r="AB445" s="75"/>
      <c r="AC445" s="162">
        <f t="shared" si="34"/>
        <v>0</v>
      </c>
      <c r="AD445" s="75"/>
      <c r="AE445" s="75"/>
      <c r="AF445" s="75"/>
      <c r="AG445" s="75"/>
      <c r="AH445" s="75" t="s">
        <v>1788</v>
      </c>
      <c r="AI445" s="80" t="s">
        <v>1809</v>
      </c>
    </row>
    <row r="446" spans="1:35" ht="35" customHeight="1" x14ac:dyDescent="0.35">
      <c r="A446" s="44">
        <v>1</v>
      </c>
      <c r="B446" s="21" t="s">
        <v>1580</v>
      </c>
      <c r="C446" s="10" t="s">
        <v>12</v>
      </c>
      <c r="D446" s="21" t="s">
        <v>1456</v>
      </c>
      <c r="E446" s="68">
        <v>2014</v>
      </c>
      <c r="F446" s="10"/>
      <c r="G446" s="10"/>
      <c r="H446" s="10"/>
      <c r="I446" s="10"/>
      <c r="J446" s="29">
        <v>23.01</v>
      </c>
      <c r="K446" s="11" t="s">
        <v>1929</v>
      </c>
      <c r="L446" s="35"/>
      <c r="M446" s="35"/>
      <c r="N446" s="35"/>
      <c r="O446" s="35"/>
      <c r="P446" s="35"/>
      <c r="Q446" s="35"/>
      <c r="R446" s="35" t="s">
        <v>1155</v>
      </c>
      <c r="S446" s="15" t="s">
        <v>1928</v>
      </c>
      <c r="T446" s="151" t="s">
        <v>1457</v>
      </c>
      <c r="U446" s="35" t="s">
        <v>1302</v>
      </c>
      <c r="V446" s="160">
        <v>0.5</v>
      </c>
      <c r="W446" s="161">
        <f t="shared" si="35"/>
        <v>11.505000000000001</v>
      </c>
      <c r="X446" s="161">
        <f t="shared" si="32"/>
        <v>11.505000000000001</v>
      </c>
      <c r="Y446" s="161">
        <f t="shared" si="33"/>
        <v>11.505000000000001</v>
      </c>
      <c r="Z446" s="161"/>
      <c r="AA446" s="75"/>
      <c r="AB446" s="75"/>
      <c r="AC446" s="162">
        <f t="shared" si="34"/>
        <v>0</v>
      </c>
      <c r="AD446" s="75"/>
      <c r="AE446" s="75"/>
      <c r="AF446" s="75"/>
      <c r="AG446" s="75"/>
      <c r="AH446" s="75" t="s">
        <v>1788</v>
      </c>
      <c r="AI446" s="80" t="s">
        <v>1809</v>
      </c>
    </row>
    <row r="447" spans="1:35" ht="35" customHeight="1" x14ac:dyDescent="0.35">
      <c r="A447" s="44">
        <v>1</v>
      </c>
      <c r="B447" s="21" t="s">
        <v>1610</v>
      </c>
      <c r="C447" s="10" t="s">
        <v>1738</v>
      </c>
      <c r="D447" s="21" t="s">
        <v>1456</v>
      </c>
      <c r="E447" s="68">
        <v>2014</v>
      </c>
      <c r="F447" s="10"/>
      <c r="G447" s="10"/>
      <c r="H447" s="10"/>
      <c r="I447" s="10"/>
      <c r="J447" s="29">
        <v>23.01</v>
      </c>
      <c r="K447" s="11" t="s">
        <v>1929</v>
      </c>
      <c r="L447" s="35"/>
      <c r="M447" s="35"/>
      <c r="N447" s="35"/>
      <c r="O447" s="35"/>
      <c r="P447" s="35"/>
      <c r="Q447" s="35"/>
      <c r="R447" s="35" t="s">
        <v>1155</v>
      </c>
      <c r="S447" s="15" t="s">
        <v>1928</v>
      </c>
      <c r="T447" s="151" t="s">
        <v>1457</v>
      </c>
      <c r="U447" s="35" t="s">
        <v>1302</v>
      </c>
      <c r="V447" s="160">
        <v>0.5</v>
      </c>
      <c r="W447" s="161">
        <f t="shared" si="35"/>
        <v>11.505000000000001</v>
      </c>
      <c r="X447" s="161">
        <f t="shared" si="32"/>
        <v>11.505000000000001</v>
      </c>
      <c r="Y447" s="161">
        <f t="shared" si="33"/>
        <v>11.505000000000001</v>
      </c>
      <c r="Z447" s="161"/>
      <c r="AA447" s="74"/>
      <c r="AB447" s="74"/>
      <c r="AC447" s="162">
        <f t="shared" si="34"/>
        <v>0</v>
      </c>
      <c r="AD447" s="74"/>
      <c r="AE447" s="74"/>
      <c r="AF447" s="74"/>
      <c r="AG447" s="74"/>
      <c r="AH447" s="74" t="s">
        <v>1788</v>
      </c>
      <c r="AI447" s="80" t="s">
        <v>1809</v>
      </c>
    </row>
    <row r="448" spans="1:35" ht="35" customHeight="1" x14ac:dyDescent="0.35">
      <c r="A448" s="44">
        <v>1</v>
      </c>
      <c r="B448" s="21" t="s">
        <v>1640</v>
      </c>
      <c r="C448" s="10" t="s">
        <v>1612</v>
      </c>
      <c r="D448" s="21" t="s">
        <v>1456</v>
      </c>
      <c r="E448" s="68">
        <v>2014</v>
      </c>
      <c r="F448" s="10"/>
      <c r="G448" s="10"/>
      <c r="H448" s="10"/>
      <c r="I448" s="10"/>
      <c r="J448" s="29">
        <v>6.5</v>
      </c>
      <c r="K448" s="11" t="s">
        <v>1929</v>
      </c>
      <c r="L448" s="35"/>
      <c r="M448" s="35"/>
      <c r="N448" s="35"/>
      <c r="O448" s="35"/>
      <c r="P448" s="35"/>
      <c r="Q448" s="35"/>
      <c r="R448" s="35" t="s">
        <v>1155</v>
      </c>
      <c r="S448" s="15" t="s">
        <v>1928</v>
      </c>
      <c r="T448" s="151" t="s">
        <v>1457</v>
      </c>
      <c r="U448" s="35" t="s">
        <v>1302</v>
      </c>
      <c r="V448" s="160">
        <v>0.5</v>
      </c>
      <c r="W448" s="161">
        <f t="shared" si="35"/>
        <v>3.25</v>
      </c>
      <c r="X448" s="161">
        <f t="shared" si="32"/>
        <v>3.25</v>
      </c>
      <c r="Y448" s="161">
        <f t="shared" si="33"/>
        <v>3.25</v>
      </c>
      <c r="Z448" s="161"/>
      <c r="AA448" s="75"/>
      <c r="AB448" s="75"/>
      <c r="AC448" s="162">
        <f t="shared" si="34"/>
        <v>0</v>
      </c>
      <c r="AD448" s="75"/>
      <c r="AE448" s="75"/>
      <c r="AF448" s="75"/>
      <c r="AG448" s="75" t="s">
        <v>1788</v>
      </c>
      <c r="AH448" s="75"/>
      <c r="AI448" s="80" t="s">
        <v>1847</v>
      </c>
    </row>
    <row r="449" spans="1:35" ht="35" customHeight="1" x14ac:dyDescent="0.35">
      <c r="A449" s="44">
        <v>1</v>
      </c>
      <c r="B449" s="21" t="s">
        <v>1641</v>
      </c>
      <c r="C449" s="10" t="s">
        <v>1612</v>
      </c>
      <c r="D449" s="21" t="s">
        <v>1456</v>
      </c>
      <c r="E449" s="68">
        <v>2014</v>
      </c>
      <c r="F449" s="10"/>
      <c r="G449" s="10"/>
      <c r="H449" s="10"/>
      <c r="I449" s="10"/>
      <c r="J449" s="29">
        <v>6.5</v>
      </c>
      <c r="K449" s="11" t="s">
        <v>1929</v>
      </c>
      <c r="L449" s="35"/>
      <c r="M449" s="35"/>
      <c r="N449" s="35"/>
      <c r="O449" s="35"/>
      <c r="P449" s="35"/>
      <c r="Q449" s="35"/>
      <c r="R449" s="35" t="s">
        <v>1155</v>
      </c>
      <c r="S449" s="15" t="s">
        <v>1928</v>
      </c>
      <c r="T449" s="151" t="s">
        <v>1457</v>
      </c>
      <c r="U449" s="35" t="s">
        <v>1302</v>
      </c>
      <c r="V449" s="160">
        <v>0.5</v>
      </c>
      <c r="W449" s="161">
        <f t="shared" si="35"/>
        <v>3.25</v>
      </c>
      <c r="X449" s="161">
        <f t="shared" si="32"/>
        <v>3.25</v>
      </c>
      <c r="Y449" s="161">
        <f t="shared" si="33"/>
        <v>3.25</v>
      </c>
      <c r="Z449" s="161"/>
      <c r="AA449" s="75"/>
      <c r="AB449" s="75"/>
      <c r="AC449" s="162">
        <f t="shared" si="34"/>
        <v>0</v>
      </c>
      <c r="AD449" s="75"/>
      <c r="AE449" s="75"/>
      <c r="AF449" s="75"/>
      <c r="AG449" s="75" t="s">
        <v>1788</v>
      </c>
      <c r="AH449" s="75"/>
      <c r="AI449" s="80" t="s">
        <v>1847</v>
      </c>
    </row>
    <row r="450" spans="1:35" s="8" customFormat="1" ht="35" customHeight="1" x14ac:dyDescent="0.35">
      <c r="A450" s="44">
        <v>1</v>
      </c>
      <c r="B450" s="21" t="s">
        <v>1642</v>
      </c>
      <c r="C450" s="10" t="s">
        <v>1612</v>
      </c>
      <c r="D450" s="21" t="s">
        <v>1456</v>
      </c>
      <c r="E450" s="68">
        <v>2014</v>
      </c>
      <c r="F450" s="10"/>
      <c r="G450" s="10"/>
      <c r="H450" s="10"/>
      <c r="I450" s="10"/>
      <c r="J450" s="29">
        <v>6.5</v>
      </c>
      <c r="K450" s="11" t="s">
        <v>1929</v>
      </c>
      <c r="L450" s="35"/>
      <c r="M450" s="35"/>
      <c r="N450" s="35"/>
      <c r="O450" s="35"/>
      <c r="P450" s="35"/>
      <c r="Q450" s="35"/>
      <c r="R450" s="35" t="s">
        <v>1155</v>
      </c>
      <c r="S450" s="15" t="s">
        <v>1928</v>
      </c>
      <c r="T450" s="151" t="s">
        <v>1457</v>
      </c>
      <c r="U450" s="35" t="s">
        <v>1302</v>
      </c>
      <c r="V450" s="160">
        <v>0.5</v>
      </c>
      <c r="W450" s="161">
        <f t="shared" si="35"/>
        <v>3.25</v>
      </c>
      <c r="X450" s="161">
        <f t="shared" si="32"/>
        <v>3.25</v>
      </c>
      <c r="Y450" s="161">
        <f t="shared" si="33"/>
        <v>3.25</v>
      </c>
      <c r="Z450" s="161"/>
      <c r="AA450" s="75"/>
      <c r="AB450" s="75"/>
      <c r="AC450" s="162">
        <f t="shared" si="34"/>
        <v>0</v>
      </c>
      <c r="AD450" s="75"/>
      <c r="AE450" s="75"/>
      <c r="AF450" s="75"/>
      <c r="AG450" s="75" t="s">
        <v>1788</v>
      </c>
      <c r="AH450" s="75"/>
      <c r="AI450" s="80" t="s">
        <v>1847</v>
      </c>
    </row>
    <row r="451" spans="1:35" ht="35" customHeight="1" x14ac:dyDescent="0.35">
      <c r="A451" s="44">
        <v>1</v>
      </c>
      <c r="B451" s="21" t="s">
        <v>1643</v>
      </c>
      <c r="C451" s="10" t="s">
        <v>1612</v>
      </c>
      <c r="D451" s="21" t="s">
        <v>1456</v>
      </c>
      <c r="E451" s="68">
        <v>2014</v>
      </c>
      <c r="F451" s="10"/>
      <c r="G451" s="10"/>
      <c r="H451" s="10"/>
      <c r="I451" s="10"/>
      <c r="J451" s="29">
        <v>6.5</v>
      </c>
      <c r="K451" s="11" t="s">
        <v>1929</v>
      </c>
      <c r="L451" s="35"/>
      <c r="M451" s="35"/>
      <c r="N451" s="35"/>
      <c r="O451" s="35"/>
      <c r="P451" s="35"/>
      <c r="Q451" s="35"/>
      <c r="R451" s="35" t="s">
        <v>1155</v>
      </c>
      <c r="S451" s="15" t="s">
        <v>1928</v>
      </c>
      <c r="T451" s="151" t="s">
        <v>1457</v>
      </c>
      <c r="U451" s="35" t="s">
        <v>1302</v>
      </c>
      <c r="V451" s="160">
        <v>0.5</v>
      </c>
      <c r="W451" s="161">
        <f t="shared" si="35"/>
        <v>3.25</v>
      </c>
      <c r="X451" s="161">
        <f t="shared" si="32"/>
        <v>3.25</v>
      </c>
      <c r="Y451" s="161">
        <f t="shared" si="33"/>
        <v>3.25</v>
      </c>
      <c r="Z451" s="161"/>
      <c r="AA451" s="75"/>
      <c r="AB451" s="75"/>
      <c r="AC451" s="162">
        <f t="shared" si="34"/>
        <v>0</v>
      </c>
      <c r="AD451" s="75"/>
      <c r="AE451" s="75"/>
      <c r="AF451" s="75"/>
      <c r="AG451" s="75" t="s">
        <v>1788</v>
      </c>
      <c r="AH451" s="75"/>
      <c r="AI451" s="80" t="s">
        <v>1847</v>
      </c>
    </row>
    <row r="452" spans="1:35" ht="35" customHeight="1" x14ac:dyDescent="0.35">
      <c r="A452" s="44">
        <v>1</v>
      </c>
      <c r="B452" s="21" t="s">
        <v>1644</v>
      </c>
      <c r="C452" s="10" t="s">
        <v>1612</v>
      </c>
      <c r="D452" s="21" t="s">
        <v>1456</v>
      </c>
      <c r="E452" s="68">
        <v>2014</v>
      </c>
      <c r="F452" s="10"/>
      <c r="G452" s="10"/>
      <c r="H452" s="10"/>
      <c r="I452" s="10"/>
      <c r="J452" s="29">
        <v>6.5</v>
      </c>
      <c r="K452" s="11" t="s">
        <v>1929</v>
      </c>
      <c r="L452" s="35"/>
      <c r="M452" s="35"/>
      <c r="N452" s="35"/>
      <c r="O452" s="35"/>
      <c r="P452" s="35"/>
      <c r="Q452" s="35"/>
      <c r="R452" s="35" t="s">
        <v>1155</v>
      </c>
      <c r="S452" s="15" t="s">
        <v>1928</v>
      </c>
      <c r="T452" s="151" t="s">
        <v>1457</v>
      </c>
      <c r="U452" s="35" t="s">
        <v>1302</v>
      </c>
      <c r="V452" s="160">
        <v>0.5</v>
      </c>
      <c r="W452" s="161">
        <f t="shared" si="35"/>
        <v>3.25</v>
      </c>
      <c r="X452" s="161">
        <f t="shared" si="32"/>
        <v>3.25</v>
      </c>
      <c r="Y452" s="161">
        <f t="shared" si="33"/>
        <v>3.25</v>
      </c>
      <c r="Z452" s="161"/>
      <c r="AA452" s="75"/>
      <c r="AB452" s="75"/>
      <c r="AC452" s="162">
        <f t="shared" si="34"/>
        <v>0</v>
      </c>
      <c r="AD452" s="75"/>
      <c r="AE452" s="75"/>
      <c r="AF452" s="75"/>
      <c r="AG452" s="75" t="s">
        <v>1788</v>
      </c>
      <c r="AH452" s="75"/>
      <c r="AI452" s="80" t="s">
        <v>1847</v>
      </c>
    </row>
    <row r="453" spans="1:35" ht="35" customHeight="1" x14ac:dyDescent="0.35">
      <c r="A453" s="44">
        <v>1</v>
      </c>
      <c r="B453" s="21" t="s">
        <v>1645</v>
      </c>
      <c r="C453" s="10" t="s">
        <v>1612</v>
      </c>
      <c r="D453" s="21" t="s">
        <v>1456</v>
      </c>
      <c r="E453" s="68">
        <v>2014</v>
      </c>
      <c r="F453" s="10"/>
      <c r="G453" s="10"/>
      <c r="H453" s="10"/>
      <c r="I453" s="10"/>
      <c r="J453" s="29">
        <v>6.5</v>
      </c>
      <c r="K453" s="11" t="s">
        <v>1929</v>
      </c>
      <c r="L453" s="35"/>
      <c r="M453" s="35"/>
      <c r="N453" s="35"/>
      <c r="O453" s="35"/>
      <c r="P453" s="35"/>
      <c r="Q453" s="35"/>
      <c r="R453" s="35" t="s">
        <v>1155</v>
      </c>
      <c r="S453" s="15" t="s">
        <v>1928</v>
      </c>
      <c r="T453" s="151" t="s">
        <v>1457</v>
      </c>
      <c r="U453" s="35" t="s">
        <v>1302</v>
      </c>
      <c r="V453" s="160">
        <v>0.5</v>
      </c>
      <c r="W453" s="161">
        <f t="shared" si="35"/>
        <v>3.25</v>
      </c>
      <c r="X453" s="161">
        <f t="shared" si="32"/>
        <v>3.25</v>
      </c>
      <c r="Y453" s="161">
        <f t="shared" si="33"/>
        <v>3.25</v>
      </c>
      <c r="Z453" s="161"/>
      <c r="AA453" s="75"/>
      <c r="AB453" s="75"/>
      <c r="AC453" s="162">
        <f t="shared" si="34"/>
        <v>0</v>
      </c>
      <c r="AD453" s="75"/>
      <c r="AE453" s="75"/>
      <c r="AF453" s="75"/>
      <c r="AG453" s="75" t="s">
        <v>1788</v>
      </c>
      <c r="AH453" s="75"/>
      <c r="AI453" s="80" t="s">
        <v>1847</v>
      </c>
    </row>
    <row r="454" spans="1:35" ht="35" customHeight="1" x14ac:dyDescent="0.35">
      <c r="A454" s="44">
        <v>1</v>
      </c>
      <c r="B454" s="21" t="s">
        <v>1646</v>
      </c>
      <c r="C454" s="10" t="s">
        <v>1612</v>
      </c>
      <c r="D454" s="21" t="s">
        <v>1456</v>
      </c>
      <c r="E454" s="68">
        <v>2014</v>
      </c>
      <c r="F454" s="10"/>
      <c r="G454" s="10"/>
      <c r="H454" s="10"/>
      <c r="I454" s="10"/>
      <c r="J454" s="29">
        <v>6.5</v>
      </c>
      <c r="K454" s="11" t="s">
        <v>1929</v>
      </c>
      <c r="L454" s="35"/>
      <c r="M454" s="35"/>
      <c r="N454" s="35"/>
      <c r="O454" s="35"/>
      <c r="P454" s="35"/>
      <c r="Q454" s="35"/>
      <c r="R454" s="35" t="s">
        <v>1155</v>
      </c>
      <c r="S454" s="15" t="s">
        <v>1928</v>
      </c>
      <c r="T454" s="151" t="s">
        <v>1457</v>
      </c>
      <c r="U454" s="35" t="s">
        <v>1302</v>
      </c>
      <c r="V454" s="160">
        <v>0.5</v>
      </c>
      <c r="W454" s="161">
        <f t="shared" si="35"/>
        <v>3.25</v>
      </c>
      <c r="X454" s="161">
        <f t="shared" si="32"/>
        <v>3.25</v>
      </c>
      <c r="Y454" s="161">
        <f t="shared" si="33"/>
        <v>3.25</v>
      </c>
      <c r="Z454" s="161"/>
      <c r="AA454" s="75"/>
      <c r="AB454" s="75"/>
      <c r="AC454" s="162">
        <f t="shared" si="34"/>
        <v>0</v>
      </c>
      <c r="AD454" s="75"/>
      <c r="AE454" s="75"/>
      <c r="AF454" s="75"/>
      <c r="AG454" s="75" t="s">
        <v>1788</v>
      </c>
      <c r="AH454" s="75"/>
      <c r="AI454" s="80" t="s">
        <v>1847</v>
      </c>
    </row>
    <row r="455" spans="1:35" ht="35" customHeight="1" x14ac:dyDescent="0.35">
      <c r="A455" s="44">
        <v>1</v>
      </c>
      <c r="B455" s="21" t="s">
        <v>1647</v>
      </c>
      <c r="C455" s="10" t="s">
        <v>1612</v>
      </c>
      <c r="D455" s="21" t="s">
        <v>1456</v>
      </c>
      <c r="E455" s="68">
        <v>2014</v>
      </c>
      <c r="F455" s="10"/>
      <c r="G455" s="10"/>
      <c r="H455" s="10"/>
      <c r="I455" s="10"/>
      <c r="J455" s="29">
        <v>6.5</v>
      </c>
      <c r="K455" s="11" t="s">
        <v>1929</v>
      </c>
      <c r="L455" s="35"/>
      <c r="M455" s="35"/>
      <c r="N455" s="35"/>
      <c r="O455" s="35"/>
      <c r="P455" s="35"/>
      <c r="Q455" s="35"/>
      <c r="R455" s="35" t="s">
        <v>1155</v>
      </c>
      <c r="S455" s="15" t="s">
        <v>1928</v>
      </c>
      <c r="T455" s="151" t="s">
        <v>1457</v>
      </c>
      <c r="U455" s="35" t="s">
        <v>1302</v>
      </c>
      <c r="V455" s="160">
        <v>0.5</v>
      </c>
      <c r="W455" s="161">
        <f t="shared" si="35"/>
        <v>3.25</v>
      </c>
      <c r="X455" s="161">
        <f t="shared" ref="X455:X518" si="36">W455</f>
        <v>3.25</v>
      </c>
      <c r="Y455" s="161">
        <f t="shared" ref="Y455:Y518" si="37">W455</f>
        <v>3.25</v>
      </c>
      <c r="Z455" s="161"/>
      <c r="AA455" s="75"/>
      <c r="AB455" s="75"/>
      <c r="AC455" s="162">
        <f t="shared" ref="AC455:AC518" si="38">J455-X455-Y455-Z455-AA455-AB455</f>
        <v>0</v>
      </c>
      <c r="AD455" s="75"/>
      <c r="AE455" s="75"/>
      <c r="AF455" s="75"/>
      <c r="AG455" s="75" t="s">
        <v>1788</v>
      </c>
      <c r="AH455" s="75"/>
      <c r="AI455" s="80" t="s">
        <v>1847</v>
      </c>
    </row>
    <row r="456" spans="1:35" ht="35" customHeight="1" x14ac:dyDescent="0.35">
      <c r="A456" s="44">
        <v>1</v>
      </c>
      <c r="B456" s="21" t="s">
        <v>1648</v>
      </c>
      <c r="C456" s="10" t="s">
        <v>1612</v>
      </c>
      <c r="D456" s="21" t="s">
        <v>1456</v>
      </c>
      <c r="E456" s="68">
        <v>2014</v>
      </c>
      <c r="F456" s="10"/>
      <c r="G456" s="10"/>
      <c r="H456" s="10"/>
      <c r="I456" s="10"/>
      <c r="J456" s="29">
        <v>6.5</v>
      </c>
      <c r="K456" s="11" t="s">
        <v>1929</v>
      </c>
      <c r="L456" s="35"/>
      <c r="M456" s="35"/>
      <c r="N456" s="35"/>
      <c r="O456" s="35"/>
      <c r="P456" s="35"/>
      <c r="Q456" s="35"/>
      <c r="R456" s="35" t="s">
        <v>1155</v>
      </c>
      <c r="S456" s="15" t="s">
        <v>1928</v>
      </c>
      <c r="T456" s="151" t="s">
        <v>1457</v>
      </c>
      <c r="U456" s="35" t="s">
        <v>1302</v>
      </c>
      <c r="V456" s="160">
        <v>0.5</v>
      </c>
      <c r="W456" s="161">
        <f t="shared" si="35"/>
        <v>3.25</v>
      </c>
      <c r="X456" s="161">
        <f t="shared" si="36"/>
        <v>3.25</v>
      </c>
      <c r="Y456" s="161">
        <f t="shared" si="37"/>
        <v>3.25</v>
      </c>
      <c r="Z456" s="161"/>
      <c r="AA456" s="75"/>
      <c r="AB456" s="75"/>
      <c r="AC456" s="162">
        <f t="shared" si="38"/>
        <v>0</v>
      </c>
      <c r="AD456" s="75"/>
      <c r="AE456" s="75"/>
      <c r="AF456" s="75"/>
      <c r="AG456" s="75" t="s">
        <v>1788</v>
      </c>
      <c r="AH456" s="75"/>
      <c r="AI456" s="80" t="s">
        <v>1847</v>
      </c>
    </row>
    <row r="457" spans="1:35" ht="35" customHeight="1" x14ac:dyDescent="0.35">
      <c r="A457" s="44">
        <v>1</v>
      </c>
      <c r="B457" s="21" t="s">
        <v>1649</v>
      </c>
      <c r="C457" s="10" t="s">
        <v>1612</v>
      </c>
      <c r="D457" s="21" t="s">
        <v>1456</v>
      </c>
      <c r="E457" s="68">
        <v>2014</v>
      </c>
      <c r="F457" s="10"/>
      <c r="G457" s="10"/>
      <c r="H457" s="10"/>
      <c r="I457" s="10"/>
      <c r="J457" s="29">
        <v>6.5</v>
      </c>
      <c r="K457" s="11" t="s">
        <v>1929</v>
      </c>
      <c r="L457" s="35"/>
      <c r="M457" s="35"/>
      <c r="N457" s="35"/>
      <c r="O457" s="35"/>
      <c r="P457" s="35"/>
      <c r="Q457" s="35"/>
      <c r="R457" s="35" t="s">
        <v>1155</v>
      </c>
      <c r="S457" s="15" t="s">
        <v>1928</v>
      </c>
      <c r="T457" s="151" t="s">
        <v>1457</v>
      </c>
      <c r="U457" s="35" t="s">
        <v>1302</v>
      </c>
      <c r="V457" s="160">
        <v>0.5</v>
      </c>
      <c r="W457" s="161">
        <f t="shared" si="35"/>
        <v>3.25</v>
      </c>
      <c r="X457" s="161">
        <f t="shared" si="36"/>
        <v>3.25</v>
      </c>
      <c r="Y457" s="161">
        <f t="shared" si="37"/>
        <v>3.25</v>
      </c>
      <c r="Z457" s="161"/>
      <c r="AA457" s="75"/>
      <c r="AB457" s="75"/>
      <c r="AC457" s="162">
        <f t="shared" si="38"/>
        <v>0</v>
      </c>
      <c r="AD457" s="75"/>
      <c r="AE457" s="75"/>
      <c r="AF457" s="75"/>
      <c r="AG457" s="75" t="s">
        <v>1788</v>
      </c>
      <c r="AH457" s="75"/>
      <c r="AI457" s="80" t="s">
        <v>1847</v>
      </c>
    </row>
    <row r="458" spans="1:35" ht="35" customHeight="1" x14ac:dyDescent="0.35">
      <c r="A458" s="44">
        <v>1</v>
      </c>
      <c r="B458" s="21" t="s">
        <v>1650</v>
      </c>
      <c r="C458" s="10" t="s">
        <v>1612</v>
      </c>
      <c r="D458" s="21" t="s">
        <v>1456</v>
      </c>
      <c r="E458" s="68">
        <v>2014</v>
      </c>
      <c r="F458" s="10"/>
      <c r="G458" s="10"/>
      <c r="H458" s="10"/>
      <c r="I458" s="10"/>
      <c r="J458" s="29">
        <v>6.5</v>
      </c>
      <c r="K458" s="11" t="s">
        <v>1929</v>
      </c>
      <c r="L458" s="35"/>
      <c r="M458" s="35"/>
      <c r="N458" s="35"/>
      <c r="O458" s="35"/>
      <c r="P458" s="35"/>
      <c r="Q458" s="35"/>
      <c r="R458" s="35" t="s">
        <v>1155</v>
      </c>
      <c r="S458" s="15" t="s">
        <v>1928</v>
      </c>
      <c r="T458" s="151" t="s">
        <v>1457</v>
      </c>
      <c r="U458" s="35" t="s">
        <v>1302</v>
      </c>
      <c r="V458" s="160">
        <v>0.5</v>
      </c>
      <c r="W458" s="161">
        <f t="shared" si="35"/>
        <v>3.25</v>
      </c>
      <c r="X458" s="161">
        <f t="shared" si="36"/>
        <v>3.25</v>
      </c>
      <c r="Y458" s="161">
        <f t="shared" si="37"/>
        <v>3.25</v>
      </c>
      <c r="Z458" s="161"/>
      <c r="AA458" s="75"/>
      <c r="AB458" s="75"/>
      <c r="AC458" s="162">
        <f t="shared" si="38"/>
        <v>0</v>
      </c>
      <c r="AD458" s="75"/>
      <c r="AE458" s="75"/>
      <c r="AF458" s="75"/>
      <c r="AG458" s="75" t="s">
        <v>1788</v>
      </c>
      <c r="AH458" s="75"/>
      <c r="AI458" s="80" t="s">
        <v>1847</v>
      </c>
    </row>
    <row r="459" spans="1:35" ht="35" customHeight="1" x14ac:dyDescent="0.35">
      <c r="A459" s="44">
        <v>1</v>
      </c>
      <c r="B459" s="21" t="s">
        <v>1638</v>
      </c>
      <c r="C459" s="10" t="s">
        <v>1612</v>
      </c>
      <c r="D459" s="21" t="s">
        <v>1456</v>
      </c>
      <c r="E459" s="68">
        <v>2014</v>
      </c>
      <c r="F459" s="10"/>
      <c r="G459" s="10"/>
      <c r="H459" s="10"/>
      <c r="I459" s="10"/>
      <c r="J459" s="29">
        <v>6.5</v>
      </c>
      <c r="K459" s="11" t="s">
        <v>1929</v>
      </c>
      <c r="L459" s="35"/>
      <c r="M459" s="35"/>
      <c r="N459" s="35"/>
      <c r="O459" s="35"/>
      <c r="P459" s="35"/>
      <c r="Q459" s="35"/>
      <c r="R459" s="35" t="s">
        <v>1155</v>
      </c>
      <c r="S459" s="15" t="s">
        <v>1928</v>
      </c>
      <c r="T459" s="151" t="s">
        <v>1457</v>
      </c>
      <c r="U459" s="35" t="s">
        <v>1302</v>
      </c>
      <c r="V459" s="160">
        <v>0.5</v>
      </c>
      <c r="W459" s="161">
        <f t="shared" si="35"/>
        <v>3.25</v>
      </c>
      <c r="X459" s="161">
        <f t="shared" si="36"/>
        <v>3.25</v>
      </c>
      <c r="Y459" s="161">
        <f t="shared" si="37"/>
        <v>3.25</v>
      </c>
      <c r="Z459" s="161"/>
      <c r="AA459" s="75"/>
      <c r="AB459" s="75"/>
      <c r="AC459" s="162">
        <f t="shared" si="38"/>
        <v>0</v>
      </c>
      <c r="AD459" s="75"/>
      <c r="AE459" s="75"/>
      <c r="AF459" s="75"/>
      <c r="AG459" s="75" t="s">
        <v>1788</v>
      </c>
      <c r="AH459" s="75"/>
      <c r="AI459" s="80" t="s">
        <v>1847</v>
      </c>
    </row>
    <row r="460" spans="1:35" ht="35" customHeight="1" x14ac:dyDescent="0.35">
      <c r="A460" s="44">
        <v>1</v>
      </c>
      <c r="B460" s="21" t="s">
        <v>1639</v>
      </c>
      <c r="C460" s="10" t="s">
        <v>1612</v>
      </c>
      <c r="D460" s="21" t="s">
        <v>1456</v>
      </c>
      <c r="E460" s="68">
        <v>2014</v>
      </c>
      <c r="F460" s="10"/>
      <c r="G460" s="10"/>
      <c r="H460" s="10"/>
      <c r="I460" s="10"/>
      <c r="J460" s="29">
        <v>6.5</v>
      </c>
      <c r="K460" s="11" t="s">
        <v>1929</v>
      </c>
      <c r="L460" s="35"/>
      <c r="M460" s="35"/>
      <c r="N460" s="35"/>
      <c r="O460" s="35"/>
      <c r="P460" s="35"/>
      <c r="Q460" s="35"/>
      <c r="R460" s="35" t="s">
        <v>1155</v>
      </c>
      <c r="S460" s="15" t="s">
        <v>1928</v>
      </c>
      <c r="T460" s="151" t="s">
        <v>1457</v>
      </c>
      <c r="U460" s="35" t="s">
        <v>1302</v>
      </c>
      <c r="V460" s="160">
        <v>0.5</v>
      </c>
      <c r="W460" s="161">
        <f t="shared" si="35"/>
        <v>3.25</v>
      </c>
      <c r="X460" s="161">
        <f t="shared" si="36"/>
        <v>3.25</v>
      </c>
      <c r="Y460" s="161">
        <f t="shared" si="37"/>
        <v>3.25</v>
      </c>
      <c r="Z460" s="161"/>
      <c r="AA460" s="75"/>
      <c r="AB460" s="75"/>
      <c r="AC460" s="162">
        <f t="shared" si="38"/>
        <v>0</v>
      </c>
      <c r="AD460" s="75"/>
      <c r="AE460" s="75"/>
      <c r="AF460" s="75"/>
      <c r="AG460" s="75" t="s">
        <v>1788</v>
      </c>
      <c r="AH460" s="75"/>
      <c r="AI460" s="80" t="s">
        <v>1847</v>
      </c>
    </row>
    <row r="461" spans="1:35" ht="35" customHeight="1" x14ac:dyDescent="0.35">
      <c r="A461" s="44">
        <v>1</v>
      </c>
      <c r="B461" s="21" t="s">
        <v>1611</v>
      </c>
      <c r="C461" s="10" t="s">
        <v>1612</v>
      </c>
      <c r="D461" s="21" t="s">
        <v>1456</v>
      </c>
      <c r="E461" s="68">
        <v>2014</v>
      </c>
      <c r="F461" s="10"/>
      <c r="G461" s="10"/>
      <c r="H461" s="10"/>
      <c r="I461" s="10"/>
      <c r="J461" s="29">
        <v>6.05</v>
      </c>
      <c r="K461" s="11" t="s">
        <v>1929</v>
      </c>
      <c r="L461" s="35"/>
      <c r="M461" s="35"/>
      <c r="N461" s="35"/>
      <c r="O461" s="35"/>
      <c r="P461" s="35"/>
      <c r="Q461" s="35"/>
      <c r="R461" s="35" t="s">
        <v>1155</v>
      </c>
      <c r="S461" s="15" t="s">
        <v>1928</v>
      </c>
      <c r="T461" s="151" t="s">
        <v>1457</v>
      </c>
      <c r="U461" s="35" t="s">
        <v>1302</v>
      </c>
      <c r="V461" s="160">
        <v>0.5</v>
      </c>
      <c r="W461" s="161">
        <f t="shared" si="35"/>
        <v>3.0249999999999999</v>
      </c>
      <c r="X461" s="161">
        <f t="shared" si="36"/>
        <v>3.0249999999999999</v>
      </c>
      <c r="Y461" s="161">
        <f t="shared" si="37"/>
        <v>3.0249999999999999</v>
      </c>
      <c r="Z461" s="161"/>
      <c r="AA461" s="75"/>
      <c r="AB461" s="75"/>
      <c r="AC461" s="162">
        <f t="shared" si="38"/>
        <v>0</v>
      </c>
      <c r="AD461" s="75"/>
      <c r="AE461" s="75"/>
      <c r="AF461" s="75"/>
      <c r="AG461" s="75" t="s">
        <v>1788</v>
      </c>
      <c r="AH461" s="75"/>
      <c r="AI461" s="80" t="s">
        <v>1847</v>
      </c>
    </row>
    <row r="462" spans="1:35" ht="35" customHeight="1" x14ac:dyDescent="0.35">
      <c r="A462" s="44">
        <v>1</v>
      </c>
      <c r="B462" s="21" t="s">
        <v>1613</v>
      </c>
      <c r="C462" s="10" t="s">
        <v>1612</v>
      </c>
      <c r="D462" s="21" t="s">
        <v>1456</v>
      </c>
      <c r="E462" s="68">
        <v>2014</v>
      </c>
      <c r="F462" s="10"/>
      <c r="G462" s="10"/>
      <c r="H462" s="10"/>
      <c r="I462" s="10"/>
      <c r="J462" s="29">
        <v>6.05</v>
      </c>
      <c r="K462" s="11" t="s">
        <v>1929</v>
      </c>
      <c r="L462" s="35"/>
      <c r="M462" s="35"/>
      <c r="N462" s="35"/>
      <c r="O462" s="35"/>
      <c r="P462" s="35"/>
      <c r="Q462" s="35"/>
      <c r="R462" s="35" t="s">
        <v>1155</v>
      </c>
      <c r="S462" s="15" t="s">
        <v>1928</v>
      </c>
      <c r="T462" s="151" t="s">
        <v>1457</v>
      </c>
      <c r="U462" s="35" t="s">
        <v>1302</v>
      </c>
      <c r="V462" s="160">
        <v>0.5</v>
      </c>
      <c r="W462" s="161">
        <f t="shared" si="35"/>
        <v>3.0249999999999999</v>
      </c>
      <c r="X462" s="161">
        <f t="shared" si="36"/>
        <v>3.0249999999999999</v>
      </c>
      <c r="Y462" s="161">
        <f t="shared" si="37"/>
        <v>3.0249999999999999</v>
      </c>
      <c r="Z462" s="161"/>
      <c r="AA462" s="75"/>
      <c r="AB462" s="75"/>
      <c r="AC462" s="162">
        <f t="shared" si="38"/>
        <v>0</v>
      </c>
      <c r="AD462" s="75"/>
      <c r="AE462" s="75"/>
      <c r="AF462" s="75"/>
      <c r="AG462" s="75" t="s">
        <v>1788</v>
      </c>
      <c r="AH462" s="75"/>
      <c r="AI462" s="80" t="s">
        <v>1847</v>
      </c>
    </row>
    <row r="463" spans="1:35" ht="35" customHeight="1" x14ac:dyDescent="0.35">
      <c r="A463" s="44">
        <v>1</v>
      </c>
      <c r="B463" s="21" t="s">
        <v>1614</v>
      </c>
      <c r="C463" s="10" t="s">
        <v>1612</v>
      </c>
      <c r="D463" s="21" t="s">
        <v>1456</v>
      </c>
      <c r="E463" s="68">
        <v>2014</v>
      </c>
      <c r="F463" s="10"/>
      <c r="G463" s="10"/>
      <c r="H463" s="10"/>
      <c r="I463" s="10"/>
      <c r="J463" s="29">
        <v>6.05</v>
      </c>
      <c r="K463" s="11" t="s">
        <v>1929</v>
      </c>
      <c r="L463" s="35"/>
      <c r="M463" s="35"/>
      <c r="N463" s="35"/>
      <c r="O463" s="35"/>
      <c r="P463" s="35"/>
      <c r="Q463" s="35"/>
      <c r="R463" s="35" t="s">
        <v>1155</v>
      </c>
      <c r="S463" s="15" t="s">
        <v>1928</v>
      </c>
      <c r="T463" s="151" t="s">
        <v>1457</v>
      </c>
      <c r="U463" s="35" t="s">
        <v>1302</v>
      </c>
      <c r="V463" s="160">
        <v>0.5</v>
      </c>
      <c r="W463" s="161">
        <f t="shared" si="35"/>
        <v>3.0249999999999999</v>
      </c>
      <c r="X463" s="161">
        <f t="shared" si="36"/>
        <v>3.0249999999999999</v>
      </c>
      <c r="Y463" s="161">
        <f t="shared" si="37"/>
        <v>3.0249999999999999</v>
      </c>
      <c r="Z463" s="161"/>
      <c r="AA463" s="75"/>
      <c r="AB463" s="75"/>
      <c r="AC463" s="162">
        <f t="shared" si="38"/>
        <v>0</v>
      </c>
      <c r="AD463" s="75"/>
      <c r="AE463" s="75"/>
      <c r="AF463" s="75"/>
      <c r="AG463" s="75" t="s">
        <v>1788</v>
      </c>
      <c r="AH463" s="75"/>
      <c r="AI463" s="80" t="s">
        <v>1847</v>
      </c>
    </row>
    <row r="464" spans="1:35" ht="35" customHeight="1" x14ac:dyDescent="0.35">
      <c r="A464" s="44">
        <v>1</v>
      </c>
      <c r="B464" s="21" t="s">
        <v>1615</v>
      </c>
      <c r="C464" s="10" t="s">
        <v>1612</v>
      </c>
      <c r="D464" s="21" t="s">
        <v>1456</v>
      </c>
      <c r="E464" s="68">
        <v>2014</v>
      </c>
      <c r="F464" s="10"/>
      <c r="G464" s="10"/>
      <c r="H464" s="10"/>
      <c r="I464" s="10"/>
      <c r="J464" s="29">
        <v>6.05</v>
      </c>
      <c r="K464" s="11" t="s">
        <v>1929</v>
      </c>
      <c r="L464" s="35"/>
      <c r="M464" s="35"/>
      <c r="N464" s="35"/>
      <c r="O464" s="35"/>
      <c r="P464" s="35"/>
      <c r="Q464" s="35"/>
      <c r="R464" s="35" t="s">
        <v>1155</v>
      </c>
      <c r="S464" s="15" t="s">
        <v>1928</v>
      </c>
      <c r="T464" s="151" t="s">
        <v>1457</v>
      </c>
      <c r="U464" s="35" t="s">
        <v>1302</v>
      </c>
      <c r="V464" s="160">
        <v>0.5</v>
      </c>
      <c r="W464" s="161">
        <f t="shared" si="35"/>
        <v>3.0249999999999999</v>
      </c>
      <c r="X464" s="161">
        <f t="shared" si="36"/>
        <v>3.0249999999999999</v>
      </c>
      <c r="Y464" s="161">
        <f t="shared" si="37"/>
        <v>3.0249999999999999</v>
      </c>
      <c r="Z464" s="161"/>
      <c r="AA464" s="75"/>
      <c r="AB464" s="75"/>
      <c r="AC464" s="162">
        <f t="shared" si="38"/>
        <v>0</v>
      </c>
      <c r="AD464" s="75"/>
      <c r="AE464" s="75"/>
      <c r="AF464" s="75"/>
      <c r="AG464" s="75" t="s">
        <v>1788</v>
      </c>
      <c r="AH464" s="75"/>
      <c r="AI464" s="80" t="s">
        <v>1847</v>
      </c>
    </row>
    <row r="465" spans="1:35" ht="35" customHeight="1" x14ac:dyDescent="0.35">
      <c r="A465" s="44">
        <v>1</v>
      </c>
      <c r="B465" s="21" t="s">
        <v>1616</v>
      </c>
      <c r="C465" s="10" t="s">
        <v>1612</v>
      </c>
      <c r="D465" s="21" t="s">
        <v>1456</v>
      </c>
      <c r="E465" s="68">
        <v>2014</v>
      </c>
      <c r="F465" s="10"/>
      <c r="G465" s="10"/>
      <c r="H465" s="10"/>
      <c r="I465" s="10"/>
      <c r="J465" s="29">
        <v>6.05</v>
      </c>
      <c r="K465" s="11" t="s">
        <v>1929</v>
      </c>
      <c r="L465" s="35"/>
      <c r="M465" s="35"/>
      <c r="N465" s="35"/>
      <c r="O465" s="35"/>
      <c r="P465" s="35"/>
      <c r="Q465" s="35"/>
      <c r="R465" s="35" t="s">
        <v>1155</v>
      </c>
      <c r="S465" s="15" t="s">
        <v>1928</v>
      </c>
      <c r="T465" s="151" t="s">
        <v>1457</v>
      </c>
      <c r="U465" s="35" t="s">
        <v>1302</v>
      </c>
      <c r="V465" s="160">
        <v>0.5</v>
      </c>
      <c r="W465" s="161">
        <f t="shared" si="35"/>
        <v>3.0249999999999999</v>
      </c>
      <c r="X465" s="161">
        <f t="shared" si="36"/>
        <v>3.0249999999999999</v>
      </c>
      <c r="Y465" s="161">
        <f t="shared" si="37"/>
        <v>3.0249999999999999</v>
      </c>
      <c r="Z465" s="161"/>
      <c r="AA465" s="75"/>
      <c r="AB465" s="75"/>
      <c r="AC465" s="162">
        <f t="shared" si="38"/>
        <v>0</v>
      </c>
      <c r="AD465" s="75"/>
      <c r="AE465" s="75"/>
      <c r="AF465" s="75"/>
      <c r="AG465" s="75" t="s">
        <v>1788</v>
      </c>
      <c r="AH465" s="75"/>
      <c r="AI465" s="80" t="s">
        <v>1847</v>
      </c>
    </row>
    <row r="466" spans="1:35" ht="35" customHeight="1" x14ac:dyDescent="0.35">
      <c r="A466" s="44">
        <v>1</v>
      </c>
      <c r="B466" s="21" t="s">
        <v>1617</v>
      </c>
      <c r="C466" s="10" t="s">
        <v>1612</v>
      </c>
      <c r="D466" s="21" t="s">
        <v>1456</v>
      </c>
      <c r="E466" s="68">
        <v>2014</v>
      </c>
      <c r="F466" s="10"/>
      <c r="G466" s="10"/>
      <c r="H466" s="10"/>
      <c r="I466" s="10"/>
      <c r="J466" s="29">
        <v>6.05</v>
      </c>
      <c r="K466" s="11" t="s">
        <v>1929</v>
      </c>
      <c r="L466" s="35"/>
      <c r="M466" s="35"/>
      <c r="N466" s="35"/>
      <c r="O466" s="35"/>
      <c r="P466" s="35"/>
      <c r="Q466" s="35"/>
      <c r="R466" s="35" t="s">
        <v>1155</v>
      </c>
      <c r="S466" s="15" t="s">
        <v>1928</v>
      </c>
      <c r="T466" s="151" t="s">
        <v>1457</v>
      </c>
      <c r="U466" s="35" t="s">
        <v>1302</v>
      </c>
      <c r="V466" s="160">
        <v>0.5</v>
      </c>
      <c r="W466" s="161">
        <f t="shared" si="35"/>
        <v>3.0249999999999999</v>
      </c>
      <c r="X466" s="161">
        <f t="shared" si="36"/>
        <v>3.0249999999999999</v>
      </c>
      <c r="Y466" s="161">
        <f t="shared" si="37"/>
        <v>3.0249999999999999</v>
      </c>
      <c r="Z466" s="161"/>
      <c r="AA466" s="75"/>
      <c r="AB466" s="75"/>
      <c r="AC466" s="162">
        <f t="shared" si="38"/>
        <v>0</v>
      </c>
      <c r="AD466" s="75"/>
      <c r="AE466" s="75"/>
      <c r="AF466" s="75"/>
      <c r="AG466" s="75" t="s">
        <v>1788</v>
      </c>
      <c r="AH466" s="75"/>
      <c r="AI466" s="80" t="s">
        <v>1847</v>
      </c>
    </row>
    <row r="467" spans="1:35" ht="35" customHeight="1" x14ac:dyDescent="0.35">
      <c r="A467" s="44">
        <v>1</v>
      </c>
      <c r="B467" s="21" t="s">
        <v>1618</v>
      </c>
      <c r="C467" s="10" t="s">
        <v>1612</v>
      </c>
      <c r="D467" s="21" t="s">
        <v>1456</v>
      </c>
      <c r="E467" s="68">
        <v>2014</v>
      </c>
      <c r="F467" s="10"/>
      <c r="G467" s="10"/>
      <c r="H467" s="10"/>
      <c r="I467" s="10"/>
      <c r="J467" s="29">
        <v>6.05</v>
      </c>
      <c r="K467" s="11" t="s">
        <v>1929</v>
      </c>
      <c r="L467" s="35"/>
      <c r="M467" s="35"/>
      <c r="N467" s="35"/>
      <c r="O467" s="35"/>
      <c r="P467" s="35"/>
      <c r="Q467" s="35"/>
      <c r="R467" s="35" t="s">
        <v>1155</v>
      </c>
      <c r="S467" s="15" t="s">
        <v>1928</v>
      </c>
      <c r="T467" s="151" t="s">
        <v>1457</v>
      </c>
      <c r="U467" s="35" t="s">
        <v>1302</v>
      </c>
      <c r="V467" s="160">
        <v>0.5</v>
      </c>
      <c r="W467" s="161">
        <f t="shared" si="35"/>
        <v>3.0249999999999999</v>
      </c>
      <c r="X467" s="161">
        <f t="shared" si="36"/>
        <v>3.0249999999999999</v>
      </c>
      <c r="Y467" s="161">
        <f t="shared" si="37"/>
        <v>3.0249999999999999</v>
      </c>
      <c r="Z467" s="161"/>
      <c r="AA467" s="75"/>
      <c r="AB467" s="75"/>
      <c r="AC467" s="162">
        <f t="shared" si="38"/>
        <v>0</v>
      </c>
      <c r="AD467" s="75"/>
      <c r="AE467" s="75"/>
      <c r="AF467" s="75"/>
      <c r="AG467" s="75" t="s">
        <v>1788</v>
      </c>
      <c r="AH467" s="75"/>
      <c r="AI467" s="80" t="s">
        <v>1847</v>
      </c>
    </row>
    <row r="468" spans="1:35" ht="35" customHeight="1" x14ac:dyDescent="0.35">
      <c r="A468" s="44">
        <v>1</v>
      </c>
      <c r="B468" s="21" t="s">
        <v>1619</v>
      </c>
      <c r="C468" s="10" t="s">
        <v>1612</v>
      </c>
      <c r="D468" s="21" t="s">
        <v>1456</v>
      </c>
      <c r="E468" s="68">
        <v>2014</v>
      </c>
      <c r="F468" s="10"/>
      <c r="G468" s="10"/>
      <c r="H468" s="10"/>
      <c r="I468" s="10"/>
      <c r="J468" s="29">
        <v>6.05</v>
      </c>
      <c r="K468" s="11" t="s">
        <v>1929</v>
      </c>
      <c r="L468" s="35"/>
      <c r="M468" s="35"/>
      <c r="N468" s="35"/>
      <c r="O468" s="35"/>
      <c r="P468" s="35"/>
      <c r="Q468" s="35"/>
      <c r="R468" s="35" t="s">
        <v>1155</v>
      </c>
      <c r="S468" s="15" t="s">
        <v>1928</v>
      </c>
      <c r="T468" s="151" t="s">
        <v>1457</v>
      </c>
      <c r="U468" s="35" t="s">
        <v>1302</v>
      </c>
      <c r="V468" s="160">
        <v>0.5</v>
      </c>
      <c r="W468" s="161">
        <f t="shared" si="35"/>
        <v>3.0249999999999999</v>
      </c>
      <c r="X468" s="161">
        <f t="shared" si="36"/>
        <v>3.0249999999999999</v>
      </c>
      <c r="Y468" s="161">
        <f t="shared" si="37"/>
        <v>3.0249999999999999</v>
      </c>
      <c r="Z468" s="161"/>
      <c r="AA468" s="75"/>
      <c r="AB468" s="75"/>
      <c r="AC468" s="162">
        <f t="shared" si="38"/>
        <v>0</v>
      </c>
      <c r="AD468" s="75"/>
      <c r="AE468" s="75"/>
      <c r="AF468" s="75"/>
      <c r="AG468" s="75" t="s">
        <v>1788</v>
      </c>
      <c r="AH468" s="75"/>
      <c r="AI468" s="80" t="s">
        <v>1847</v>
      </c>
    </row>
    <row r="469" spans="1:35" ht="35" customHeight="1" x14ac:dyDescent="0.35">
      <c r="A469" s="44">
        <v>1</v>
      </c>
      <c r="B469" s="21" t="s">
        <v>1620</v>
      </c>
      <c r="C469" s="10" t="s">
        <v>1612</v>
      </c>
      <c r="D469" s="21" t="s">
        <v>1456</v>
      </c>
      <c r="E469" s="68">
        <v>2014</v>
      </c>
      <c r="F469" s="10"/>
      <c r="G469" s="10"/>
      <c r="H469" s="10"/>
      <c r="I469" s="10"/>
      <c r="J469" s="29">
        <v>6.05</v>
      </c>
      <c r="K469" s="11" t="s">
        <v>1929</v>
      </c>
      <c r="L469" s="35"/>
      <c r="M469" s="35"/>
      <c r="N469" s="35"/>
      <c r="O469" s="35"/>
      <c r="P469" s="35"/>
      <c r="Q469" s="35"/>
      <c r="R469" s="35" t="s">
        <v>1155</v>
      </c>
      <c r="S469" s="15" t="s">
        <v>1928</v>
      </c>
      <c r="T469" s="151" t="s">
        <v>1457</v>
      </c>
      <c r="U469" s="35" t="s">
        <v>1302</v>
      </c>
      <c r="V469" s="160">
        <v>0.5</v>
      </c>
      <c r="W469" s="161">
        <f t="shared" si="35"/>
        <v>3.0249999999999999</v>
      </c>
      <c r="X469" s="161">
        <f t="shared" si="36"/>
        <v>3.0249999999999999</v>
      </c>
      <c r="Y469" s="161">
        <f t="shared" si="37"/>
        <v>3.0249999999999999</v>
      </c>
      <c r="Z469" s="161"/>
      <c r="AA469" s="75"/>
      <c r="AB469" s="75"/>
      <c r="AC469" s="162">
        <f t="shared" si="38"/>
        <v>0</v>
      </c>
      <c r="AD469" s="75"/>
      <c r="AE469" s="75"/>
      <c r="AF469" s="75"/>
      <c r="AG469" s="75" t="s">
        <v>1788</v>
      </c>
      <c r="AH469" s="75"/>
      <c r="AI469" s="80" t="s">
        <v>1847</v>
      </c>
    </row>
    <row r="470" spans="1:35" ht="35" customHeight="1" x14ac:dyDescent="0.35">
      <c r="A470" s="44">
        <v>1</v>
      </c>
      <c r="B470" s="21" t="s">
        <v>1621</v>
      </c>
      <c r="C470" s="10" t="s">
        <v>1612</v>
      </c>
      <c r="D470" s="21" t="s">
        <v>1456</v>
      </c>
      <c r="E470" s="68">
        <v>2014</v>
      </c>
      <c r="F470" s="10"/>
      <c r="G470" s="10"/>
      <c r="H470" s="10"/>
      <c r="I470" s="10"/>
      <c r="J470" s="29">
        <v>6.05</v>
      </c>
      <c r="K470" s="11" t="s">
        <v>1929</v>
      </c>
      <c r="L470" s="35"/>
      <c r="M470" s="35"/>
      <c r="N470" s="35"/>
      <c r="O470" s="35"/>
      <c r="P470" s="35"/>
      <c r="Q470" s="35"/>
      <c r="R470" s="35" t="s">
        <v>1155</v>
      </c>
      <c r="S470" s="15" t="s">
        <v>1928</v>
      </c>
      <c r="T470" s="151" t="s">
        <v>1457</v>
      </c>
      <c r="U470" s="35" t="s">
        <v>1302</v>
      </c>
      <c r="V470" s="160">
        <v>0.5</v>
      </c>
      <c r="W470" s="161">
        <f t="shared" si="35"/>
        <v>3.0249999999999999</v>
      </c>
      <c r="X470" s="161">
        <f t="shared" si="36"/>
        <v>3.0249999999999999</v>
      </c>
      <c r="Y470" s="161">
        <f t="shared" si="37"/>
        <v>3.0249999999999999</v>
      </c>
      <c r="Z470" s="161"/>
      <c r="AA470" s="75"/>
      <c r="AB470" s="75"/>
      <c r="AC470" s="162">
        <f t="shared" si="38"/>
        <v>0</v>
      </c>
      <c r="AD470" s="75"/>
      <c r="AE470" s="75"/>
      <c r="AF470" s="75"/>
      <c r="AG470" s="75" t="s">
        <v>1788</v>
      </c>
      <c r="AH470" s="75"/>
      <c r="AI470" s="80" t="s">
        <v>1847</v>
      </c>
    </row>
    <row r="471" spans="1:35" ht="35" customHeight="1" x14ac:dyDescent="0.35">
      <c r="A471" s="44">
        <v>1</v>
      </c>
      <c r="B471" s="21" t="s">
        <v>1622</v>
      </c>
      <c r="C471" s="10" t="s">
        <v>1612</v>
      </c>
      <c r="D471" s="21" t="s">
        <v>1456</v>
      </c>
      <c r="E471" s="68">
        <v>2014</v>
      </c>
      <c r="F471" s="10"/>
      <c r="G471" s="10"/>
      <c r="H471" s="10"/>
      <c r="I471" s="10"/>
      <c r="J471" s="29">
        <v>6.05</v>
      </c>
      <c r="K471" s="11" t="s">
        <v>1929</v>
      </c>
      <c r="L471" s="35"/>
      <c r="M471" s="35"/>
      <c r="N471" s="35"/>
      <c r="O471" s="35"/>
      <c r="P471" s="35"/>
      <c r="Q471" s="35"/>
      <c r="R471" s="35" t="s">
        <v>1155</v>
      </c>
      <c r="S471" s="15" t="s">
        <v>1928</v>
      </c>
      <c r="T471" s="151" t="s">
        <v>1457</v>
      </c>
      <c r="U471" s="35" t="s">
        <v>1302</v>
      </c>
      <c r="V471" s="160">
        <v>0.5</v>
      </c>
      <c r="W471" s="161">
        <f t="shared" si="35"/>
        <v>3.0249999999999999</v>
      </c>
      <c r="X471" s="161">
        <f t="shared" si="36"/>
        <v>3.0249999999999999</v>
      </c>
      <c r="Y471" s="161">
        <f t="shared" si="37"/>
        <v>3.0249999999999999</v>
      </c>
      <c r="Z471" s="161"/>
      <c r="AA471" s="75"/>
      <c r="AB471" s="75"/>
      <c r="AC471" s="162">
        <f t="shared" si="38"/>
        <v>0</v>
      </c>
      <c r="AD471" s="75"/>
      <c r="AE471" s="75"/>
      <c r="AF471" s="75"/>
      <c r="AG471" s="75" t="s">
        <v>1788</v>
      </c>
      <c r="AH471" s="75"/>
      <c r="AI471" s="80" t="s">
        <v>1847</v>
      </c>
    </row>
    <row r="472" spans="1:35" ht="35" customHeight="1" x14ac:dyDescent="0.35">
      <c r="A472" s="44">
        <v>1</v>
      </c>
      <c r="B472" s="21" t="s">
        <v>1623</v>
      </c>
      <c r="C472" s="10" t="s">
        <v>1612</v>
      </c>
      <c r="D472" s="21" t="s">
        <v>1456</v>
      </c>
      <c r="E472" s="68">
        <v>2014</v>
      </c>
      <c r="F472" s="10"/>
      <c r="G472" s="10"/>
      <c r="H472" s="10"/>
      <c r="I472" s="10"/>
      <c r="J472" s="29">
        <v>6.05</v>
      </c>
      <c r="K472" s="11" t="s">
        <v>1929</v>
      </c>
      <c r="L472" s="35"/>
      <c r="M472" s="35"/>
      <c r="N472" s="35"/>
      <c r="O472" s="35"/>
      <c r="P472" s="35"/>
      <c r="Q472" s="35"/>
      <c r="R472" s="35" t="s">
        <v>1155</v>
      </c>
      <c r="S472" s="15" t="s">
        <v>1928</v>
      </c>
      <c r="T472" s="151" t="s">
        <v>1457</v>
      </c>
      <c r="U472" s="35" t="s">
        <v>1302</v>
      </c>
      <c r="V472" s="160">
        <v>0.5</v>
      </c>
      <c r="W472" s="161">
        <f t="shared" si="35"/>
        <v>3.0249999999999999</v>
      </c>
      <c r="X472" s="161">
        <f t="shared" si="36"/>
        <v>3.0249999999999999</v>
      </c>
      <c r="Y472" s="161">
        <f t="shared" si="37"/>
        <v>3.0249999999999999</v>
      </c>
      <c r="Z472" s="161"/>
      <c r="AA472" s="75"/>
      <c r="AB472" s="75"/>
      <c r="AC472" s="162">
        <f t="shared" si="38"/>
        <v>0</v>
      </c>
      <c r="AD472" s="75"/>
      <c r="AE472" s="75"/>
      <c r="AF472" s="75"/>
      <c r="AG472" s="75" t="s">
        <v>1788</v>
      </c>
      <c r="AH472" s="75"/>
      <c r="AI472" s="80" t="s">
        <v>1847</v>
      </c>
    </row>
    <row r="473" spans="1:35" ht="35" customHeight="1" x14ac:dyDescent="0.35">
      <c r="A473" s="44">
        <v>1</v>
      </c>
      <c r="B473" s="21" t="s">
        <v>1624</v>
      </c>
      <c r="C473" s="10" t="s">
        <v>1612</v>
      </c>
      <c r="D473" s="21" t="s">
        <v>1456</v>
      </c>
      <c r="E473" s="68">
        <v>2014</v>
      </c>
      <c r="F473" s="10"/>
      <c r="G473" s="10"/>
      <c r="H473" s="10"/>
      <c r="I473" s="10"/>
      <c r="J473" s="29">
        <v>6.05</v>
      </c>
      <c r="K473" s="11" t="s">
        <v>1929</v>
      </c>
      <c r="L473" s="35"/>
      <c r="M473" s="35"/>
      <c r="N473" s="35"/>
      <c r="O473" s="35"/>
      <c r="P473" s="35"/>
      <c r="Q473" s="35"/>
      <c r="R473" s="35" t="s">
        <v>1155</v>
      </c>
      <c r="S473" s="15" t="s">
        <v>1928</v>
      </c>
      <c r="T473" s="151" t="s">
        <v>1457</v>
      </c>
      <c r="U473" s="35" t="s">
        <v>1302</v>
      </c>
      <c r="V473" s="160">
        <v>0.5</v>
      </c>
      <c r="W473" s="161">
        <f t="shared" si="35"/>
        <v>3.0249999999999999</v>
      </c>
      <c r="X473" s="161">
        <f t="shared" si="36"/>
        <v>3.0249999999999999</v>
      </c>
      <c r="Y473" s="161">
        <f t="shared" si="37"/>
        <v>3.0249999999999999</v>
      </c>
      <c r="Z473" s="161"/>
      <c r="AA473" s="75"/>
      <c r="AB473" s="75"/>
      <c r="AC473" s="162">
        <f t="shared" si="38"/>
        <v>0</v>
      </c>
      <c r="AD473" s="75"/>
      <c r="AE473" s="75"/>
      <c r="AF473" s="75"/>
      <c r="AG473" s="75" t="s">
        <v>1788</v>
      </c>
      <c r="AH473" s="75"/>
      <c r="AI473" s="80" t="s">
        <v>1847</v>
      </c>
    </row>
    <row r="474" spans="1:35" ht="35" customHeight="1" x14ac:dyDescent="0.35">
      <c r="A474" s="44">
        <v>1</v>
      </c>
      <c r="B474" s="21" t="s">
        <v>1625</v>
      </c>
      <c r="C474" s="10" t="s">
        <v>1612</v>
      </c>
      <c r="D474" s="21" t="s">
        <v>1456</v>
      </c>
      <c r="E474" s="68">
        <v>2014</v>
      </c>
      <c r="F474" s="10"/>
      <c r="G474" s="10"/>
      <c r="H474" s="10"/>
      <c r="I474" s="10"/>
      <c r="J474" s="29">
        <v>6.05</v>
      </c>
      <c r="K474" s="11" t="s">
        <v>1929</v>
      </c>
      <c r="L474" s="35"/>
      <c r="M474" s="35"/>
      <c r="N474" s="35"/>
      <c r="O474" s="35"/>
      <c r="P474" s="35"/>
      <c r="Q474" s="35"/>
      <c r="R474" s="35" t="s">
        <v>1155</v>
      </c>
      <c r="S474" s="15" t="s">
        <v>1928</v>
      </c>
      <c r="T474" s="151" t="s">
        <v>1457</v>
      </c>
      <c r="U474" s="35" t="s">
        <v>1302</v>
      </c>
      <c r="V474" s="160">
        <v>0.5</v>
      </c>
      <c r="W474" s="161">
        <f t="shared" si="35"/>
        <v>3.0249999999999999</v>
      </c>
      <c r="X474" s="161">
        <f t="shared" si="36"/>
        <v>3.0249999999999999</v>
      </c>
      <c r="Y474" s="161">
        <f t="shared" si="37"/>
        <v>3.0249999999999999</v>
      </c>
      <c r="Z474" s="161"/>
      <c r="AA474" s="75"/>
      <c r="AB474" s="75"/>
      <c r="AC474" s="162">
        <f t="shared" si="38"/>
        <v>0</v>
      </c>
      <c r="AD474" s="75"/>
      <c r="AE474" s="75"/>
      <c r="AF474" s="75"/>
      <c r="AG474" s="75" t="s">
        <v>1788</v>
      </c>
      <c r="AH474" s="75"/>
      <c r="AI474" s="80" t="s">
        <v>1847</v>
      </c>
    </row>
    <row r="475" spans="1:35" ht="35" customHeight="1" x14ac:dyDescent="0.35">
      <c r="A475" s="44">
        <v>1</v>
      </c>
      <c r="B475" s="21" t="s">
        <v>1626</v>
      </c>
      <c r="C475" s="10" t="s">
        <v>1612</v>
      </c>
      <c r="D475" s="21" t="s">
        <v>1456</v>
      </c>
      <c r="E475" s="68">
        <v>2014</v>
      </c>
      <c r="F475" s="10"/>
      <c r="G475" s="10"/>
      <c r="H475" s="10"/>
      <c r="I475" s="10"/>
      <c r="J475" s="29">
        <v>6.05</v>
      </c>
      <c r="K475" s="11" t="s">
        <v>1929</v>
      </c>
      <c r="L475" s="35"/>
      <c r="M475" s="35"/>
      <c r="N475" s="35"/>
      <c r="O475" s="35"/>
      <c r="P475" s="35"/>
      <c r="Q475" s="35"/>
      <c r="R475" s="35" t="s">
        <v>1155</v>
      </c>
      <c r="S475" s="15" t="s">
        <v>1928</v>
      </c>
      <c r="T475" s="151" t="s">
        <v>1457</v>
      </c>
      <c r="U475" s="35" t="s">
        <v>1302</v>
      </c>
      <c r="V475" s="160">
        <v>0.5</v>
      </c>
      <c r="W475" s="161">
        <f t="shared" si="35"/>
        <v>3.0249999999999999</v>
      </c>
      <c r="X475" s="161">
        <f t="shared" si="36"/>
        <v>3.0249999999999999</v>
      </c>
      <c r="Y475" s="161">
        <f t="shared" si="37"/>
        <v>3.0249999999999999</v>
      </c>
      <c r="Z475" s="161"/>
      <c r="AA475" s="75"/>
      <c r="AB475" s="75"/>
      <c r="AC475" s="162">
        <f t="shared" si="38"/>
        <v>0</v>
      </c>
      <c r="AD475" s="75"/>
      <c r="AE475" s="75"/>
      <c r="AF475" s="75"/>
      <c r="AG475" s="75" t="s">
        <v>1788</v>
      </c>
      <c r="AH475" s="75"/>
      <c r="AI475" s="80" t="s">
        <v>1847</v>
      </c>
    </row>
    <row r="476" spans="1:35" ht="35" customHeight="1" x14ac:dyDescent="0.35">
      <c r="A476" s="44">
        <v>1</v>
      </c>
      <c r="B476" s="21" t="s">
        <v>1627</v>
      </c>
      <c r="C476" s="10" t="s">
        <v>1612</v>
      </c>
      <c r="D476" s="21" t="s">
        <v>1456</v>
      </c>
      <c r="E476" s="68">
        <v>2014</v>
      </c>
      <c r="F476" s="10"/>
      <c r="G476" s="10"/>
      <c r="H476" s="10"/>
      <c r="I476" s="10"/>
      <c r="J476" s="29">
        <v>6.05</v>
      </c>
      <c r="K476" s="11" t="s">
        <v>1929</v>
      </c>
      <c r="L476" s="35"/>
      <c r="M476" s="35"/>
      <c r="N476" s="35"/>
      <c r="O476" s="35"/>
      <c r="P476" s="35"/>
      <c r="Q476" s="35"/>
      <c r="R476" s="35" t="s">
        <v>1155</v>
      </c>
      <c r="S476" s="15" t="s">
        <v>1928</v>
      </c>
      <c r="T476" s="151" t="s">
        <v>1457</v>
      </c>
      <c r="U476" s="35" t="s">
        <v>1302</v>
      </c>
      <c r="V476" s="160">
        <v>0.5</v>
      </c>
      <c r="W476" s="161">
        <f t="shared" si="35"/>
        <v>3.0249999999999999</v>
      </c>
      <c r="X476" s="161">
        <f t="shared" si="36"/>
        <v>3.0249999999999999</v>
      </c>
      <c r="Y476" s="161">
        <f t="shared" si="37"/>
        <v>3.0249999999999999</v>
      </c>
      <c r="Z476" s="161"/>
      <c r="AA476" s="75"/>
      <c r="AB476" s="75"/>
      <c r="AC476" s="162">
        <f t="shared" si="38"/>
        <v>0</v>
      </c>
      <c r="AD476" s="75"/>
      <c r="AE476" s="75"/>
      <c r="AF476" s="75"/>
      <c r="AG476" s="75" t="s">
        <v>1788</v>
      </c>
      <c r="AH476" s="75"/>
      <c r="AI476" s="80" t="s">
        <v>1847</v>
      </c>
    </row>
    <row r="477" spans="1:35" ht="35" customHeight="1" x14ac:dyDescent="0.35">
      <c r="A477" s="44">
        <v>1</v>
      </c>
      <c r="B477" s="21" t="s">
        <v>1628</v>
      </c>
      <c r="C477" s="10" t="s">
        <v>1612</v>
      </c>
      <c r="D477" s="21" t="s">
        <v>1456</v>
      </c>
      <c r="E477" s="68">
        <v>2014</v>
      </c>
      <c r="F477" s="10"/>
      <c r="G477" s="10"/>
      <c r="H477" s="10"/>
      <c r="I477" s="10"/>
      <c r="J477" s="29">
        <v>6.05</v>
      </c>
      <c r="K477" s="11" t="s">
        <v>1929</v>
      </c>
      <c r="L477" s="35"/>
      <c r="M477" s="35"/>
      <c r="N477" s="35"/>
      <c r="O477" s="35"/>
      <c r="P477" s="35"/>
      <c r="Q477" s="35"/>
      <c r="R477" s="35" t="s">
        <v>1155</v>
      </c>
      <c r="S477" s="15" t="s">
        <v>1928</v>
      </c>
      <c r="T477" s="151" t="s">
        <v>1457</v>
      </c>
      <c r="U477" s="35" t="s">
        <v>1302</v>
      </c>
      <c r="V477" s="160">
        <v>0.5</v>
      </c>
      <c r="W477" s="161">
        <f t="shared" si="35"/>
        <v>3.0249999999999999</v>
      </c>
      <c r="X477" s="161">
        <f t="shared" si="36"/>
        <v>3.0249999999999999</v>
      </c>
      <c r="Y477" s="161">
        <f t="shared" si="37"/>
        <v>3.0249999999999999</v>
      </c>
      <c r="Z477" s="161"/>
      <c r="AA477" s="75"/>
      <c r="AB477" s="75"/>
      <c r="AC477" s="162">
        <f t="shared" si="38"/>
        <v>0</v>
      </c>
      <c r="AD477" s="75"/>
      <c r="AE477" s="75"/>
      <c r="AF477" s="75"/>
      <c r="AG477" s="75" t="s">
        <v>1788</v>
      </c>
      <c r="AH477" s="75"/>
      <c r="AI477" s="80" t="s">
        <v>1847</v>
      </c>
    </row>
    <row r="478" spans="1:35" ht="35" customHeight="1" x14ac:dyDescent="0.35">
      <c r="A478" s="44">
        <v>1</v>
      </c>
      <c r="B478" s="21" t="s">
        <v>1629</v>
      </c>
      <c r="C478" s="10" t="s">
        <v>1612</v>
      </c>
      <c r="D478" s="21" t="s">
        <v>1456</v>
      </c>
      <c r="E478" s="68">
        <v>2014</v>
      </c>
      <c r="F478" s="10"/>
      <c r="G478" s="10"/>
      <c r="H478" s="10"/>
      <c r="I478" s="10"/>
      <c r="J478" s="29">
        <v>6.05</v>
      </c>
      <c r="K478" s="11" t="s">
        <v>1929</v>
      </c>
      <c r="L478" s="35"/>
      <c r="M478" s="35"/>
      <c r="N478" s="35"/>
      <c r="O478" s="35"/>
      <c r="P478" s="35"/>
      <c r="Q478" s="35"/>
      <c r="R478" s="35" t="s">
        <v>1155</v>
      </c>
      <c r="S478" s="15" t="s">
        <v>1928</v>
      </c>
      <c r="T478" s="151" t="s">
        <v>1457</v>
      </c>
      <c r="U478" s="35" t="s">
        <v>1302</v>
      </c>
      <c r="V478" s="160">
        <v>0.5</v>
      </c>
      <c r="W478" s="161">
        <f t="shared" si="35"/>
        <v>3.0249999999999999</v>
      </c>
      <c r="X478" s="161">
        <f t="shared" si="36"/>
        <v>3.0249999999999999</v>
      </c>
      <c r="Y478" s="161">
        <f t="shared" si="37"/>
        <v>3.0249999999999999</v>
      </c>
      <c r="Z478" s="161"/>
      <c r="AA478" s="75"/>
      <c r="AB478" s="75"/>
      <c r="AC478" s="162">
        <f t="shared" si="38"/>
        <v>0</v>
      </c>
      <c r="AD478" s="75"/>
      <c r="AE478" s="75"/>
      <c r="AF478" s="75"/>
      <c r="AG478" s="75" t="s">
        <v>1788</v>
      </c>
      <c r="AH478" s="75"/>
      <c r="AI478" s="80" t="s">
        <v>1847</v>
      </c>
    </row>
    <row r="479" spans="1:35" ht="35" customHeight="1" x14ac:dyDescent="0.35">
      <c r="A479" s="44">
        <v>1</v>
      </c>
      <c r="B479" s="21" t="s">
        <v>1630</v>
      </c>
      <c r="C479" s="10" t="s">
        <v>1612</v>
      </c>
      <c r="D479" s="21" t="s">
        <v>1456</v>
      </c>
      <c r="E479" s="68">
        <v>2014</v>
      </c>
      <c r="F479" s="10"/>
      <c r="G479" s="10"/>
      <c r="H479" s="10"/>
      <c r="I479" s="10"/>
      <c r="J479" s="29">
        <v>6.05</v>
      </c>
      <c r="K479" s="11" t="s">
        <v>1929</v>
      </c>
      <c r="L479" s="35"/>
      <c r="M479" s="35"/>
      <c r="N479" s="35"/>
      <c r="O479" s="35"/>
      <c r="P479" s="35"/>
      <c r="Q479" s="35"/>
      <c r="R479" s="35" t="s">
        <v>1155</v>
      </c>
      <c r="S479" s="15" t="s">
        <v>1928</v>
      </c>
      <c r="T479" s="151" t="s">
        <v>1457</v>
      </c>
      <c r="U479" s="35" t="s">
        <v>1302</v>
      </c>
      <c r="V479" s="160">
        <v>0.5</v>
      </c>
      <c r="W479" s="161">
        <f t="shared" si="35"/>
        <v>3.0249999999999999</v>
      </c>
      <c r="X479" s="161">
        <f t="shared" si="36"/>
        <v>3.0249999999999999</v>
      </c>
      <c r="Y479" s="161">
        <f t="shared" si="37"/>
        <v>3.0249999999999999</v>
      </c>
      <c r="Z479" s="161"/>
      <c r="AA479" s="75"/>
      <c r="AB479" s="75"/>
      <c r="AC479" s="162">
        <f t="shared" si="38"/>
        <v>0</v>
      </c>
      <c r="AD479" s="75"/>
      <c r="AE479" s="75"/>
      <c r="AF479" s="75"/>
      <c r="AG479" s="75" t="s">
        <v>1788</v>
      </c>
      <c r="AH479" s="75"/>
      <c r="AI479" s="80" t="s">
        <v>1847</v>
      </c>
    </row>
    <row r="480" spans="1:35" ht="35" customHeight="1" x14ac:dyDescent="0.35">
      <c r="A480" s="44">
        <v>1</v>
      </c>
      <c r="B480" s="21" t="s">
        <v>1631</v>
      </c>
      <c r="C480" s="10" t="s">
        <v>1612</v>
      </c>
      <c r="D480" s="21" t="s">
        <v>1456</v>
      </c>
      <c r="E480" s="68">
        <v>2014</v>
      </c>
      <c r="F480" s="10"/>
      <c r="G480" s="10"/>
      <c r="H480" s="10"/>
      <c r="I480" s="10"/>
      <c r="J480" s="29">
        <v>6.05</v>
      </c>
      <c r="K480" s="11" t="s">
        <v>1929</v>
      </c>
      <c r="L480" s="35"/>
      <c r="M480" s="35"/>
      <c r="N480" s="35"/>
      <c r="O480" s="35"/>
      <c r="P480" s="35"/>
      <c r="Q480" s="35"/>
      <c r="R480" s="35" t="s">
        <v>1155</v>
      </c>
      <c r="S480" s="15" t="s">
        <v>1928</v>
      </c>
      <c r="T480" s="151" t="s">
        <v>1457</v>
      </c>
      <c r="U480" s="35" t="s">
        <v>1302</v>
      </c>
      <c r="V480" s="160">
        <v>0.5</v>
      </c>
      <c r="W480" s="161">
        <f t="shared" si="35"/>
        <v>3.0249999999999999</v>
      </c>
      <c r="X480" s="161">
        <f t="shared" si="36"/>
        <v>3.0249999999999999</v>
      </c>
      <c r="Y480" s="161">
        <f t="shared" si="37"/>
        <v>3.0249999999999999</v>
      </c>
      <c r="Z480" s="161"/>
      <c r="AA480" s="75"/>
      <c r="AB480" s="75"/>
      <c r="AC480" s="162">
        <f t="shared" si="38"/>
        <v>0</v>
      </c>
      <c r="AD480" s="75"/>
      <c r="AE480" s="75"/>
      <c r="AF480" s="75"/>
      <c r="AG480" s="75" t="s">
        <v>1788</v>
      </c>
      <c r="AH480" s="75"/>
      <c r="AI480" s="80" t="s">
        <v>1847</v>
      </c>
    </row>
    <row r="481" spans="1:35" ht="35" customHeight="1" x14ac:dyDescent="0.35">
      <c r="A481" s="44">
        <v>1</v>
      </c>
      <c r="B481" s="21" t="s">
        <v>1632</v>
      </c>
      <c r="C481" s="10" t="s">
        <v>1612</v>
      </c>
      <c r="D481" s="21" t="s">
        <v>1456</v>
      </c>
      <c r="E481" s="68">
        <v>2014</v>
      </c>
      <c r="F481" s="10"/>
      <c r="G481" s="10"/>
      <c r="H481" s="10"/>
      <c r="I481" s="10"/>
      <c r="J481" s="29">
        <v>6.05</v>
      </c>
      <c r="K481" s="11" t="s">
        <v>1929</v>
      </c>
      <c r="L481" s="35"/>
      <c r="M481" s="35"/>
      <c r="N481" s="35"/>
      <c r="O481" s="35"/>
      <c r="P481" s="35"/>
      <c r="Q481" s="35"/>
      <c r="R481" s="35" t="s">
        <v>1155</v>
      </c>
      <c r="S481" s="15" t="s">
        <v>1928</v>
      </c>
      <c r="T481" s="151" t="s">
        <v>1457</v>
      </c>
      <c r="U481" s="35" t="s">
        <v>1302</v>
      </c>
      <c r="V481" s="160">
        <v>0.5</v>
      </c>
      <c r="W481" s="161">
        <f t="shared" si="35"/>
        <v>3.0249999999999999</v>
      </c>
      <c r="X481" s="161">
        <f t="shared" si="36"/>
        <v>3.0249999999999999</v>
      </c>
      <c r="Y481" s="161">
        <f t="shared" si="37"/>
        <v>3.0249999999999999</v>
      </c>
      <c r="Z481" s="161"/>
      <c r="AA481" s="75"/>
      <c r="AB481" s="75"/>
      <c r="AC481" s="162">
        <f t="shared" si="38"/>
        <v>0</v>
      </c>
      <c r="AD481" s="75"/>
      <c r="AE481" s="75"/>
      <c r="AF481" s="75"/>
      <c r="AG481" s="75" t="s">
        <v>1788</v>
      </c>
      <c r="AH481" s="75"/>
      <c r="AI481" s="80" t="s">
        <v>1847</v>
      </c>
    </row>
    <row r="482" spans="1:35" ht="35" customHeight="1" x14ac:dyDescent="0.35">
      <c r="A482" s="44">
        <v>1</v>
      </c>
      <c r="B482" s="21" t="s">
        <v>1633</v>
      </c>
      <c r="C482" s="10" t="s">
        <v>1612</v>
      </c>
      <c r="D482" s="21" t="s">
        <v>1456</v>
      </c>
      <c r="E482" s="68">
        <v>2014</v>
      </c>
      <c r="F482" s="10"/>
      <c r="G482" s="10"/>
      <c r="H482" s="10"/>
      <c r="I482" s="10"/>
      <c r="J482" s="29">
        <v>6.05</v>
      </c>
      <c r="K482" s="11" t="s">
        <v>1929</v>
      </c>
      <c r="L482" s="35"/>
      <c r="M482" s="35"/>
      <c r="N482" s="35"/>
      <c r="O482" s="35"/>
      <c r="P482" s="35"/>
      <c r="Q482" s="35"/>
      <c r="R482" s="35" t="s">
        <v>1155</v>
      </c>
      <c r="S482" s="15" t="s">
        <v>1928</v>
      </c>
      <c r="T482" s="151" t="s">
        <v>1457</v>
      </c>
      <c r="U482" s="35" t="s">
        <v>1302</v>
      </c>
      <c r="V482" s="160">
        <v>0.5</v>
      </c>
      <c r="W482" s="161">
        <f t="shared" si="35"/>
        <v>3.0249999999999999</v>
      </c>
      <c r="X482" s="161">
        <f t="shared" si="36"/>
        <v>3.0249999999999999</v>
      </c>
      <c r="Y482" s="161">
        <f t="shared" si="37"/>
        <v>3.0249999999999999</v>
      </c>
      <c r="Z482" s="161"/>
      <c r="AA482" s="75"/>
      <c r="AB482" s="75"/>
      <c r="AC482" s="162">
        <f t="shared" si="38"/>
        <v>0</v>
      </c>
      <c r="AD482" s="75"/>
      <c r="AE482" s="75"/>
      <c r="AF482" s="75"/>
      <c r="AG482" s="75" t="s">
        <v>1788</v>
      </c>
      <c r="AH482" s="75"/>
      <c r="AI482" s="80" t="s">
        <v>1847</v>
      </c>
    </row>
    <row r="483" spans="1:35" ht="35" customHeight="1" x14ac:dyDescent="0.35">
      <c r="A483" s="44">
        <v>1</v>
      </c>
      <c r="B483" s="21" t="s">
        <v>1634</v>
      </c>
      <c r="C483" s="10" t="s">
        <v>1612</v>
      </c>
      <c r="D483" s="21" t="s">
        <v>1456</v>
      </c>
      <c r="E483" s="68">
        <v>2014</v>
      </c>
      <c r="F483" s="10"/>
      <c r="G483" s="10"/>
      <c r="H483" s="10"/>
      <c r="I483" s="10"/>
      <c r="J483" s="29">
        <v>6.05</v>
      </c>
      <c r="K483" s="11" t="s">
        <v>1929</v>
      </c>
      <c r="L483" s="35"/>
      <c r="M483" s="35"/>
      <c r="N483" s="35"/>
      <c r="O483" s="35"/>
      <c r="P483" s="35"/>
      <c r="Q483" s="35"/>
      <c r="R483" s="35" t="s">
        <v>1155</v>
      </c>
      <c r="S483" s="15" t="s">
        <v>1928</v>
      </c>
      <c r="T483" s="151" t="s">
        <v>1457</v>
      </c>
      <c r="U483" s="35" t="s">
        <v>1302</v>
      </c>
      <c r="V483" s="160">
        <v>0.5</v>
      </c>
      <c r="W483" s="161">
        <f t="shared" si="35"/>
        <v>3.0249999999999999</v>
      </c>
      <c r="X483" s="161">
        <f t="shared" si="36"/>
        <v>3.0249999999999999</v>
      </c>
      <c r="Y483" s="161">
        <f t="shared" si="37"/>
        <v>3.0249999999999999</v>
      </c>
      <c r="Z483" s="161"/>
      <c r="AA483" s="75"/>
      <c r="AB483" s="75"/>
      <c r="AC483" s="162">
        <f t="shared" si="38"/>
        <v>0</v>
      </c>
      <c r="AD483" s="75"/>
      <c r="AE483" s="75"/>
      <c r="AF483" s="75"/>
      <c r="AG483" s="75" t="s">
        <v>1788</v>
      </c>
      <c r="AH483" s="75"/>
      <c r="AI483" s="80" t="s">
        <v>1847</v>
      </c>
    </row>
    <row r="484" spans="1:35" ht="35" customHeight="1" x14ac:dyDescent="0.35">
      <c r="A484" s="44">
        <v>1</v>
      </c>
      <c r="B484" s="21" t="s">
        <v>1635</v>
      </c>
      <c r="C484" s="10" t="s">
        <v>1612</v>
      </c>
      <c r="D484" s="21" t="s">
        <v>1456</v>
      </c>
      <c r="E484" s="68">
        <v>2014</v>
      </c>
      <c r="F484" s="10"/>
      <c r="G484" s="10"/>
      <c r="H484" s="10"/>
      <c r="I484" s="10"/>
      <c r="J484" s="29">
        <v>6.05</v>
      </c>
      <c r="K484" s="11" t="s">
        <v>1929</v>
      </c>
      <c r="L484" s="35"/>
      <c r="M484" s="35"/>
      <c r="N484" s="35"/>
      <c r="O484" s="35"/>
      <c r="P484" s="35"/>
      <c r="Q484" s="35"/>
      <c r="R484" s="35" t="s">
        <v>1155</v>
      </c>
      <c r="S484" s="15" t="s">
        <v>1928</v>
      </c>
      <c r="T484" s="151" t="s">
        <v>1457</v>
      </c>
      <c r="U484" s="35" t="s">
        <v>1302</v>
      </c>
      <c r="V484" s="160">
        <v>0.5</v>
      </c>
      <c r="W484" s="161">
        <f t="shared" si="35"/>
        <v>3.0249999999999999</v>
      </c>
      <c r="X484" s="161">
        <f t="shared" si="36"/>
        <v>3.0249999999999999</v>
      </c>
      <c r="Y484" s="161">
        <f t="shared" si="37"/>
        <v>3.0249999999999999</v>
      </c>
      <c r="Z484" s="161"/>
      <c r="AA484" s="75"/>
      <c r="AB484" s="75"/>
      <c r="AC484" s="162">
        <f t="shared" si="38"/>
        <v>0</v>
      </c>
      <c r="AD484" s="75"/>
      <c r="AE484" s="75"/>
      <c r="AF484" s="75"/>
      <c r="AG484" s="75" t="s">
        <v>1788</v>
      </c>
      <c r="AH484" s="75"/>
      <c r="AI484" s="80" t="s">
        <v>1847</v>
      </c>
    </row>
    <row r="485" spans="1:35" ht="35" customHeight="1" x14ac:dyDescent="0.35">
      <c r="A485" s="44">
        <v>1</v>
      </c>
      <c r="B485" s="21" t="s">
        <v>1636</v>
      </c>
      <c r="C485" s="10" t="s">
        <v>1612</v>
      </c>
      <c r="D485" s="21" t="s">
        <v>1456</v>
      </c>
      <c r="E485" s="68">
        <v>2014</v>
      </c>
      <c r="F485" s="10"/>
      <c r="G485" s="10"/>
      <c r="H485" s="10"/>
      <c r="I485" s="10"/>
      <c r="J485" s="29">
        <v>6.05</v>
      </c>
      <c r="K485" s="11" t="s">
        <v>1929</v>
      </c>
      <c r="L485" s="35"/>
      <c r="M485" s="35"/>
      <c r="N485" s="35"/>
      <c r="O485" s="35"/>
      <c r="P485" s="35"/>
      <c r="Q485" s="35"/>
      <c r="R485" s="35" t="s">
        <v>1155</v>
      </c>
      <c r="S485" s="15" t="s">
        <v>1928</v>
      </c>
      <c r="T485" s="151" t="s">
        <v>1457</v>
      </c>
      <c r="U485" s="35" t="s">
        <v>1302</v>
      </c>
      <c r="V485" s="160">
        <v>0.5</v>
      </c>
      <c r="W485" s="161">
        <f t="shared" si="35"/>
        <v>3.0249999999999999</v>
      </c>
      <c r="X485" s="161">
        <f t="shared" si="36"/>
        <v>3.0249999999999999</v>
      </c>
      <c r="Y485" s="161">
        <f t="shared" si="37"/>
        <v>3.0249999999999999</v>
      </c>
      <c r="Z485" s="161"/>
      <c r="AA485" s="75"/>
      <c r="AB485" s="75"/>
      <c r="AC485" s="162">
        <f t="shared" si="38"/>
        <v>0</v>
      </c>
      <c r="AD485" s="75"/>
      <c r="AE485" s="75"/>
      <c r="AF485" s="75"/>
      <c r="AG485" s="75" t="s">
        <v>1788</v>
      </c>
      <c r="AH485" s="75"/>
      <c r="AI485" s="80" t="s">
        <v>1847</v>
      </c>
    </row>
    <row r="486" spans="1:35" ht="35" customHeight="1" x14ac:dyDescent="0.35">
      <c r="A486" s="44">
        <v>1</v>
      </c>
      <c r="B486" s="21" t="s">
        <v>1637</v>
      </c>
      <c r="C486" s="10" t="s">
        <v>1612</v>
      </c>
      <c r="D486" s="21" t="s">
        <v>1456</v>
      </c>
      <c r="E486" s="68">
        <v>2014</v>
      </c>
      <c r="F486" s="10"/>
      <c r="G486" s="10"/>
      <c r="H486" s="10"/>
      <c r="I486" s="10"/>
      <c r="J486" s="29">
        <v>6.05</v>
      </c>
      <c r="K486" s="11" t="s">
        <v>1929</v>
      </c>
      <c r="L486" s="35"/>
      <c r="M486" s="35"/>
      <c r="N486" s="35"/>
      <c r="O486" s="35"/>
      <c r="P486" s="35"/>
      <c r="Q486" s="35"/>
      <c r="R486" s="35" t="s">
        <v>1155</v>
      </c>
      <c r="S486" s="15" t="s">
        <v>1928</v>
      </c>
      <c r="T486" s="151" t="s">
        <v>1457</v>
      </c>
      <c r="U486" s="35" t="s">
        <v>1302</v>
      </c>
      <c r="V486" s="160">
        <v>0.5</v>
      </c>
      <c r="W486" s="161">
        <f t="shared" si="35"/>
        <v>3.0249999999999999</v>
      </c>
      <c r="X486" s="161">
        <f t="shared" si="36"/>
        <v>3.0249999999999999</v>
      </c>
      <c r="Y486" s="161">
        <f t="shared" si="37"/>
        <v>3.0249999999999999</v>
      </c>
      <c r="Z486" s="161"/>
      <c r="AA486" s="75"/>
      <c r="AB486" s="75"/>
      <c r="AC486" s="162">
        <f t="shared" si="38"/>
        <v>0</v>
      </c>
      <c r="AD486" s="75"/>
      <c r="AE486" s="75"/>
      <c r="AF486" s="75"/>
      <c r="AG486" s="75" t="s">
        <v>1788</v>
      </c>
      <c r="AH486" s="75"/>
      <c r="AI486" s="80" t="s">
        <v>1847</v>
      </c>
    </row>
    <row r="487" spans="1:35" ht="35" customHeight="1" x14ac:dyDescent="0.35">
      <c r="A487" s="44">
        <v>1</v>
      </c>
      <c r="B487" s="21" t="s">
        <v>1651</v>
      </c>
      <c r="C487" s="10" t="s">
        <v>1774</v>
      </c>
      <c r="D487" s="21" t="s">
        <v>1456</v>
      </c>
      <c r="E487" s="68">
        <v>2014</v>
      </c>
      <c r="F487" s="10"/>
      <c r="G487" s="10"/>
      <c r="H487" s="10"/>
      <c r="I487" s="10"/>
      <c r="J487" s="29">
        <v>6.5</v>
      </c>
      <c r="K487" s="11" t="s">
        <v>1929</v>
      </c>
      <c r="L487" s="35"/>
      <c r="M487" s="35"/>
      <c r="N487" s="35"/>
      <c r="O487" s="35"/>
      <c r="P487" s="35"/>
      <c r="Q487" s="35"/>
      <c r="R487" s="35" t="s">
        <v>1155</v>
      </c>
      <c r="S487" s="15" t="s">
        <v>1928</v>
      </c>
      <c r="T487" s="151" t="s">
        <v>1457</v>
      </c>
      <c r="U487" s="35" t="s">
        <v>1302</v>
      </c>
      <c r="V487" s="160">
        <v>0.5</v>
      </c>
      <c r="W487" s="161">
        <f t="shared" si="35"/>
        <v>3.25</v>
      </c>
      <c r="X487" s="161">
        <f t="shared" si="36"/>
        <v>3.25</v>
      </c>
      <c r="Y487" s="161">
        <f t="shared" si="37"/>
        <v>3.25</v>
      </c>
      <c r="Z487" s="161"/>
      <c r="AA487" s="75"/>
      <c r="AB487" s="75"/>
      <c r="AC487" s="162">
        <f t="shared" si="38"/>
        <v>0</v>
      </c>
      <c r="AD487" s="75"/>
      <c r="AE487" s="75"/>
      <c r="AF487" s="75"/>
      <c r="AG487" s="75" t="s">
        <v>1788</v>
      </c>
      <c r="AH487" s="75"/>
      <c r="AI487" s="80" t="s">
        <v>1847</v>
      </c>
    </row>
    <row r="488" spans="1:35" ht="35" customHeight="1" x14ac:dyDescent="0.35">
      <c r="A488" s="44">
        <v>1</v>
      </c>
      <c r="B488" s="21" t="s">
        <v>1652</v>
      </c>
      <c r="C488" s="10" t="s">
        <v>1775</v>
      </c>
      <c r="D488" s="21" t="s">
        <v>1456</v>
      </c>
      <c r="E488" s="68">
        <v>2014</v>
      </c>
      <c r="F488" s="10">
        <v>0</v>
      </c>
      <c r="G488" s="10" t="s">
        <v>489</v>
      </c>
      <c r="H488" s="10"/>
      <c r="I488" s="10"/>
      <c r="J488" s="29">
        <v>56</v>
      </c>
      <c r="K488" s="11" t="s">
        <v>1929</v>
      </c>
      <c r="L488" s="35"/>
      <c r="M488" s="35"/>
      <c r="N488" s="35"/>
      <c r="O488" s="35"/>
      <c r="P488" s="35"/>
      <c r="Q488" s="35"/>
      <c r="R488" s="35" t="s">
        <v>1155</v>
      </c>
      <c r="S488" s="15" t="s">
        <v>1928</v>
      </c>
      <c r="T488" s="151" t="s">
        <v>1457</v>
      </c>
      <c r="U488" s="35" t="s">
        <v>1302</v>
      </c>
      <c r="V488" s="160">
        <v>0.5</v>
      </c>
      <c r="W488" s="161">
        <f t="shared" si="35"/>
        <v>28</v>
      </c>
      <c r="X488" s="161">
        <f t="shared" si="36"/>
        <v>28</v>
      </c>
      <c r="Y488" s="161">
        <f t="shared" si="37"/>
        <v>28</v>
      </c>
      <c r="Z488" s="161"/>
      <c r="AA488" s="75"/>
      <c r="AB488" s="75"/>
      <c r="AC488" s="162">
        <f t="shared" si="38"/>
        <v>0</v>
      </c>
      <c r="AD488" s="75"/>
      <c r="AE488" s="75"/>
      <c r="AF488" s="75"/>
      <c r="AG488" s="75"/>
      <c r="AH488" s="75" t="s">
        <v>1788</v>
      </c>
      <c r="AI488" s="75" t="s">
        <v>1849</v>
      </c>
    </row>
    <row r="489" spans="1:35" ht="35" customHeight="1" x14ac:dyDescent="0.35">
      <c r="A489" s="44">
        <v>1</v>
      </c>
      <c r="B489" s="21" t="s">
        <v>1653</v>
      </c>
      <c r="C489" s="10" t="s">
        <v>1654</v>
      </c>
      <c r="D489" s="21" t="s">
        <v>1456</v>
      </c>
      <c r="E489" s="68">
        <v>2014</v>
      </c>
      <c r="F489" s="10"/>
      <c r="G489" s="10" t="s">
        <v>1655</v>
      </c>
      <c r="H489" s="10"/>
      <c r="I489" s="10"/>
      <c r="J489" s="29">
        <v>68</v>
      </c>
      <c r="K489" s="11" t="s">
        <v>1929</v>
      </c>
      <c r="L489" s="35"/>
      <c r="M489" s="35"/>
      <c r="N489" s="35"/>
      <c r="O489" s="35"/>
      <c r="P489" s="35"/>
      <c r="Q489" s="35"/>
      <c r="R489" s="35" t="s">
        <v>1155</v>
      </c>
      <c r="S489" s="15" t="s">
        <v>1928</v>
      </c>
      <c r="T489" s="151" t="s">
        <v>1457</v>
      </c>
      <c r="U489" s="35" t="s">
        <v>1302</v>
      </c>
      <c r="V489" s="160">
        <v>0.5</v>
      </c>
      <c r="W489" s="161">
        <f t="shared" si="35"/>
        <v>34</v>
      </c>
      <c r="X489" s="161">
        <f t="shared" si="36"/>
        <v>34</v>
      </c>
      <c r="Y489" s="161">
        <f t="shared" si="37"/>
        <v>34</v>
      </c>
      <c r="Z489" s="161"/>
      <c r="AA489" s="75"/>
      <c r="AB489" s="75"/>
      <c r="AC489" s="162">
        <f t="shared" si="38"/>
        <v>0</v>
      </c>
      <c r="AD489" s="75"/>
      <c r="AE489" s="75"/>
      <c r="AF489" s="75"/>
      <c r="AG489" s="75"/>
      <c r="AH489" s="75" t="s">
        <v>1788</v>
      </c>
      <c r="AI489" s="75" t="s">
        <v>1853</v>
      </c>
    </row>
    <row r="490" spans="1:35" ht="35" customHeight="1" x14ac:dyDescent="0.35">
      <c r="A490" s="44">
        <v>1</v>
      </c>
      <c r="B490" s="21" t="s">
        <v>1677</v>
      </c>
      <c r="C490" s="10" t="s">
        <v>180</v>
      </c>
      <c r="D490" s="21" t="s">
        <v>1456</v>
      </c>
      <c r="E490" s="68">
        <v>2014</v>
      </c>
      <c r="F490" s="10" t="s">
        <v>181</v>
      </c>
      <c r="G490" s="10"/>
      <c r="H490" s="10"/>
      <c r="I490" s="10"/>
      <c r="J490" s="29">
        <v>8.0530000000000008</v>
      </c>
      <c r="K490" s="11" t="s">
        <v>1929</v>
      </c>
      <c r="L490" s="35"/>
      <c r="M490" s="35"/>
      <c r="N490" s="35"/>
      <c r="O490" s="35"/>
      <c r="P490" s="35"/>
      <c r="Q490" s="35"/>
      <c r="R490" s="35" t="s">
        <v>1155</v>
      </c>
      <c r="S490" s="15" t="s">
        <v>1928</v>
      </c>
      <c r="T490" s="151" t="s">
        <v>1457</v>
      </c>
      <c r="U490" s="35" t="s">
        <v>1302</v>
      </c>
      <c r="V490" s="160">
        <v>0.5</v>
      </c>
      <c r="W490" s="161">
        <f t="shared" si="35"/>
        <v>4.0265000000000004</v>
      </c>
      <c r="X490" s="161">
        <f t="shared" si="36"/>
        <v>4.0265000000000004</v>
      </c>
      <c r="Y490" s="161">
        <f t="shared" si="37"/>
        <v>4.0265000000000004</v>
      </c>
      <c r="Z490" s="161"/>
      <c r="AA490" s="75"/>
      <c r="AB490" s="75"/>
      <c r="AC490" s="162">
        <f t="shared" si="38"/>
        <v>0</v>
      </c>
      <c r="AD490" s="75"/>
      <c r="AE490" s="75"/>
      <c r="AF490" s="75"/>
      <c r="AG490" s="75" t="s">
        <v>1788</v>
      </c>
      <c r="AH490" s="75"/>
      <c r="AI490" s="80" t="s">
        <v>1847</v>
      </c>
    </row>
    <row r="491" spans="1:35" ht="35" customHeight="1" x14ac:dyDescent="0.35">
      <c r="A491" s="44">
        <v>1</v>
      </c>
      <c r="B491" s="21" t="s">
        <v>1678</v>
      </c>
      <c r="C491" s="10" t="s">
        <v>180</v>
      </c>
      <c r="D491" s="21" t="s">
        <v>1456</v>
      </c>
      <c r="E491" s="68">
        <v>2014</v>
      </c>
      <c r="F491" s="10" t="s">
        <v>181</v>
      </c>
      <c r="G491" s="10"/>
      <c r="H491" s="10"/>
      <c r="I491" s="10"/>
      <c r="J491" s="29">
        <v>8.0530000000000008</v>
      </c>
      <c r="K491" s="11" t="s">
        <v>1929</v>
      </c>
      <c r="L491" s="35"/>
      <c r="M491" s="35"/>
      <c r="N491" s="35"/>
      <c r="O491" s="35"/>
      <c r="P491" s="35"/>
      <c r="Q491" s="35"/>
      <c r="R491" s="35" t="s">
        <v>1155</v>
      </c>
      <c r="S491" s="15" t="s">
        <v>1928</v>
      </c>
      <c r="T491" s="151" t="s">
        <v>1457</v>
      </c>
      <c r="U491" s="35" t="s">
        <v>1302</v>
      </c>
      <c r="V491" s="160">
        <v>0.5</v>
      </c>
      <c r="W491" s="161">
        <f t="shared" si="35"/>
        <v>4.0265000000000004</v>
      </c>
      <c r="X491" s="161">
        <f t="shared" si="36"/>
        <v>4.0265000000000004</v>
      </c>
      <c r="Y491" s="161">
        <f t="shared" si="37"/>
        <v>4.0265000000000004</v>
      </c>
      <c r="Z491" s="161"/>
      <c r="AA491" s="75"/>
      <c r="AB491" s="75"/>
      <c r="AC491" s="162">
        <f t="shared" si="38"/>
        <v>0</v>
      </c>
      <c r="AD491" s="75"/>
      <c r="AE491" s="75"/>
      <c r="AF491" s="75"/>
      <c r="AG491" s="75" t="s">
        <v>1788</v>
      </c>
      <c r="AH491" s="75"/>
      <c r="AI491" s="80" t="s">
        <v>1847</v>
      </c>
    </row>
    <row r="492" spans="1:35" ht="35" customHeight="1" x14ac:dyDescent="0.35">
      <c r="A492" s="44">
        <v>1</v>
      </c>
      <c r="B492" s="21" t="s">
        <v>1679</v>
      </c>
      <c r="C492" s="10" t="s">
        <v>180</v>
      </c>
      <c r="D492" s="21" t="s">
        <v>1456</v>
      </c>
      <c r="E492" s="68">
        <v>2014</v>
      </c>
      <c r="F492" s="10" t="s">
        <v>181</v>
      </c>
      <c r="G492" s="10"/>
      <c r="H492" s="10"/>
      <c r="I492" s="10"/>
      <c r="J492" s="29">
        <v>8.0530000000000008</v>
      </c>
      <c r="K492" s="11" t="s">
        <v>1929</v>
      </c>
      <c r="L492" s="35"/>
      <c r="M492" s="35"/>
      <c r="N492" s="35"/>
      <c r="O492" s="35"/>
      <c r="P492" s="35"/>
      <c r="Q492" s="35"/>
      <c r="R492" s="35" t="s">
        <v>1155</v>
      </c>
      <c r="S492" s="15" t="s">
        <v>1928</v>
      </c>
      <c r="T492" s="151" t="s">
        <v>1457</v>
      </c>
      <c r="U492" s="35" t="s">
        <v>1302</v>
      </c>
      <c r="V492" s="160">
        <v>0.5</v>
      </c>
      <c r="W492" s="161">
        <f t="shared" si="35"/>
        <v>4.0265000000000004</v>
      </c>
      <c r="X492" s="161">
        <f t="shared" si="36"/>
        <v>4.0265000000000004</v>
      </c>
      <c r="Y492" s="161">
        <f t="shared" si="37"/>
        <v>4.0265000000000004</v>
      </c>
      <c r="Z492" s="161"/>
      <c r="AA492" s="75"/>
      <c r="AB492" s="75"/>
      <c r="AC492" s="162">
        <f t="shared" si="38"/>
        <v>0</v>
      </c>
      <c r="AD492" s="75"/>
      <c r="AE492" s="75"/>
      <c r="AF492" s="75"/>
      <c r="AG492" s="75" t="s">
        <v>1788</v>
      </c>
      <c r="AH492" s="75"/>
      <c r="AI492" s="80" t="s">
        <v>1847</v>
      </c>
    </row>
    <row r="493" spans="1:35" ht="35" customHeight="1" x14ac:dyDescent="0.35">
      <c r="A493" s="44">
        <v>1</v>
      </c>
      <c r="B493" s="21" t="s">
        <v>1680</v>
      </c>
      <c r="C493" s="10" t="s">
        <v>180</v>
      </c>
      <c r="D493" s="21" t="s">
        <v>1456</v>
      </c>
      <c r="E493" s="68">
        <v>2014</v>
      </c>
      <c r="F493" s="10" t="s">
        <v>181</v>
      </c>
      <c r="G493" s="10"/>
      <c r="H493" s="10"/>
      <c r="I493" s="10"/>
      <c r="J493" s="29">
        <v>8.0530000000000008</v>
      </c>
      <c r="K493" s="11" t="s">
        <v>1929</v>
      </c>
      <c r="L493" s="35"/>
      <c r="M493" s="35"/>
      <c r="N493" s="35"/>
      <c r="O493" s="35"/>
      <c r="P493" s="35"/>
      <c r="Q493" s="35"/>
      <c r="R493" s="35" t="s">
        <v>1155</v>
      </c>
      <c r="S493" s="15" t="s">
        <v>1928</v>
      </c>
      <c r="T493" s="151" t="s">
        <v>1457</v>
      </c>
      <c r="U493" s="35" t="s">
        <v>1302</v>
      </c>
      <c r="V493" s="160">
        <v>0.5</v>
      </c>
      <c r="W493" s="161">
        <f t="shared" si="35"/>
        <v>4.0265000000000004</v>
      </c>
      <c r="X493" s="161">
        <f t="shared" si="36"/>
        <v>4.0265000000000004</v>
      </c>
      <c r="Y493" s="161">
        <f t="shared" si="37"/>
        <v>4.0265000000000004</v>
      </c>
      <c r="Z493" s="161"/>
      <c r="AA493" s="75"/>
      <c r="AB493" s="75"/>
      <c r="AC493" s="162">
        <f t="shared" si="38"/>
        <v>0</v>
      </c>
      <c r="AD493" s="75"/>
      <c r="AE493" s="75"/>
      <c r="AF493" s="75"/>
      <c r="AG493" s="75" t="s">
        <v>1788</v>
      </c>
      <c r="AH493" s="75"/>
      <c r="AI493" s="80" t="s">
        <v>1847</v>
      </c>
    </row>
    <row r="494" spans="1:35" ht="35" customHeight="1" x14ac:dyDescent="0.35">
      <c r="A494" s="44">
        <v>1</v>
      </c>
      <c r="B494" s="21" t="s">
        <v>1668</v>
      </c>
      <c r="C494" s="10" t="s">
        <v>180</v>
      </c>
      <c r="D494" s="21" t="s">
        <v>1456</v>
      </c>
      <c r="E494" s="68">
        <v>2014</v>
      </c>
      <c r="F494" s="10" t="s">
        <v>181</v>
      </c>
      <c r="G494" s="10"/>
      <c r="H494" s="10"/>
      <c r="I494" s="10"/>
      <c r="J494" s="29">
        <v>8.0530000000000008</v>
      </c>
      <c r="K494" s="11" t="s">
        <v>1929</v>
      </c>
      <c r="L494" s="35"/>
      <c r="M494" s="35"/>
      <c r="N494" s="35"/>
      <c r="O494" s="35"/>
      <c r="P494" s="35"/>
      <c r="Q494" s="35"/>
      <c r="R494" s="35" t="s">
        <v>1155</v>
      </c>
      <c r="S494" s="15" t="s">
        <v>1928</v>
      </c>
      <c r="T494" s="151" t="s">
        <v>1457</v>
      </c>
      <c r="U494" s="35" t="s">
        <v>1302</v>
      </c>
      <c r="V494" s="160">
        <v>0.5</v>
      </c>
      <c r="W494" s="161">
        <f t="shared" si="35"/>
        <v>4.0265000000000004</v>
      </c>
      <c r="X494" s="161">
        <f t="shared" si="36"/>
        <v>4.0265000000000004</v>
      </c>
      <c r="Y494" s="161">
        <f t="shared" si="37"/>
        <v>4.0265000000000004</v>
      </c>
      <c r="Z494" s="161"/>
      <c r="AA494" s="75"/>
      <c r="AB494" s="75"/>
      <c r="AC494" s="162">
        <f t="shared" si="38"/>
        <v>0</v>
      </c>
      <c r="AD494" s="75"/>
      <c r="AE494" s="75"/>
      <c r="AF494" s="75"/>
      <c r="AG494" s="75" t="s">
        <v>1788</v>
      </c>
      <c r="AH494" s="75"/>
      <c r="AI494" s="80" t="s">
        <v>1847</v>
      </c>
    </row>
    <row r="495" spans="1:35" ht="35" customHeight="1" x14ac:dyDescent="0.35">
      <c r="A495" s="44">
        <v>1</v>
      </c>
      <c r="B495" s="21" t="s">
        <v>1669</v>
      </c>
      <c r="C495" s="10" t="s">
        <v>180</v>
      </c>
      <c r="D495" s="21" t="s">
        <v>1456</v>
      </c>
      <c r="E495" s="68">
        <v>2014</v>
      </c>
      <c r="F495" s="10" t="s">
        <v>181</v>
      </c>
      <c r="G495" s="10"/>
      <c r="H495" s="10"/>
      <c r="I495" s="10"/>
      <c r="J495" s="29">
        <v>8.0530000000000008</v>
      </c>
      <c r="K495" s="11" t="s">
        <v>1929</v>
      </c>
      <c r="L495" s="35"/>
      <c r="M495" s="35"/>
      <c r="N495" s="35"/>
      <c r="O495" s="35"/>
      <c r="P495" s="35"/>
      <c r="Q495" s="35"/>
      <c r="R495" s="35" t="s">
        <v>1155</v>
      </c>
      <c r="S495" s="15" t="s">
        <v>1928</v>
      </c>
      <c r="T495" s="151" t="s">
        <v>1457</v>
      </c>
      <c r="U495" s="35" t="s">
        <v>1302</v>
      </c>
      <c r="V495" s="160">
        <v>0.5</v>
      </c>
      <c r="W495" s="161">
        <f t="shared" si="35"/>
        <v>4.0265000000000004</v>
      </c>
      <c r="X495" s="161">
        <f t="shared" si="36"/>
        <v>4.0265000000000004</v>
      </c>
      <c r="Y495" s="161">
        <f t="shared" si="37"/>
        <v>4.0265000000000004</v>
      </c>
      <c r="Z495" s="161"/>
      <c r="AA495" s="75"/>
      <c r="AB495" s="75"/>
      <c r="AC495" s="162">
        <f t="shared" si="38"/>
        <v>0</v>
      </c>
      <c r="AD495" s="75"/>
      <c r="AE495" s="75"/>
      <c r="AF495" s="75"/>
      <c r="AG495" s="75" t="s">
        <v>1788</v>
      </c>
      <c r="AH495" s="75"/>
      <c r="AI495" s="80" t="s">
        <v>1847</v>
      </c>
    </row>
    <row r="496" spans="1:35" ht="35" customHeight="1" x14ac:dyDescent="0.35">
      <c r="A496" s="44">
        <v>1</v>
      </c>
      <c r="B496" s="21" t="s">
        <v>1670</v>
      </c>
      <c r="C496" s="10" t="s">
        <v>180</v>
      </c>
      <c r="D496" s="21" t="s">
        <v>1456</v>
      </c>
      <c r="E496" s="68">
        <v>2014</v>
      </c>
      <c r="F496" s="10" t="s">
        <v>181</v>
      </c>
      <c r="G496" s="10"/>
      <c r="H496" s="10"/>
      <c r="I496" s="10"/>
      <c r="J496" s="29">
        <v>8.0530000000000008</v>
      </c>
      <c r="K496" s="11" t="s">
        <v>1929</v>
      </c>
      <c r="L496" s="35"/>
      <c r="M496" s="35"/>
      <c r="N496" s="35"/>
      <c r="O496" s="35"/>
      <c r="P496" s="35"/>
      <c r="Q496" s="35"/>
      <c r="R496" s="35" t="s">
        <v>1155</v>
      </c>
      <c r="S496" s="15" t="s">
        <v>1928</v>
      </c>
      <c r="T496" s="151" t="s">
        <v>1457</v>
      </c>
      <c r="U496" s="35" t="s">
        <v>1302</v>
      </c>
      <c r="V496" s="160">
        <v>0.5</v>
      </c>
      <c r="W496" s="161">
        <f t="shared" si="35"/>
        <v>4.0265000000000004</v>
      </c>
      <c r="X496" s="161">
        <f t="shared" si="36"/>
        <v>4.0265000000000004</v>
      </c>
      <c r="Y496" s="161">
        <f t="shared" si="37"/>
        <v>4.0265000000000004</v>
      </c>
      <c r="Z496" s="161"/>
      <c r="AA496" s="75"/>
      <c r="AB496" s="75"/>
      <c r="AC496" s="162">
        <f t="shared" si="38"/>
        <v>0</v>
      </c>
      <c r="AD496" s="75"/>
      <c r="AE496" s="75"/>
      <c r="AF496" s="75"/>
      <c r="AG496" s="75" t="s">
        <v>1788</v>
      </c>
      <c r="AH496" s="75"/>
      <c r="AI496" s="80" t="s">
        <v>1847</v>
      </c>
    </row>
    <row r="497" spans="1:35" ht="35" customHeight="1" x14ac:dyDescent="0.35">
      <c r="A497" s="44">
        <v>1</v>
      </c>
      <c r="B497" s="21" t="s">
        <v>1671</v>
      </c>
      <c r="C497" s="10" t="s">
        <v>180</v>
      </c>
      <c r="D497" s="21" t="s">
        <v>1456</v>
      </c>
      <c r="E497" s="68">
        <v>2014</v>
      </c>
      <c r="F497" s="10" t="s">
        <v>181</v>
      </c>
      <c r="G497" s="10"/>
      <c r="H497" s="10"/>
      <c r="I497" s="10"/>
      <c r="J497" s="29">
        <v>8.0530000000000008</v>
      </c>
      <c r="K497" s="11" t="s">
        <v>1929</v>
      </c>
      <c r="L497" s="35"/>
      <c r="M497" s="35"/>
      <c r="N497" s="35"/>
      <c r="O497" s="35"/>
      <c r="P497" s="35"/>
      <c r="Q497" s="35"/>
      <c r="R497" s="35" t="s">
        <v>1155</v>
      </c>
      <c r="S497" s="15" t="s">
        <v>1928</v>
      </c>
      <c r="T497" s="151" t="s">
        <v>1457</v>
      </c>
      <c r="U497" s="35" t="s">
        <v>1302</v>
      </c>
      <c r="V497" s="160">
        <v>0.5</v>
      </c>
      <c r="W497" s="161">
        <f t="shared" si="35"/>
        <v>4.0265000000000004</v>
      </c>
      <c r="X497" s="161">
        <f t="shared" si="36"/>
        <v>4.0265000000000004</v>
      </c>
      <c r="Y497" s="161">
        <f t="shared" si="37"/>
        <v>4.0265000000000004</v>
      </c>
      <c r="Z497" s="161"/>
      <c r="AA497" s="75"/>
      <c r="AB497" s="75"/>
      <c r="AC497" s="162">
        <f t="shared" si="38"/>
        <v>0</v>
      </c>
      <c r="AD497" s="75"/>
      <c r="AE497" s="75"/>
      <c r="AF497" s="75"/>
      <c r="AG497" s="75" t="s">
        <v>1788</v>
      </c>
      <c r="AH497" s="75"/>
      <c r="AI497" s="80" t="s">
        <v>1847</v>
      </c>
    </row>
    <row r="498" spans="1:35" ht="35" customHeight="1" x14ac:dyDescent="0.35">
      <c r="A498" s="44">
        <v>1</v>
      </c>
      <c r="B498" s="21" t="s">
        <v>1672</v>
      </c>
      <c r="C498" s="10" t="s">
        <v>180</v>
      </c>
      <c r="D498" s="21" t="s">
        <v>1456</v>
      </c>
      <c r="E498" s="68">
        <v>2014</v>
      </c>
      <c r="F498" s="10" t="s">
        <v>181</v>
      </c>
      <c r="G498" s="10"/>
      <c r="H498" s="10"/>
      <c r="I498" s="10"/>
      <c r="J498" s="29">
        <v>8.0530000000000008</v>
      </c>
      <c r="K498" s="11" t="s">
        <v>1929</v>
      </c>
      <c r="L498" s="35"/>
      <c r="M498" s="35"/>
      <c r="N498" s="35"/>
      <c r="O498" s="35"/>
      <c r="P498" s="35"/>
      <c r="Q498" s="35"/>
      <c r="R498" s="35" t="s">
        <v>1155</v>
      </c>
      <c r="S498" s="15" t="s">
        <v>1928</v>
      </c>
      <c r="T498" s="151" t="s">
        <v>1457</v>
      </c>
      <c r="U498" s="35" t="s">
        <v>1302</v>
      </c>
      <c r="V498" s="160">
        <v>0.5</v>
      </c>
      <c r="W498" s="161">
        <f t="shared" si="35"/>
        <v>4.0265000000000004</v>
      </c>
      <c r="X498" s="161">
        <f t="shared" si="36"/>
        <v>4.0265000000000004</v>
      </c>
      <c r="Y498" s="161">
        <f t="shared" si="37"/>
        <v>4.0265000000000004</v>
      </c>
      <c r="Z498" s="161"/>
      <c r="AA498" s="75"/>
      <c r="AB498" s="75"/>
      <c r="AC498" s="162">
        <f t="shared" si="38"/>
        <v>0</v>
      </c>
      <c r="AD498" s="75"/>
      <c r="AE498" s="75"/>
      <c r="AF498" s="75"/>
      <c r="AG498" s="75" t="s">
        <v>1788</v>
      </c>
      <c r="AH498" s="75"/>
      <c r="AI498" s="80" t="s">
        <v>1847</v>
      </c>
    </row>
    <row r="499" spans="1:35" ht="35" customHeight="1" x14ac:dyDescent="0.35">
      <c r="A499" s="44">
        <v>1</v>
      </c>
      <c r="B499" s="21" t="s">
        <v>1673</v>
      </c>
      <c r="C499" s="10" t="s">
        <v>180</v>
      </c>
      <c r="D499" s="21" t="s">
        <v>1456</v>
      </c>
      <c r="E499" s="68">
        <v>2014</v>
      </c>
      <c r="F499" s="10" t="s">
        <v>181</v>
      </c>
      <c r="G499" s="10"/>
      <c r="H499" s="10"/>
      <c r="I499" s="10"/>
      <c r="J499" s="29">
        <v>8.0530000000000008</v>
      </c>
      <c r="K499" s="11" t="s">
        <v>1929</v>
      </c>
      <c r="L499" s="35"/>
      <c r="M499" s="35"/>
      <c r="N499" s="35"/>
      <c r="O499" s="35"/>
      <c r="P499" s="35"/>
      <c r="Q499" s="35"/>
      <c r="R499" s="35" t="s">
        <v>1155</v>
      </c>
      <c r="S499" s="15" t="s">
        <v>1928</v>
      </c>
      <c r="T499" s="151" t="s">
        <v>1457</v>
      </c>
      <c r="U499" s="35" t="s">
        <v>1302</v>
      </c>
      <c r="V499" s="160">
        <v>0.5</v>
      </c>
      <c r="W499" s="161">
        <f t="shared" si="35"/>
        <v>4.0265000000000004</v>
      </c>
      <c r="X499" s="161">
        <f t="shared" si="36"/>
        <v>4.0265000000000004</v>
      </c>
      <c r="Y499" s="161">
        <f t="shared" si="37"/>
        <v>4.0265000000000004</v>
      </c>
      <c r="Z499" s="161"/>
      <c r="AA499" s="75"/>
      <c r="AB499" s="75"/>
      <c r="AC499" s="162">
        <f t="shared" si="38"/>
        <v>0</v>
      </c>
      <c r="AD499" s="75"/>
      <c r="AE499" s="75"/>
      <c r="AF499" s="75"/>
      <c r="AG499" s="75" t="s">
        <v>1788</v>
      </c>
      <c r="AH499" s="75"/>
      <c r="AI499" s="80" t="s">
        <v>1847</v>
      </c>
    </row>
    <row r="500" spans="1:35" ht="35" customHeight="1" x14ac:dyDescent="0.35">
      <c r="A500" s="44">
        <v>1</v>
      </c>
      <c r="B500" s="21" t="s">
        <v>1674</v>
      </c>
      <c r="C500" s="10" t="s">
        <v>180</v>
      </c>
      <c r="D500" s="21" t="s">
        <v>1456</v>
      </c>
      <c r="E500" s="68">
        <v>2014</v>
      </c>
      <c r="F500" s="10" t="s">
        <v>181</v>
      </c>
      <c r="G500" s="10"/>
      <c r="H500" s="10"/>
      <c r="I500" s="10"/>
      <c r="J500" s="29">
        <v>8.0530000000000008</v>
      </c>
      <c r="K500" s="11" t="s">
        <v>1929</v>
      </c>
      <c r="L500" s="35"/>
      <c r="M500" s="35"/>
      <c r="N500" s="35"/>
      <c r="O500" s="35"/>
      <c r="P500" s="35"/>
      <c r="Q500" s="35"/>
      <c r="R500" s="35" t="s">
        <v>1155</v>
      </c>
      <c r="S500" s="15" t="s">
        <v>1928</v>
      </c>
      <c r="T500" s="151" t="s">
        <v>1457</v>
      </c>
      <c r="U500" s="35" t="s">
        <v>1302</v>
      </c>
      <c r="V500" s="160">
        <v>0.5</v>
      </c>
      <c r="W500" s="161">
        <f t="shared" si="35"/>
        <v>4.0265000000000004</v>
      </c>
      <c r="X500" s="161">
        <f t="shared" si="36"/>
        <v>4.0265000000000004</v>
      </c>
      <c r="Y500" s="161">
        <f t="shared" si="37"/>
        <v>4.0265000000000004</v>
      </c>
      <c r="Z500" s="161"/>
      <c r="AA500" s="75"/>
      <c r="AB500" s="75"/>
      <c r="AC500" s="162">
        <f t="shared" si="38"/>
        <v>0</v>
      </c>
      <c r="AD500" s="75"/>
      <c r="AE500" s="75"/>
      <c r="AF500" s="75"/>
      <c r="AG500" s="75" t="s">
        <v>1788</v>
      </c>
      <c r="AH500" s="75"/>
      <c r="AI500" s="80" t="s">
        <v>1847</v>
      </c>
    </row>
    <row r="501" spans="1:35" ht="35" customHeight="1" x14ac:dyDescent="0.35">
      <c r="A501" s="44">
        <v>1</v>
      </c>
      <c r="B501" s="21" t="s">
        <v>1675</v>
      </c>
      <c r="C501" s="10" t="s">
        <v>180</v>
      </c>
      <c r="D501" s="21" t="s">
        <v>1456</v>
      </c>
      <c r="E501" s="68">
        <v>2014</v>
      </c>
      <c r="F501" s="10" t="s">
        <v>181</v>
      </c>
      <c r="G501" s="10"/>
      <c r="H501" s="10"/>
      <c r="I501" s="10"/>
      <c r="J501" s="29">
        <v>8.0530000000000008</v>
      </c>
      <c r="K501" s="11" t="s">
        <v>1929</v>
      </c>
      <c r="L501" s="35"/>
      <c r="M501" s="35"/>
      <c r="N501" s="35"/>
      <c r="O501" s="35"/>
      <c r="P501" s="35"/>
      <c r="Q501" s="35"/>
      <c r="R501" s="35" t="s">
        <v>1155</v>
      </c>
      <c r="S501" s="15" t="s">
        <v>1928</v>
      </c>
      <c r="T501" s="151" t="s">
        <v>1457</v>
      </c>
      <c r="U501" s="35" t="s">
        <v>1302</v>
      </c>
      <c r="V501" s="160">
        <v>0.5</v>
      </c>
      <c r="W501" s="161">
        <f t="shared" ref="W501:W564" si="39">J501*V501</f>
        <v>4.0265000000000004</v>
      </c>
      <c r="X501" s="161">
        <f t="shared" si="36"/>
        <v>4.0265000000000004</v>
      </c>
      <c r="Y501" s="161">
        <f t="shared" si="37"/>
        <v>4.0265000000000004</v>
      </c>
      <c r="Z501" s="161"/>
      <c r="AA501" s="75"/>
      <c r="AB501" s="75"/>
      <c r="AC501" s="162">
        <f t="shared" si="38"/>
        <v>0</v>
      </c>
      <c r="AD501" s="75"/>
      <c r="AE501" s="75"/>
      <c r="AF501" s="75"/>
      <c r="AG501" s="75" t="s">
        <v>1788</v>
      </c>
      <c r="AH501" s="75"/>
      <c r="AI501" s="80" t="s">
        <v>1847</v>
      </c>
    </row>
    <row r="502" spans="1:35" ht="35" customHeight="1" x14ac:dyDescent="0.35">
      <c r="A502" s="44">
        <v>1</v>
      </c>
      <c r="B502" s="21" t="s">
        <v>1676</v>
      </c>
      <c r="C502" s="10" t="s">
        <v>180</v>
      </c>
      <c r="D502" s="21" t="s">
        <v>1456</v>
      </c>
      <c r="E502" s="68">
        <v>2014</v>
      </c>
      <c r="F502" s="10" t="s">
        <v>181</v>
      </c>
      <c r="G502" s="10"/>
      <c r="H502" s="10"/>
      <c r="I502" s="10"/>
      <c r="J502" s="29">
        <v>8.0530000000000008</v>
      </c>
      <c r="K502" s="11" t="s">
        <v>1929</v>
      </c>
      <c r="L502" s="35"/>
      <c r="M502" s="35"/>
      <c r="N502" s="35"/>
      <c r="O502" s="35"/>
      <c r="P502" s="35"/>
      <c r="Q502" s="35"/>
      <c r="R502" s="35" t="s">
        <v>1155</v>
      </c>
      <c r="S502" s="15" t="s">
        <v>1928</v>
      </c>
      <c r="T502" s="151" t="s">
        <v>1457</v>
      </c>
      <c r="U502" s="35" t="s">
        <v>1302</v>
      </c>
      <c r="V502" s="160">
        <v>0.5</v>
      </c>
      <c r="W502" s="161">
        <f t="shared" si="39"/>
        <v>4.0265000000000004</v>
      </c>
      <c r="X502" s="161">
        <f t="shared" si="36"/>
        <v>4.0265000000000004</v>
      </c>
      <c r="Y502" s="161">
        <f t="shared" si="37"/>
        <v>4.0265000000000004</v>
      </c>
      <c r="Z502" s="161"/>
      <c r="AA502" s="75"/>
      <c r="AB502" s="75"/>
      <c r="AC502" s="162">
        <f t="shared" si="38"/>
        <v>0</v>
      </c>
      <c r="AD502" s="75"/>
      <c r="AE502" s="75"/>
      <c r="AF502" s="75"/>
      <c r="AG502" s="75" t="s">
        <v>1788</v>
      </c>
      <c r="AH502" s="75"/>
      <c r="AI502" s="80" t="s">
        <v>1847</v>
      </c>
    </row>
    <row r="503" spans="1:35" ht="35" customHeight="1" x14ac:dyDescent="0.35">
      <c r="A503" s="44">
        <v>1</v>
      </c>
      <c r="B503" s="21" t="s">
        <v>1665</v>
      </c>
      <c r="C503" s="10" t="s">
        <v>180</v>
      </c>
      <c r="D503" s="21" t="s">
        <v>1456</v>
      </c>
      <c r="E503" s="68">
        <v>2014</v>
      </c>
      <c r="F503" s="10" t="s">
        <v>181</v>
      </c>
      <c r="G503" s="10"/>
      <c r="H503" s="10"/>
      <c r="I503" s="10"/>
      <c r="J503" s="29">
        <v>8.0530000000000008</v>
      </c>
      <c r="K503" s="11" t="s">
        <v>1929</v>
      </c>
      <c r="L503" s="35"/>
      <c r="M503" s="35"/>
      <c r="N503" s="35"/>
      <c r="O503" s="35"/>
      <c r="P503" s="35"/>
      <c r="Q503" s="35"/>
      <c r="R503" s="35" t="s">
        <v>1155</v>
      </c>
      <c r="S503" s="15" t="s">
        <v>1928</v>
      </c>
      <c r="T503" s="151" t="s">
        <v>1457</v>
      </c>
      <c r="U503" s="35" t="s">
        <v>1302</v>
      </c>
      <c r="V503" s="160">
        <v>0.5</v>
      </c>
      <c r="W503" s="161">
        <f t="shared" si="39"/>
        <v>4.0265000000000004</v>
      </c>
      <c r="X503" s="161">
        <f t="shared" si="36"/>
        <v>4.0265000000000004</v>
      </c>
      <c r="Y503" s="161">
        <f t="shared" si="37"/>
        <v>4.0265000000000004</v>
      </c>
      <c r="Z503" s="161"/>
      <c r="AA503" s="75"/>
      <c r="AB503" s="75"/>
      <c r="AC503" s="162">
        <f t="shared" si="38"/>
        <v>0</v>
      </c>
      <c r="AD503" s="75"/>
      <c r="AE503" s="75"/>
      <c r="AF503" s="75"/>
      <c r="AG503" s="75" t="s">
        <v>1788</v>
      </c>
      <c r="AH503" s="75"/>
      <c r="AI503" s="80" t="s">
        <v>1847</v>
      </c>
    </row>
    <row r="504" spans="1:35" ht="35" customHeight="1" x14ac:dyDescent="0.35">
      <c r="A504" s="44">
        <v>1</v>
      </c>
      <c r="B504" s="21" t="s">
        <v>1666</v>
      </c>
      <c r="C504" s="10" t="s">
        <v>180</v>
      </c>
      <c r="D504" s="21" t="s">
        <v>1456</v>
      </c>
      <c r="E504" s="68">
        <v>2014</v>
      </c>
      <c r="F504" s="10" t="s">
        <v>181</v>
      </c>
      <c r="G504" s="10"/>
      <c r="H504" s="10"/>
      <c r="I504" s="10"/>
      <c r="J504" s="29">
        <v>8.0530000000000008</v>
      </c>
      <c r="K504" s="11" t="s">
        <v>1929</v>
      </c>
      <c r="L504" s="35"/>
      <c r="M504" s="35"/>
      <c r="N504" s="35"/>
      <c r="O504" s="35"/>
      <c r="P504" s="35"/>
      <c r="Q504" s="35"/>
      <c r="R504" s="35" t="s">
        <v>1155</v>
      </c>
      <c r="S504" s="15" t="s">
        <v>1928</v>
      </c>
      <c r="T504" s="151" t="s">
        <v>1457</v>
      </c>
      <c r="U504" s="35" t="s">
        <v>1302</v>
      </c>
      <c r="V504" s="160">
        <v>0.5</v>
      </c>
      <c r="W504" s="161">
        <f t="shared" si="39"/>
        <v>4.0265000000000004</v>
      </c>
      <c r="X504" s="161">
        <f t="shared" si="36"/>
        <v>4.0265000000000004</v>
      </c>
      <c r="Y504" s="161">
        <f t="shared" si="37"/>
        <v>4.0265000000000004</v>
      </c>
      <c r="Z504" s="161"/>
      <c r="AA504" s="75"/>
      <c r="AB504" s="75"/>
      <c r="AC504" s="162">
        <f t="shared" si="38"/>
        <v>0</v>
      </c>
      <c r="AD504" s="75"/>
      <c r="AE504" s="75"/>
      <c r="AF504" s="75"/>
      <c r="AG504" s="75" t="s">
        <v>1788</v>
      </c>
      <c r="AH504" s="75"/>
      <c r="AI504" s="80" t="s">
        <v>1847</v>
      </c>
    </row>
    <row r="505" spans="1:35" ht="35" customHeight="1" x14ac:dyDescent="0.35">
      <c r="A505" s="44">
        <v>1</v>
      </c>
      <c r="B505" s="21" t="s">
        <v>1667</v>
      </c>
      <c r="C505" s="10" t="s">
        <v>180</v>
      </c>
      <c r="D505" s="21" t="s">
        <v>1456</v>
      </c>
      <c r="E505" s="68">
        <v>2014</v>
      </c>
      <c r="F505" s="10" t="s">
        <v>181</v>
      </c>
      <c r="G505" s="10"/>
      <c r="H505" s="10"/>
      <c r="I505" s="10"/>
      <c r="J505" s="29">
        <v>8.0530000000000008</v>
      </c>
      <c r="K505" s="11" t="s">
        <v>1929</v>
      </c>
      <c r="L505" s="35"/>
      <c r="M505" s="35"/>
      <c r="N505" s="35"/>
      <c r="O505" s="35"/>
      <c r="P505" s="35"/>
      <c r="Q505" s="35"/>
      <c r="R505" s="35" t="s">
        <v>1155</v>
      </c>
      <c r="S505" s="15" t="s">
        <v>1928</v>
      </c>
      <c r="T505" s="151" t="s">
        <v>1457</v>
      </c>
      <c r="U505" s="35" t="s">
        <v>1302</v>
      </c>
      <c r="V505" s="160">
        <v>0.5</v>
      </c>
      <c r="W505" s="161">
        <f t="shared" si="39"/>
        <v>4.0265000000000004</v>
      </c>
      <c r="X505" s="161">
        <f t="shared" si="36"/>
        <v>4.0265000000000004</v>
      </c>
      <c r="Y505" s="161">
        <f t="shared" si="37"/>
        <v>4.0265000000000004</v>
      </c>
      <c r="Z505" s="161"/>
      <c r="AA505" s="75"/>
      <c r="AB505" s="75"/>
      <c r="AC505" s="162">
        <f t="shared" si="38"/>
        <v>0</v>
      </c>
      <c r="AD505" s="75"/>
      <c r="AE505" s="75"/>
      <c r="AF505" s="75"/>
      <c r="AG505" s="75" t="s">
        <v>1788</v>
      </c>
      <c r="AH505" s="75"/>
      <c r="AI505" s="80" t="s">
        <v>1847</v>
      </c>
    </row>
    <row r="506" spans="1:35" ht="35" customHeight="1" x14ac:dyDescent="0.35">
      <c r="A506" s="44">
        <v>1</v>
      </c>
      <c r="B506" s="21" t="s">
        <v>1656</v>
      </c>
      <c r="C506" s="10" t="s">
        <v>180</v>
      </c>
      <c r="D506" s="21" t="s">
        <v>1456</v>
      </c>
      <c r="E506" s="68">
        <v>2014</v>
      </c>
      <c r="F506" s="10" t="s">
        <v>181</v>
      </c>
      <c r="G506" s="10"/>
      <c r="H506" s="10"/>
      <c r="I506" s="10"/>
      <c r="J506" s="29">
        <v>8.0530000000000008</v>
      </c>
      <c r="K506" s="11" t="s">
        <v>1929</v>
      </c>
      <c r="L506" s="35"/>
      <c r="M506" s="35"/>
      <c r="N506" s="35"/>
      <c r="O506" s="35"/>
      <c r="P506" s="35"/>
      <c r="Q506" s="35"/>
      <c r="R506" s="35" t="s">
        <v>1155</v>
      </c>
      <c r="S506" s="15" t="s">
        <v>1928</v>
      </c>
      <c r="T506" s="151" t="s">
        <v>1457</v>
      </c>
      <c r="U506" s="35" t="s">
        <v>1302</v>
      </c>
      <c r="V506" s="160">
        <v>0.5</v>
      </c>
      <c r="W506" s="161">
        <f t="shared" si="39"/>
        <v>4.0265000000000004</v>
      </c>
      <c r="X506" s="161">
        <f t="shared" si="36"/>
        <v>4.0265000000000004</v>
      </c>
      <c r="Y506" s="161">
        <f t="shared" si="37"/>
        <v>4.0265000000000004</v>
      </c>
      <c r="Z506" s="161"/>
      <c r="AA506" s="75"/>
      <c r="AB506" s="75"/>
      <c r="AC506" s="162">
        <f t="shared" si="38"/>
        <v>0</v>
      </c>
      <c r="AD506" s="75"/>
      <c r="AE506" s="75"/>
      <c r="AF506" s="75"/>
      <c r="AG506" s="75" t="s">
        <v>1788</v>
      </c>
      <c r="AH506" s="75"/>
      <c r="AI506" s="80" t="s">
        <v>1847</v>
      </c>
    </row>
    <row r="507" spans="1:35" ht="35" customHeight="1" x14ac:dyDescent="0.35">
      <c r="A507" s="44">
        <v>1</v>
      </c>
      <c r="B507" s="21" t="s">
        <v>1657</v>
      </c>
      <c r="C507" s="10" t="s">
        <v>180</v>
      </c>
      <c r="D507" s="21" t="s">
        <v>1456</v>
      </c>
      <c r="E507" s="68">
        <v>2014</v>
      </c>
      <c r="F507" s="10" t="s">
        <v>181</v>
      </c>
      <c r="G507" s="10"/>
      <c r="H507" s="10"/>
      <c r="I507" s="10"/>
      <c r="J507" s="29">
        <v>8.0530000000000008</v>
      </c>
      <c r="K507" s="11" t="s">
        <v>1929</v>
      </c>
      <c r="L507" s="35"/>
      <c r="M507" s="35"/>
      <c r="N507" s="35"/>
      <c r="O507" s="35"/>
      <c r="P507" s="35"/>
      <c r="Q507" s="35"/>
      <c r="R507" s="35" t="s">
        <v>1155</v>
      </c>
      <c r="S507" s="15" t="s">
        <v>1928</v>
      </c>
      <c r="T507" s="151" t="s">
        <v>1457</v>
      </c>
      <c r="U507" s="35" t="s">
        <v>1302</v>
      </c>
      <c r="V507" s="160">
        <v>0.5</v>
      </c>
      <c r="W507" s="161">
        <f t="shared" si="39"/>
        <v>4.0265000000000004</v>
      </c>
      <c r="X507" s="161">
        <f t="shared" si="36"/>
        <v>4.0265000000000004</v>
      </c>
      <c r="Y507" s="161">
        <f t="shared" si="37"/>
        <v>4.0265000000000004</v>
      </c>
      <c r="Z507" s="161"/>
      <c r="AA507" s="75"/>
      <c r="AB507" s="75"/>
      <c r="AC507" s="162">
        <f t="shared" si="38"/>
        <v>0</v>
      </c>
      <c r="AD507" s="75"/>
      <c r="AE507" s="75"/>
      <c r="AF507" s="75"/>
      <c r="AG507" s="75" t="s">
        <v>1788</v>
      </c>
      <c r="AH507" s="75"/>
      <c r="AI507" s="80" t="s">
        <v>1847</v>
      </c>
    </row>
    <row r="508" spans="1:35" ht="35" customHeight="1" x14ac:dyDescent="0.35">
      <c r="A508" s="44">
        <v>1</v>
      </c>
      <c r="B508" s="21" t="s">
        <v>1658</v>
      </c>
      <c r="C508" s="10" t="s">
        <v>180</v>
      </c>
      <c r="D508" s="21" t="s">
        <v>1456</v>
      </c>
      <c r="E508" s="68">
        <v>2014</v>
      </c>
      <c r="F508" s="10" t="s">
        <v>181</v>
      </c>
      <c r="G508" s="10"/>
      <c r="H508" s="10"/>
      <c r="I508" s="10"/>
      <c r="J508" s="29">
        <v>8.0530000000000008</v>
      </c>
      <c r="K508" s="11" t="s">
        <v>1929</v>
      </c>
      <c r="L508" s="35"/>
      <c r="M508" s="35"/>
      <c r="N508" s="35"/>
      <c r="O508" s="35"/>
      <c r="P508" s="35"/>
      <c r="Q508" s="35"/>
      <c r="R508" s="35" t="s">
        <v>1155</v>
      </c>
      <c r="S508" s="15" t="s">
        <v>1928</v>
      </c>
      <c r="T508" s="151" t="s">
        <v>1457</v>
      </c>
      <c r="U508" s="35" t="s">
        <v>1302</v>
      </c>
      <c r="V508" s="160">
        <v>0.5</v>
      </c>
      <c r="W508" s="161">
        <f t="shared" si="39"/>
        <v>4.0265000000000004</v>
      </c>
      <c r="X508" s="161">
        <f t="shared" si="36"/>
        <v>4.0265000000000004</v>
      </c>
      <c r="Y508" s="161">
        <f t="shared" si="37"/>
        <v>4.0265000000000004</v>
      </c>
      <c r="Z508" s="161"/>
      <c r="AA508" s="75"/>
      <c r="AB508" s="75"/>
      <c r="AC508" s="162">
        <f t="shared" si="38"/>
        <v>0</v>
      </c>
      <c r="AD508" s="75"/>
      <c r="AE508" s="75"/>
      <c r="AF508" s="75"/>
      <c r="AG508" s="75" t="s">
        <v>1788</v>
      </c>
      <c r="AH508" s="75"/>
      <c r="AI508" s="80" t="s">
        <v>1847</v>
      </c>
    </row>
    <row r="509" spans="1:35" ht="35" customHeight="1" x14ac:dyDescent="0.35">
      <c r="A509" s="44">
        <v>1</v>
      </c>
      <c r="B509" s="21" t="s">
        <v>1659</v>
      </c>
      <c r="C509" s="10" t="s">
        <v>180</v>
      </c>
      <c r="D509" s="21" t="s">
        <v>1456</v>
      </c>
      <c r="E509" s="68">
        <v>2014</v>
      </c>
      <c r="F509" s="10" t="s">
        <v>181</v>
      </c>
      <c r="G509" s="10"/>
      <c r="H509" s="10"/>
      <c r="I509" s="10"/>
      <c r="J509" s="29">
        <v>8.0530000000000008</v>
      </c>
      <c r="K509" s="11" t="s">
        <v>1929</v>
      </c>
      <c r="L509" s="35"/>
      <c r="M509" s="35"/>
      <c r="N509" s="35"/>
      <c r="O509" s="35"/>
      <c r="P509" s="35"/>
      <c r="Q509" s="35"/>
      <c r="R509" s="35" t="s">
        <v>1155</v>
      </c>
      <c r="S509" s="15" t="s">
        <v>1928</v>
      </c>
      <c r="T509" s="151" t="s">
        <v>1457</v>
      </c>
      <c r="U509" s="35" t="s">
        <v>1302</v>
      </c>
      <c r="V509" s="160">
        <v>0.5</v>
      </c>
      <c r="W509" s="161">
        <f t="shared" si="39"/>
        <v>4.0265000000000004</v>
      </c>
      <c r="X509" s="161">
        <f t="shared" si="36"/>
        <v>4.0265000000000004</v>
      </c>
      <c r="Y509" s="161">
        <f t="shared" si="37"/>
        <v>4.0265000000000004</v>
      </c>
      <c r="Z509" s="161"/>
      <c r="AA509" s="75"/>
      <c r="AB509" s="75"/>
      <c r="AC509" s="162">
        <f t="shared" si="38"/>
        <v>0</v>
      </c>
      <c r="AD509" s="75"/>
      <c r="AE509" s="75"/>
      <c r="AF509" s="75"/>
      <c r="AG509" s="75" t="s">
        <v>1788</v>
      </c>
      <c r="AH509" s="75"/>
      <c r="AI509" s="80" t="s">
        <v>1847</v>
      </c>
    </row>
    <row r="510" spans="1:35" ht="35" customHeight="1" x14ac:dyDescent="0.35">
      <c r="A510" s="44">
        <v>1</v>
      </c>
      <c r="B510" s="21" t="s">
        <v>1660</v>
      </c>
      <c r="C510" s="10" t="s">
        <v>180</v>
      </c>
      <c r="D510" s="21" t="s">
        <v>1456</v>
      </c>
      <c r="E510" s="68">
        <v>2014</v>
      </c>
      <c r="F510" s="10" t="s">
        <v>181</v>
      </c>
      <c r="G510" s="10"/>
      <c r="H510" s="10"/>
      <c r="I510" s="10"/>
      <c r="J510" s="29">
        <v>8.0530000000000008</v>
      </c>
      <c r="K510" s="11" t="s">
        <v>1929</v>
      </c>
      <c r="L510" s="35"/>
      <c r="M510" s="35"/>
      <c r="N510" s="35"/>
      <c r="O510" s="35"/>
      <c r="P510" s="35"/>
      <c r="Q510" s="35"/>
      <c r="R510" s="35" t="s">
        <v>1155</v>
      </c>
      <c r="S510" s="15" t="s">
        <v>1928</v>
      </c>
      <c r="T510" s="151" t="s">
        <v>1457</v>
      </c>
      <c r="U510" s="35" t="s">
        <v>1302</v>
      </c>
      <c r="V510" s="160">
        <v>0.5</v>
      </c>
      <c r="W510" s="161">
        <f t="shared" si="39"/>
        <v>4.0265000000000004</v>
      </c>
      <c r="X510" s="161">
        <f t="shared" si="36"/>
        <v>4.0265000000000004</v>
      </c>
      <c r="Y510" s="161">
        <f t="shared" si="37"/>
        <v>4.0265000000000004</v>
      </c>
      <c r="Z510" s="161"/>
      <c r="AA510" s="75"/>
      <c r="AB510" s="75"/>
      <c r="AC510" s="162">
        <f t="shared" si="38"/>
        <v>0</v>
      </c>
      <c r="AD510" s="75"/>
      <c r="AE510" s="75"/>
      <c r="AF510" s="75"/>
      <c r="AG510" s="75" t="s">
        <v>1788</v>
      </c>
      <c r="AH510" s="75"/>
      <c r="AI510" s="80" t="s">
        <v>1847</v>
      </c>
    </row>
    <row r="511" spans="1:35" ht="35" customHeight="1" x14ac:dyDescent="0.35">
      <c r="A511" s="44">
        <v>1</v>
      </c>
      <c r="B511" s="21" t="s">
        <v>1661</v>
      </c>
      <c r="C511" s="10" t="s">
        <v>180</v>
      </c>
      <c r="D511" s="21" t="s">
        <v>1456</v>
      </c>
      <c r="E511" s="68">
        <v>2014</v>
      </c>
      <c r="F511" s="10" t="s">
        <v>181</v>
      </c>
      <c r="G511" s="10"/>
      <c r="H511" s="10"/>
      <c r="I511" s="10"/>
      <c r="J511" s="29">
        <v>8.0530000000000008</v>
      </c>
      <c r="K511" s="11" t="s">
        <v>1929</v>
      </c>
      <c r="L511" s="35"/>
      <c r="M511" s="35"/>
      <c r="N511" s="35"/>
      <c r="O511" s="35"/>
      <c r="P511" s="35"/>
      <c r="Q511" s="35"/>
      <c r="R511" s="35" t="s">
        <v>1155</v>
      </c>
      <c r="S511" s="15" t="s">
        <v>1928</v>
      </c>
      <c r="T511" s="151" t="s">
        <v>1457</v>
      </c>
      <c r="U511" s="35" t="s">
        <v>1302</v>
      </c>
      <c r="V511" s="160">
        <v>0.5</v>
      </c>
      <c r="W511" s="161">
        <f t="shared" si="39"/>
        <v>4.0265000000000004</v>
      </c>
      <c r="X511" s="161">
        <f t="shared" si="36"/>
        <v>4.0265000000000004</v>
      </c>
      <c r="Y511" s="161">
        <f t="shared" si="37"/>
        <v>4.0265000000000004</v>
      </c>
      <c r="Z511" s="161"/>
      <c r="AA511" s="75"/>
      <c r="AB511" s="75"/>
      <c r="AC511" s="162">
        <f t="shared" si="38"/>
        <v>0</v>
      </c>
      <c r="AD511" s="75"/>
      <c r="AE511" s="75"/>
      <c r="AF511" s="75"/>
      <c r="AG511" s="75" t="s">
        <v>1788</v>
      </c>
      <c r="AH511" s="75"/>
      <c r="AI511" s="80" t="s">
        <v>1847</v>
      </c>
    </row>
    <row r="512" spans="1:35" ht="35" customHeight="1" x14ac:dyDescent="0.35">
      <c r="A512" s="44">
        <v>1</v>
      </c>
      <c r="B512" s="21" t="s">
        <v>1662</v>
      </c>
      <c r="C512" s="10" t="s">
        <v>180</v>
      </c>
      <c r="D512" s="21" t="s">
        <v>1456</v>
      </c>
      <c r="E512" s="68">
        <v>2014</v>
      </c>
      <c r="F512" s="10" t="s">
        <v>181</v>
      </c>
      <c r="G512" s="10"/>
      <c r="H512" s="10"/>
      <c r="I512" s="10"/>
      <c r="J512" s="29">
        <v>8.0530000000000008</v>
      </c>
      <c r="K512" s="11" t="s">
        <v>1929</v>
      </c>
      <c r="L512" s="35"/>
      <c r="M512" s="35"/>
      <c r="N512" s="35"/>
      <c r="O512" s="35"/>
      <c r="P512" s="35"/>
      <c r="Q512" s="35"/>
      <c r="R512" s="35" t="s">
        <v>1155</v>
      </c>
      <c r="S512" s="15" t="s">
        <v>1928</v>
      </c>
      <c r="T512" s="151" t="s">
        <v>1457</v>
      </c>
      <c r="U512" s="35" t="s">
        <v>1302</v>
      </c>
      <c r="V512" s="160">
        <v>0.5</v>
      </c>
      <c r="W512" s="161">
        <f t="shared" si="39"/>
        <v>4.0265000000000004</v>
      </c>
      <c r="X512" s="161">
        <f t="shared" si="36"/>
        <v>4.0265000000000004</v>
      </c>
      <c r="Y512" s="161">
        <f t="shared" si="37"/>
        <v>4.0265000000000004</v>
      </c>
      <c r="Z512" s="161"/>
      <c r="AA512" s="75"/>
      <c r="AB512" s="75"/>
      <c r="AC512" s="162">
        <f t="shared" si="38"/>
        <v>0</v>
      </c>
      <c r="AD512" s="75"/>
      <c r="AE512" s="75"/>
      <c r="AF512" s="75"/>
      <c r="AG512" s="75" t="s">
        <v>1788</v>
      </c>
      <c r="AH512" s="75"/>
      <c r="AI512" s="80" t="s">
        <v>1847</v>
      </c>
    </row>
    <row r="513" spans="1:35" ht="35" customHeight="1" x14ac:dyDescent="0.35">
      <c r="A513" s="44">
        <v>1</v>
      </c>
      <c r="B513" s="21" t="s">
        <v>1663</v>
      </c>
      <c r="C513" s="10" t="s">
        <v>180</v>
      </c>
      <c r="D513" s="21" t="s">
        <v>1456</v>
      </c>
      <c r="E513" s="68">
        <v>2014</v>
      </c>
      <c r="F513" s="10" t="s">
        <v>181</v>
      </c>
      <c r="G513" s="10"/>
      <c r="H513" s="10"/>
      <c r="I513" s="10"/>
      <c r="J513" s="29">
        <v>8.0530000000000008</v>
      </c>
      <c r="K513" s="11" t="s">
        <v>1929</v>
      </c>
      <c r="L513" s="35"/>
      <c r="M513" s="35"/>
      <c r="N513" s="35"/>
      <c r="O513" s="35"/>
      <c r="P513" s="35"/>
      <c r="Q513" s="35"/>
      <c r="R513" s="35" t="s">
        <v>1155</v>
      </c>
      <c r="S513" s="15" t="s">
        <v>1928</v>
      </c>
      <c r="T513" s="151" t="s">
        <v>1457</v>
      </c>
      <c r="U513" s="35" t="s">
        <v>1302</v>
      </c>
      <c r="V513" s="160">
        <v>0.5</v>
      </c>
      <c r="W513" s="161">
        <f t="shared" si="39"/>
        <v>4.0265000000000004</v>
      </c>
      <c r="X513" s="161">
        <f t="shared" si="36"/>
        <v>4.0265000000000004</v>
      </c>
      <c r="Y513" s="161">
        <f t="shared" si="37"/>
        <v>4.0265000000000004</v>
      </c>
      <c r="Z513" s="161"/>
      <c r="AA513" s="74"/>
      <c r="AB513" s="74"/>
      <c r="AC513" s="162">
        <f t="shared" si="38"/>
        <v>0</v>
      </c>
      <c r="AD513" s="74"/>
      <c r="AE513" s="74"/>
      <c r="AF513" s="74"/>
      <c r="AG513" s="75" t="s">
        <v>1788</v>
      </c>
      <c r="AH513" s="74"/>
      <c r="AI513" s="80" t="s">
        <v>1847</v>
      </c>
    </row>
    <row r="514" spans="1:35" ht="35" customHeight="1" x14ac:dyDescent="0.35">
      <c r="A514" s="44">
        <v>1</v>
      </c>
      <c r="B514" s="21" t="s">
        <v>1664</v>
      </c>
      <c r="C514" s="10" t="s">
        <v>180</v>
      </c>
      <c r="D514" s="21" t="s">
        <v>1456</v>
      </c>
      <c r="E514" s="68">
        <v>2014</v>
      </c>
      <c r="F514" s="10" t="s">
        <v>181</v>
      </c>
      <c r="G514" s="10"/>
      <c r="H514" s="10"/>
      <c r="I514" s="10"/>
      <c r="J514" s="29">
        <v>8.0530000000000008</v>
      </c>
      <c r="K514" s="11" t="s">
        <v>1929</v>
      </c>
      <c r="L514" s="35"/>
      <c r="M514" s="35"/>
      <c r="N514" s="35"/>
      <c r="O514" s="35"/>
      <c r="P514" s="35"/>
      <c r="Q514" s="35"/>
      <c r="R514" s="35" t="s">
        <v>1155</v>
      </c>
      <c r="S514" s="15" t="s">
        <v>1928</v>
      </c>
      <c r="T514" s="151" t="s">
        <v>1457</v>
      </c>
      <c r="U514" s="35" t="s">
        <v>1302</v>
      </c>
      <c r="V514" s="160">
        <v>0.5</v>
      </c>
      <c r="W514" s="161">
        <f t="shared" si="39"/>
        <v>4.0265000000000004</v>
      </c>
      <c r="X514" s="161">
        <f t="shared" si="36"/>
        <v>4.0265000000000004</v>
      </c>
      <c r="Y514" s="161">
        <f t="shared" si="37"/>
        <v>4.0265000000000004</v>
      </c>
      <c r="Z514" s="161"/>
      <c r="AA514" s="75"/>
      <c r="AB514" s="75"/>
      <c r="AC514" s="162">
        <f t="shared" si="38"/>
        <v>0</v>
      </c>
      <c r="AD514" s="75"/>
      <c r="AE514" s="75"/>
      <c r="AF514" s="75"/>
      <c r="AG514" s="75" t="s">
        <v>1788</v>
      </c>
      <c r="AH514" s="75"/>
      <c r="AI514" s="80" t="s">
        <v>1847</v>
      </c>
    </row>
    <row r="515" spans="1:35" ht="35" customHeight="1" x14ac:dyDescent="0.35">
      <c r="A515" s="44">
        <v>1</v>
      </c>
      <c r="B515" s="21" t="s">
        <v>1681</v>
      </c>
      <c r="C515" s="10" t="s">
        <v>1682</v>
      </c>
      <c r="D515" s="21" t="s">
        <v>1456</v>
      </c>
      <c r="E515" s="68">
        <v>2014</v>
      </c>
      <c r="F515" s="10"/>
      <c r="G515" s="10"/>
      <c r="H515" s="10"/>
      <c r="I515" s="10"/>
      <c r="J515" s="29">
        <v>6.5</v>
      </c>
      <c r="K515" s="11" t="s">
        <v>1929</v>
      </c>
      <c r="L515" s="35"/>
      <c r="M515" s="35"/>
      <c r="N515" s="35"/>
      <c r="O515" s="35"/>
      <c r="P515" s="35"/>
      <c r="Q515" s="35"/>
      <c r="R515" s="35" t="s">
        <v>1155</v>
      </c>
      <c r="S515" s="15" t="s">
        <v>1928</v>
      </c>
      <c r="T515" s="151" t="s">
        <v>1457</v>
      </c>
      <c r="U515" s="35" t="s">
        <v>1302</v>
      </c>
      <c r="V515" s="160">
        <v>0.5</v>
      </c>
      <c r="W515" s="161">
        <f t="shared" si="39"/>
        <v>3.25</v>
      </c>
      <c r="X515" s="161">
        <f t="shared" si="36"/>
        <v>3.25</v>
      </c>
      <c r="Y515" s="161">
        <f t="shared" si="37"/>
        <v>3.25</v>
      </c>
      <c r="Z515" s="161"/>
      <c r="AA515" s="75"/>
      <c r="AB515" s="75"/>
      <c r="AC515" s="162">
        <f t="shared" si="38"/>
        <v>0</v>
      </c>
      <c r="AD515" s="75"/>
      <c r="AE515" s="75"/>
      <c r="AF515" s="75"/>
      <c r="AG515" s="75" t="s">
        <v>1788</v>
      </c>
      <c r="AH515" s="75"/>
      <c r="AI515" s="80" t="s">
        <v>1847</v>
      </c>
    </row>
    <row r="516" spans="1:35" ht="35" customHeight="1" x14ac:dyDescent="0.35">
      <c r="A516" s="44">
        <v>1</v>
      </c>
      <c r="B516" s="21" t="s">
        <v>1683</v>
      </c>
      <c r="C516" s="10" t="s">
        <v>1682</v>
      </c>
      <c r="D516" s="21" t="s">
        <v>1456</v>
      </c>
      <c r="E516" s="68">
        <v>2014</v>
      </c>
      <c r="F516" s="10"/>
      <c r="G516" s="10"/>
      <c r="H516" s="10"/>
      <c r="I516" s="10"/>
      <c r="J516" s="29">
        <v>6.5</v>
      </c>
      <c r="K516" s="11" t="s">
        <v>1929</v>
      </c>
      <c r="L516" s="35"/>
      <c r="M516" s="35"/>
      <c r="N516" s="35"/>
      <c r="O516" s="35"/>
      <c r="P516" s="35"/>
      <c r="Q516" s="35"/>
      <c r="R516" s="35" t="s">
        <v>1155</v>
      </c>
      <c r="S516" s="15" t="s">
        <v>1928</v>
      </c>
      <c r="T516" s="151" t="s">
        <v>1457</v>
      </c>
      <c r="U516" s="35" t="s">
        <v>1302</v>
      </c>
      <c r="V516" s="160">
        <v>0.5</v>
      </c>
      <c r="W516" s="161">
        <f t="shared" si="39"/>
        <v>3.25</v>
      </c>
      <c r="X516" s="161">
        <f t="shared" si="36"/>
        <v>3.25</v>
      </c>
      <c r="Y516" s="161">
        <f t="shared" si="37"/>
        <v>3.25</v>
      </c>
      <c r="Z516" s="161"/>
      <c r="AA516" s="75"/>
      <c r="AB516" s="75"/>
      <c r="AC516" s="162">
        <f t="shared" si="38"/>
        <v>0</v>
      </c>
      <c r="AD516" s="75"/>
      <c r="AE516" s="75"/>
      <c r="AF516" s="75"/>
      <c r="AG516" s="75" t="s">
        <v>1788</v>
      </c>
      <c r="AH516" s="75"/>
      <c r="AI516" s="80" t="s">
        <v>1847</v>
      </c>
    </row>
    <row r="517" spans="1:35" ht="35" customHeight="1" x14ac:dyDescent="0.35">
      <c r="A517" s="44">
        <v>1</v>
      </c>
      <c r="B517" s="21" t="s">
        <v>1684</v>
      </c>
      <c r="C517" s="10" t="s">
        <v>1682</v>
      </c>
      <c r="D517" s="21" t="s">
        <v>1456</v>
      </c>
      <c r="E517" s="68">
        <v>2014</v>
      </c>
      <c r="F517" s="10"/>
      <c r="G517" s="10"/>
      <c r="H517" s="10"/>
      <c r="I517" s="10"/>
      <c r="J517" s="29">
        <v>6.5</v>
      </c>
      <c r="K517" s="11" t="s">
        <v>1929</v>
      </c>
      <c r="L517" s="35"/>
      <c r="M517" s="35"/>
      <c r="N517" s="35"/>
      <c r="O517" s="35"/>
      <c r="P517" s="35"/>
      <c r="Q517" s="35"/>
      <c r="R517" s="35" t="s">
        <v>1155</v>
      </c>
      <c r="S517" s="15" t="s">
        <v>1928</v>
      </c>
      <c r="T517" s="151" t="s">
        <v>1457</v>
      </c>
      <c r="U517" s="35" t="s">
        <v>1302</v>
      </c>
      <c r="V517" s="160">
        <v>0.5</v>
      </c>
      <c r="W517" s="161">
        <f t="shared" si="39"/>
        <v>3.25</v>
      </c>
      <c r="X517" s="161">
        <f t="shared" si="36"/>
        <v>3.25</v>
      </c>
      <c r="Y517" s="161">
        <f t="shared" si="37"/>
        <v>3.25</v>
      </c>
      <c r="Z517" s="161"/>
      <c r="AA517" s="75"/>
      <c r="AB517" s="75"/>
      <c r="AC517" s="162">
        <f t="shared" si="38"/>
        <v>0</v>
      </c>
      <c r="AD517" s="75"/>
      <c r="AE517" s="75"/>
      <c r="AF517" s="75"/>
      <c r="AG517" s="75" t="s">
        <v>1788</v>
      </c>
      <c r="AH517" s="75"/>
      <c r="AI517" s="80" t="s">
        <v>1847</v>
      </c>
    </row>
    <row r="518" spans="1:35" ht="35" customHeight="1" x14ac:dyDescent="0.35">
      <c r="A518" s="44">
        <v>1</v>
      </c>
      <c r="B518" s="21" t="s">
        <v>1685</v>
      </c>
      <c r="C518" s="10" t="s">
        <v>1682</v>
      </c>
      <c r="D518" s="21" t="s">
        <v>1456</v>
      </c>
      <c r="E518" s="68">
        <v>2014</v>
      </c>
      <c r="F518" s="10"/>
      <c r="G518" s="10"/>
      <c r="H518" s="10"/>
      <c r="I518" s="10"/>
      <c r="J518" s="29">
        <v>6.5</v>
      </c>
      <c r="K518" s="11" t="s">
        <v>1929</v>
      </c>
      <c r="L518" s="35"/>
      <c r="M518" s="35"/>
      <c r="N518" s="35"/>
      <c r="O518" s="35"/>
      <c r="P518" s="35"/>
      <c r="Q518" s="35"/>
      <c r="R518" s="35" t="s">
        <v>1155</v>
      </c>
      <c r="S518" s="15" t="s">
        <v>1928</v>
      </c>
      <c r="T518" s="151" t="s">
        <v>1457</v>
      </c>
      <c r="U518" s="35" t="s">
        <v>1302</v>
      </c>
      <c r="V518" s="160">
        <v>0.5</v>
      </c>
      <c r="W518" s="161">
        <f t="shared" si="39"/>
        <v>3.25</v>
      </c>
      <c r="X518" s="161">
        <f t="shared" si="36"/>
        <v>3.25</v>
      </c>
      <c r="Y518" s="161">
        <f t="shared" si="37"/>
        <v>3.25</v>
      </c>
      <c r="Z518" s="161"/>
      <c r="AA518" s="75"/>
      <c r="AB518" s="75"/>
      <c r="AC518" s="162">
        <f t="shared" si="38"/>
        <v>0</v>
      </c>
      <c r="AD518" s="75"/>
      <c r="AE518" s="75"/>
      <c r="AF518" s="75"/>
      <c r="AG518" s="75" t="s">
        <v>1788</v>
      </c>
      <c r="AH518" s="75"/>
      <c r="AI518" s="80" t="s">
        <v>1847</v>
      </c>
    </row>
    <row r="519" spans="1:35" ht="35" customHeight="1" x14ac:dyDescent="0.35">
      <c r="A519" s="44">
        <v>1</v>
      </c>
      <c r="B519" s="21" t="s">
        <v>1686</v>
      </c>
      <c r="C519" s="10" t="s">
        <v>1682</v>
      </c>
      <c r="D519" s="21" t="s">
        <v>1456</v>
      </c>
      <c r="E519" s="68">
        <v>2014</v>
      </c>
      <c r="F519" s="10"/>
      <c r="G519" s="10"/>
      <c r="H519" s="10"/>
      <c r="I519" s="10"/>
      <c r="J519" s="29">
        <v>6.5</v>
      </c>
      <c r="K519" s="11" t="s">
        <v>1929</v>
      </c>
      <c r="L519" s="35"/>
      <c r="M519" s="35"/>
      <c r="N519" s="35"/>
      <c r="O519" s="35"/>
      <c r="P519" s="35"/>
      <c r="Q519" s="35"/>
      <c r="R519" s="35" t="s">
        <v>1155</v>
      </c>
      <c r="S519" s="15" t="s">
        <v>1928</v>
      </c>
      <c r="T519" s="151" t="s">
        <v>1457</v>
      </c>
      <c r="U519" s="35" t="s">
        <v>1302</v>
      </c>
      <c r="V519" s="160">
        <v>0.5</v>
      </c>
      <c r="W519" s="161">
        <f t="shared" si="39"/>
        <v>3.25</v>
      </c>
      <c r="X519" s="161">
        <f t="shared" ref="X519:X582" si="40">W519</f>
        <v>3.25</v>
      </c>
      <c r="Y519" s="161">
        <f t="shared" ref="Y519:Y582" si="41">W519</f>
        <v>3.25</v>
      </c>
      <c r="Z519" s="161"/>
      <c r="AA519" s="75"/>
      <c r="AB519" s="75"/>
      <c r="AC519" s="162">
        <f t="shared" ref="AC519:AC582" si="42">J519-X519-Y519-Z519-AA519-AB519</f>
        <v>0</v>
      </c>
      <c r="AD519" s="75"/>
      <c r="AE519" s="75"/>
      <c r="AF519" s="75"/>
      <c r="AG519" s="75" t="s">
        <v>1788</v>
      </c>
      <c r="AH519" s="75"/>
      <c r="AI519" s="80" t="s">
        <v>1847</v>
      </c>
    </row>
    <row r="520" spans="1:35" ht="35" customHeight="1" x14ac:dyDescent="0.35">
      <c r="A520" s="44">
        <v>1</v>
      </c>
      <c r="B520" s="21" t="s">
        <v>1687</v>
      </c>
      <c r="C520" s="10" t="s">
        <v>1682</v>
      </c>
      <c r="D520" s="21" t="s">
        <v>1456</v>
      </c>
      <c r="E520" s="68">
        <v>2014</v>
      </c>
      <c r="F520" s="10"/>
      <c r="G520" s="10"/>
      <c r="H520" s="10"/>
      <c r="I520" s="10"/>
      <c r="J520" s="29">
        <v>6.5</v>
      </c>
      <c r="K520" s="11" t="s">
        <v>1929</v>
      </c>
      <c r="L520" s="35"/>
      <c r="M520" s="35"/>
      <c r="N520" s="35"/>
      <c r="O520" s="35"/>
      <c r="P520" s="35"/>
      <c r="Q520" s="35"/>
      <c r="R520" s="35" t="s">
        <v>1155</v>
      </c>
      <c r="S520" s="15" t="s">
        <v>1928</v>
      </c>
      <c r="T520" s="151" t="s">
        <v>1457</v>
      </c>
      <c r="U520" s="35" t="s">
        <v>1302</v>
      </c>
      <c r="V520" s="160">
        <v>0.5</v>
      </c>
      <c r="W520" s="161">
        <f t="shared" si="39"/>
        <v>3.25</v>
      </c>
      <c r="X520" s="161">
        <f t="shared" si="40"/>
        <v>3.25</v>
      </c>
      <c r="Y520" s="161">
        <f t="shared" si="41"/>
        <v>3.25</v>
      </c>
      <c r="Z520" s="161"/>
      <c r="AA520" s="75"/>
      <c r="AB520" s="75"/>
      <c r="AC520" s="162">
        <f t="shared" si="42"/>
        <v>0</v>
      </c>
      <c r="AD520" s="75"/>
      <c r="AE520" s="75"/>
      <c r="AF520" s="75"/>
      <c r="AG520" s="75" t="s">
        <v>1788</v>
      </c>
      <c r="AH520" s="75"/>
      <c r="AI520" s="80" t="s">
        <v>1847</v>
      </c>
    </row>
    <row r="521" spans="1:35" ht="35" customHeight="1" x14ac:dyDescent="0.35">
      <c r="A521" s="44">
        <v>1</v>
      </c>
      <c r="B521" s="21" t="s">
        <v>1688</v>
      </c>
      <c r="C521" s="10" t="s">
        <v>1682</v>
      </c>
      <c r="D521" s="21" t="s">
        <v>1456</v>
      </c>
      <c r="E521" s="68">
        <v>2014</v>
      </c>
      <c r="F521" s="10"/>
      <c r="G521" s="10"/>
      <c r="H521" s="10"/>
      <c r="I521" s="10"/>
      <c r="J521" s="29">
        <v>6.5</v>
      </c>
      <c r="K521" s="11" t="s">
        <v>1929</v>
      </c>
      <c r="L521" s="35"/>
      <c r="M521" s="35"/>
      <c r="N521" s="35"/>
      <c r="O521" s="35"/>
      <c r="P521" s="35"/>
      <c r="Q521" s="35"/>
      <c r="R521" s="35" t="s">
        <v>1155</v>
      </c>
      <c r="S521" s="15" t="s">
        <v>1928</v>
      </c>
      <c r="T521" s="151" t="s">
        <v>1457</v>
      </c>
      <c r="U521" s="35" t="s">
        <v>1302</v>
      </c>
      <c r="V521" s="160">
        <v>0.5</v>
      </c>
      <c r="W521" s="161">
        <f t="shared" si="39"/>
        <v>3.25</v>
      </c>
      <c r="X521" s="161">
        <f t="shared" si="40"/>
        <v>3.25</v>
      </c>
      <c r="Y521" s="161">
        <f t="shared" si="41"/>
        <v>3.25</v>
      </c>
      <c r="Z521" s="161"/>
      <c r="AA521" s="75"/>
      <c r="AB521" s="75"/>
      <c r="AC521" s="162">
        <f t="shared" si="42"/>
        <v>0</v>
      </c>
      <c r="AD521" s="75"/>
      <c r="AE521" s="75"/>
      <c r="AF521" s="75"/>
      <c r="AG521" s="75" t="s">
        <v>1788</v>
      </c>
      <c r="AH521" s="75"/>
      <c r="AI521" s="80" t="s">
        <v>1847</v>
      </c>
    </row>
    <row r="522" spans="1:35" ht="35" customHeight="1" x14ac:dyDescent="0.35">
      <c r="A522" s="44">
        <v>1</v>
      </c>
      <c r="B522" s="21" t="s">
        <v>1689</v>
      </c>
      <c r="C522" s="10" t="s">
        <v>1682</v>
      </c>
      <c r="D522" s="21" t="s">
        <v>1456</v>
      </c>
      <c r="E522" s="68">
        <v>2014</v>
      </c>
      <c r="F522" s="10"/>
      <c r="G522" s="10"/>
      <c r="H522" s="10"/>
      <c r="I522" s="10"/>
      <c r="J522" s="29">
        <v>6.5</v>
      </c>
      <c r="K522" s="11" t="s">
        <v>1929</v>
      </c>
      <c r="L522" s="35"/>
      <c r="M522" s="35"/>
      <c r="N522" s="35"/>
      <c r="O522" s="35"/>
      <c r="P522" s="35"/>
      <c r="Q522" s="35"/>
      <c r="R522" s="35" t="s">
        <v>1155</v>
      </c>
      <c r="S522" s="15" t="s">
        <v>1928</v>
      </c>
      <c r="T522" s="151" t="s">
        <v>1457</v>
      </c>
      <c r="U522" s="35" t="s">
        <v>1302</v>
      </c>
      <c r="V522" s="160">
        <v>0.5</v>
      </c>
      <c r="W522" s="161">
        <f t="shared" si="39"/>
        <v>3.25</v>
      </c>
      <c r="X522" s="161">
        <f t="shared" si="40"/>
        <v>3.25</v>
      </c>
      <c r="Y522" s="161">
        <f t="shared" si="41"/>
        <v>3.25</v>
      </c>
      <c r="Z522" s="161"/>
      <c r="AA522" s="75"/>
      <c r="AB522" s="75"/>
      <c r="AC522" s="162">
        <f t="shared" si="42"/>
        <v>0</v>
      </c>
      <c r="AD522" s="75"/>
      <c r="AE522" s="75"/>
      <c r="AF522" s="75"/>
      <c r="AG522" s="75" t="s">
        <v>1788</v>
      </c>
      <c r="AH522" s="75"/>
      <c r="AI522" s="80" t="s">
        <v>1847</v>
      </c>
    </row>
    <row r="523" spans="1:35" ht="35" customHeight="1" x14ac:dyDescent="0.35">
      <c r="A523" s="44">
        <v>1</v>
      </c>
      <c r="B523" s="21" t="s">
        <v>1690</v>
      </c>
      <c r="C523" s="10" t="s">
        <v>1682</v>
      </c>
      <c r="D523" s="21" t="s">
        <v>1456</v>
      </c>
      <c r="E523" s="68">
        <v>2014</v>
      </c>
      <c r="F523" s="10"/>
      <c r="G523" s="10"/>
      <c r="H523" s="10"/>
      <c r="I523" s="10"/>
      <c r="J523" s="29">
        <v>6.5</v>
      </c>
      <c r="K523" s="11" t="s">
        <v>1929</v>
      </c>
      <c r="L523" s="35"/>
      <c r="M523" s="35"/>
      <c r="N523" s="35"/>
      <c r="O523" s="35"/>
      <c r="P523" s="35"/>
      <c r="Q523" s="35"/>
      <c r="R523" s="35" t="s">
        <v>1155</v>
      </c>
      <c r="S523" s="15" t="s">
        <v>1928</v>
      </c>
      <c r="T523" s="151" t="s">
        <v>1457</v>
      </c>
      <c r="U523" s="35" t="s">
        <v>1302</v>
      </c>
      <c r="V523" s="160">
        <v>0.5</v>
      </c>
      <c r="W523" s="161">
        <f t="shared" si="39"/>
        <v>3.25</v>
      </c>
      <c r="X523" s="161">
        <f t="shared" si="40"/>
        <v>3.25</v>
      </c>
      <c r="Y523" s="161">
        <f t="shared" si="41"/>
        <v>3.25</v>
      </c>
      <c r="Z523" s="161"/>
      <c r="AA523" s="75"/>
      <c r="AB523" s="75"/>
      <c r="AC523" s="162">
        <f t="shared" si="42"/>
        <v>0</v>
      </c>
      <c r="AD523" s="75"/>
      <c r="AE523" s="75"/>
      <c r="AF523" s="75"/>
      <c r="AG523" s="75" t="s">
        <v>1788</v>
      </c>
      <c r="AH523" s="75"/>
      <c r="AI523" s="80" t="s">
        <v>1847</v>
      </c>
    </row>
    <row r="524" spans="1:35" ht="35" customHeight="1" x14ac:dyDescent="0.35">
      <c r="A524" s="44">
        <v>1</v>
      </c>
      <c r="B524" s="21" t="s">
        <v>1691</v>
      </c>
      <c r="C524" s="10" t="s">
        <v>1682</v>
      </c>
      <c r="D524" s="21" t="s">
        <v>1456</v>
      </c>
      <c r="E524" s="68">
        <v>2014</v>
      </c>
      <c r="F524" s="10"/>
      <c r="G524" s="10"/>
      <c r="H524" s="10"/>
      <c r="I524" s="10"/>
      <c r="J524" s="29">
        <v>6.5</v>
      </c>
      <c r="K524" s="11" t="s">
        <v>1929</v>
      </c>
      <c r="L524" s="35"/>
      <c r="M524" s="35"/>
      <c r="N524" s="35"/>
      <c r="O524" s="35"/>
      <c r="P524" s="35"/>
      <c r="Q524" s="35"/>
      <c r="R524" s="35" t="s">
        <v>1155</v>
      </c>
      <c r="S524" s="15" t="s">
        <v>1928</v>
      </c>
      <c r="T524" s="151" t="s">
        <v>1457</v>
      </c>
      <c r="U524" s="35" t="s">
        <v>1302</v>
      </c>
      <c r="V524" s="160">
        <v>0.5</v>
      </c>
      <c r="W524" s="161">
        <f t="shared" si="39"/>
        <v>3.25</v>
      </c>
      <c r="X524" s="161">
        <f t="shared" si="40"/>
        <v>3.25</v>
      </c>
      <c r="Y524" s="161">
        <f t="shared" si="41"/>
        <v>3.25</v>
      </c>
      <c r="Z524" s="161"/>
      <c r="AA524" s="75"/>
      <c r="AB524" s="75"/>
      <c r="AC524" s="162">
        <f t="shared" si="42"/>
        <v>0</v>
      </c>
      <c r="AD524" s="75"/>
      <c r="AE524" s="75"/>
      <c r="AF524" s="75"/>
      <c r="AG524" s="75" t="s">
        <v>1788</v>
      </c>
      <c r="AH524" s="75"/>
      <c r="AI524" s="80" t="s">
        <v>1847</v>
      </c>
    </row>
    <row r="525" spans="1:35" ht="35" customHeight="1" x14ac:dyDescent="0.35">
      <c r="A525" s="44">
        <v>1</v>
      </c>
      <c r="B525" s="21" t="s">
        <v>1692</v>
      </c>
      <c r="C525" s="10" t="s">
        <v>1682</v>
      </c>
      <c r="D525" s="21" t="s">
        <v>1456</v>
      </c>
      <c r="E525" s="68">
        <v>2014</v>
      </c>
      <c r="F525" s="10"/>
      <c r="G525" s="10"/>
      <c r="H525" s="10"/>
      <c r="I525" s="10"/>
      <c r="J525" s="29">
        <v>6.5</v>
      </c>
      <c r="K525" s="11" t="s">
        <v>1929</v>
      </c>
      <c r="L525" s="35"/>
      <c r="M525" s="35"/>
      <c r="N525" s="35"/>
      <c r="O525" s="35"/>
      <c r="P525" s="35"/>
      <c r="Q525" s="35"/>
      <c r="R525" s="35" t="s">
        <v>1155</v>
      </c>
      <c r="S525" s="15" t="s">
        <v>1928</v>
      </c>
      <c r="T525" s="151" t="s">
        <v>1457</v>
      </c>
      <c r="U525" s="35" t="s">
        <v>1302</v>
      </c>
      <c r="V525" s="160">
        <v>0.5</v>
      </c>
      <c r="W525" s="161">
        <f t="shared" si="39"/>
        <v>3.25</v>
      </c>
      <c r="X525" s="161">
        <f t="shared" si="40"/>
        <v>3.25</v>
      </c>
      <c r="Y525" s="161">
        <f t="shared" si="41"/>
        <v>3.25</v>
      </c>
      <c r="Z525" s="161"/>
      <c r="AA525" s="75"/>
      <c r="AB525" s="75"/>
      <c r="AC525" s="162">
        <f t="shared" si="42"/>
        <v>0</v>
      </c>
      <c r="AD525" s="75"/>
      <c r="AE525" s="75"/>
      <c r="AF525" s="75"/>
      <c r="AG525" s="75" t="s">
        <v>1788</v>
      </c>
      <c r="AH525" s="75"/>
      <c r="AI525" s="80" t="s">
        <v>1847</v>
      </c>
    </row>
    <row r="526" spans="1:35" ht="35" customHeight="1" x14ac:dyDescent="0.35">
      <c r="A526" s="44">
        <v>1</v>
      </c>
      <c r="B526" s="21" t="s">
        <v>1693</v>
      </c>
      <c r="C526" s="10" t="s">
        <v>1682</v>
      </c>
      <c r="D526" s="21" t="s">
        <v>1456</v>
      </c>
      <c r="E526" s="68">
        <v>2014</v>
      </c>
      <c r="F526" s="10"/>
      <c r="G526" s="10"/>
      <c r="H526" s="10"/>
      <c r="I526" s="10"/>
      <c r="J526" s="29">
        <v>6.5</v>
      </c>
      <c r="K526" s="11" t="s">
        <v>1929</v>
      </c>
      <c r="L526" s="35"/>
      <c r="M526" s="35"/>
      <c r="N526" s="35"/>
      <c r="O526" s="35"/>
      <c r="P526" s="35"/>
      <c r="Q526" s="35"/>
      <c r="R526" s="35" t="s">
        <v>1155</v>
      </c>
      <c r="S526" s="15" t="s">
        <v>1928</v>
      </c>
      <c r="T526" s="151" t="s">
        <v>1457</v>
      </c>
      <c r="U526" s="35" t="s">
        <v>1302</v>
      </c>
      <c r="V526" s="160">
        <v>0.5</v>
      </c>
      <c r="W526" s="161">
        <f t="shared" si="39"/>
        <v>3.25</v>
      </c>
      <c r="X526" s="161">
        <f t="shared" si="40"/>
        <v>3.25</v>
      </c>
      <c r="Y526" s="161">
        <f t="shared" si="41"/>
        <v>3.25</v>
      </c>
      <c r="Z526" s="161"/>
      <c r="AA526" s="75"/>
      <c r="AB526" s="75"/>
      <c r="AC526" s="162">
        <f t="shared" si="42"/>
        <v>0</v>
      </c>
      <c r="AD526" s="75"/>
      <c r="AE526" s="75"/>
      <c r="AF526" s="75"/>
      <c r="AG526" s="75" t="s">
        <v>1788</v>
      </c>
      <c r="AH526" s="75"/>
      <c r="AI526" s="80" t="s">
        <v>1847</v>
      </c>
    </row>
    <row r="527" spans="1:35" ht="35" customHeight="1" x14ac:dyDescent="0.35">
      <c r="A527" s="44">
        <v>1</v>
      </c>
      <c r="B527" s="21" t="s">
        <v>1694</v>
      </c>
      <c r="C527" s="10" t="s">
        <v>1682</v>
      </c>
      <c r="D527" s="21" t="s">
        <v>1456</v>
      </c>
      <c r="E527" s="68">
        <v>2014</v>
      </c>
      <c r="F527" s="10"/>
      <c r="G527" s="10"/>
      <c r="H527" s="10"/>
      <c r="I527" s="10"/>
      <c r="J527" s="29">
        <v>6.5</v>
      </c>
      <c r="K527" s="11" t="s">
        <v>1929</v>
      </c>
      <c r="L527" s="35"/>
      <c r="M527" s="35"/>
      <c r="N527" s="35"/>
      <c r="O527" s="35"/>
      <c r="P527" s="35"/>
      <c r="Q527" s="35"/>
      <c r="R527" s="35" t="s">
        <v>1155</v>
      </c>
      <c r="S527" s="15" t="s">
        <v>1928</v>
      </c>
      <c r="T527" s="151" t="s">
        <v>1457</v>
      </c>
      <c r="U527" s="35" t="s">
        <v>1302</v>
      </c>
      <c r="V527" s="160">
        <v>0.5</v>
      </c>
      <c r="W527" s="161">
        <f t="shared" si="39"/>
        <v>3.25</v>
      </c>
      <c r="X527" s="161">
        <f t="shared" si="40"/>
        <v>3.25</v>
      </c>
      <c r="Y527" s="161">
        <f t="shared" si="41"/>
        <v>3.25</v>
      </c>
      <c r="Z527" s="161"/>
      <c r="AA527" s="75"/>
      <c r="AB527" s="75"/>
      <c r="AC527" s="162">
        <f t="shared" si="42"/>
        <v>0</v>
      </c>
      <c r="AD527" s="75"/>
      <c r="AE527" s="75"/>
      <c r="AF527" s="75"/>
      <c r="AG527" s="75" t="s">
        <v>1788</v>
      </c>
      <c r="AH527" s="75"/>
      <c r="AI527" s="80" t="s">
        <v>1847</v>
      </c>
    </row>
    <row r="528" spans="1:35" ht="35" customHeight="1" x14ac:dyDescent="0.35">
      <c r="A528" s="44">
        <v>1</v>
      </c>
      <c r="B528" s="21" t="s">
        <v>1695</v>
      </c>
      <c r="C528" s="10" t="s">
        <v>1682</v>
      </c>
      <c r="D528" s="21" t="s">
        <v>1456</v>
      </c>
      <c r="E528" s="68">
        <v>2014</v>
      </c>
      <c r="F528" s="10"/>
      <c r="G528" s="10"/>
      <c r="H528" s="10"/>
      <c r="I528" s="10"/>
      <c r="J528" s="29">
        <v>6.5</v>
      </c>
      <c r="K528" s="11" t="s">
        <v>1929</v>
      </c>
      <c r="L528" s="35"/>
      <c r="M528" s="35"/>
      <c r="N528" s="35"/>
      <c r="O528" s="35"/>
      <c r="P528" s="35"/>
      <c r="Q528" s="35"/>
      <c r="R528" s="35" t="s">
        <v>1155</v>
      </c>
      <c r="S528" s="15" t="s">
        <v>1928</v>
      </c>
      <c r="T528" s="151" t="s">
        <v>1457</v>
      </c>
      <c r="U528" s="35" t="s">
        <v>1302</v>
      </c>
      <c r="V528" s="160">
        <v>0.5</v>
      </c>
      <c r="W528" s="161">
        <f t="shared" si="39"/>
        <v>3.25</v>
      </c>
      <c r="X528" s="161">
        <f t="shared" si="40"/>
        <v>3.25</v>
      </c>
      <c r="Y528" s="161">
        <f t="shared" si="41"/>
        <v>3.25</v>
      </c>
      <c r="Z528" s="161"/>
      <c r="AA528" s="75"/>
      <c r="AB528" s="75"/>
      <c r="AC528" s="162">
        <f t="shared" si="42"/>
        <v>0</v>
      </c>
      <c r="AD528" s="75"/>
      <c r="AE528" s="75"/>
      <c r="AF528" s="75"/>
      <c r="AG528" s="75" t="s">
        <v>1788</v>
      </c>
      <c r="AH528" s="75"/>
      <c r="AI528" s="80" t="s">
        <v>1847</v>
      </c>
    </row>
    <row r="529" spans="1:35" ht="35" customHeight="1" x14ac:dyDescent="0.35">
      <c r="A529" s="44">
        <v>1</v>
      </c>
      <c r="B529" s="21" t="s">
        <v>1696</v>
      </c>
      <c r="C529" s="10" t="s">
        <v>1682</v>
      </c>
      <c r="D529" s="21" t="s">
        <v>1456</v>
      </c>
      <c r="E529" s="68">
        <v>2014</v>
      </c>
      <c r="F529" s="10"/>
      <c r="G529" s="10"/>
      <c r="H529" s="10"/>
      <c r="I529" s="10"/>
      <c r="J529" s="29">
        <v>6.5</v>
      </c>
      <c r="K529" s="11" t="s">
        <v>1929</v>
      </c>
      <c r="L529" s="35"/>
      <c r="M529" s="35"/>
      <c r="N529" s="35"/>
      <c r="O529" s="35"/>
      <c r="P529" s="35"/>
      <c r="Q529" s="35"/>
      <c r="R529" s="35" t="s">
        <v>1155</v>
      </c>
      <c r="S529" s="15" t="s">
        <v>1928</v>
      </c>
      <c r="T529" s="151" t="s">
        <v>1457</v>
      </c>
      <c r="U529" s="35" t="s">
        <v>1302</v>
      </c>
      <c r="V529" s="160">
        <v>0.5</v>
      </c>
      <c r="W529" s="161">
        <f t="shared" si="39"/>
        <v>3.25</v>
      </c>
      <c r="X529" s="161">
        <f t="shared" si="40"/>
        <v>3.25</v>
      </c>
      <c r="Y529" s="161">
        <f t="shared" si="41"/>
        <v>3.25</v>
      </c>
      <c r="Z529" s="161"/>
      <c r="AA529" s="75"/>
      <c r="AB529" s="75"/>
      <c r="AC529" s="162">
        <f t="shared" si="42"/>
        <v>0</v>
      </c>
      <c r="AD529" s="75"/>
      <c r="AE529" s="75"/>
      <c r="AF529" s="75"/>
      <c r="AG529" s="75" t="s">
        <v>1788</v>
      </c>
      <c r="AH529" s="75"/>
      <c r="AI529" s="80" t="s">
        <v>1847</v>
      </c>
    </row>
    <row r="530" spans="1:35" ht="35" customHeight="1" x14ac:dyDescent="0.35">
      <c r="A530" s="44">
        <v>1</v>
      </c>
      <c r="B530" s="21" t="s">
        <v>1697</v>
      </c>
      <c r="C530" s="10" t="s">
        <v>1682</v>
      </c>
      <c r="D530" s="21" t="s">
        <v>1456</v>
      </c>
      <c r="E530" s="68">
        <v>2014</v>
      </c>
      <c r="F530" s="10"/>
      <c r="G530" s="10"/>
      <c r="H530" s="10"/>
      <c r="I530" s="10"/>
      <c r="J530" s="29">
        <v>6.5</v>
      </c>
      <c r="K530" s="11" t="s">
        <v>1929</v>
      </c>
      <c r="L530" s="35"/>
      <c r="M530" s="35"/>
      <c r="N530" s="35"/>
      <c r="O530" s="35"/>
      <c r="P530" s="35"/>
      <c r="Q530" s="35"/>
      <c r="R530" s="35" t="s">
        <v>1155</v>
      </c>
      <c r="S530" s="15" t="s">
        <v>1928</v>
      </c>
      <c r="T530" s="151" t="s">
        <v>1457</v>
      </c>
      <c r="U530" s="35" t="s">
        <v>1302</v>
      </c>
      <c r="V530" s="160">
        <v>0.5</v>
      </c>
      <c r="W530" s="161">
        <f t="shared" si="39"/>
        <v>3.25</v>
      </c>
      <c r="X530" s="161">
        <f t="shared" si="40"/>
        <v>3.25</v>
      </c>
      <c r="Y530" s="161">
        <f t="shared" si="41"/>
        <v>3.25</v>
      </c>
      <c r="Z530" s="161"/>
      <c r="AA530" s="75"/>
      <c r="AB530" s="75"/>
      <c r="AC530" s="162">
        <f t="shared" si="42"/>
        <v>0</v>
      </c>
      <c r="AD530" s="75"/>
      <c r="AE530" s="75"/>
      <c r="AF530" s="75"/>
      <c r="AG530" s="75" t="s">
        <v>1788</v>
      </c>
      <c r="AH530" s="75"/>
      <c r="AI530" s="80" t="s">
        <v>1847</v>
      </c>
    </row>
    <row r="531" spans="1:35" ht="35" customHeight="1" x14ac:dyDescent="0.35">
      <c r="A531" s="44">
        <v>1</v>
      </c>
      <c r="B531" s="21" t="s">
        <v>1698</v>
      </c>
      <c r="C531" s="10" t="s">
        <v>1682</v>
      </c>
      <c r="D531" s="21" t="s">
        <v>1456</v>
      </c>
      <c r="E531" s="68">
        <v>2014</v>
      </c>
      <c r="F531" s="10"/>
      <c r="G531" s="10"/>
      <c r="H531" s="10"/>
      <c r="I531" s="10"/>
      <c r="J531" s="29">
        <v>6.5</v>
      </c>
      <c r="K531" s="11" t="s">
        <v>1929</v>
      </c>
      <c r="L531" s="35"/>
      <c r="M531" s="35"/>
      <c r="N531" s="35"/>
      <c r="O531" s="35"/>
      <c r="P531" s="35"/>
      <c r="Q531" s="35"/>
      <c r="R531" s="35" t="s">
        <v>1155</v>
      </c>
      <c r="S531" s="15" t="s">
        <v>1928</v>
      </c>
      <c r="T531" s="151" t="s">
        <v>1457</v>
      </c>
      <c r="U531" s="35" t="s">
        <v>1302</v>
      </c>
      <c r="V531" s="160">
        <v>0.5</v>
      </c>
      <c r="W531" s="161">
        <f t="shared" si="39"/>
        <v>3.25</v>
      </c>
      <c r="X531" s="161">
        <f t="shared" si="40"/>
        <v>3.25</v>
      </c>
      <c r="Y531" s="161">
        <f t="shared" si="41"/>
        <v>3.25</v>
      </c>
      <c r="Z531" s="161"/>
      <c r="AA531" s="75"/>
      <c r="AB531" s="75"/>
      <c r="AC531" s="162">
        <f t="shared" si="42"/>
        <v>0</v>
      </c>
      <c r="AD531" s="75"/>
      <c r="AE531" s="75"/>
      <c r="AF531" s="75"/>
      <c r="AG531" s="75" t="s">
        <v>1788</v>
      </c>
      <c r="AH531" s="75"/>
      <c r="AI531" s="80" t="s">
        <v>1847</v>
      </c>
    </row>
    <row r="532" spans="1:35" ht="35" customHeight="1" x14ac:dyDescent="0.35">
      <c r="A532" s="44">
        <v>1</v>
      </c>
      <c r="B532" s="21" t="s">
        <v>1699</v>
      </c>
      <c r="C532" s="10" t="s">
        <v>1682</v>
      </c>
      <c r="D532" s="21" t="s">
        <v>1456</v>
      </c>
      <c r="E532" s="68">
        <v>2014</v>
      </c>
      <c r="F532" s="10"/>
      <c r="G532" s="10"/>
      <c r="H532" s="10"/>
      <c r="I532" s="10"/>
      <c r="J532" s="29">
        <v>6.5</v>
      </c>
      <c r="K532" s="11" t="s">
        <v>1929</v>
      </c>
      <c r="L532" s="35"/>
      <c r="M532" s="35"/>
      <c r="N532" s="35"/>
      <c r="O532" s="35"/>
      <c r="P532" s="35"/>
      <c r="Q532" s="35"/>
      <c r="R532" s="35" t="s">
        <v>1155</v>
      </c>
      <c r="S532" s="15" t="s">
        <v>1928</v>
      </c>
      <c r="T532" s="151" t="s">
        <v>1457</v>
      </c>
      <c r="U532" s="35" t="s">
        <v>1302</v>
      </c>
      <c r="V532" s="160">
        <v>0.5</v>
      </c>
      <c r="W532" s="161">
        <f t="shared" si="39"/>
        <v>3.25</v>
      </c>
      <c r="X532" s="161">
        <f t="shared" si="40"/>
        <v>3.25</v>
      </c>
      <c r="Y532" s="161">
        <f t="shared" si="41"/>
        <v>3.25</v>
      </c>
      <c r="Z532" s="161"/>
      <c r="AA532" s="75"/>
      <c r="AB532" s="75"/>
      <c r="AC532" s="162">
        <f t="shared" si="42"/>
        <v>0</v>
      </c>
      <c r="AD532" s="75"/>
      <c r="AE532" s="75"/>
      <c r="AF532" s="75"/>
      <c r="AG532" s="75" t="s">
        <v>1788</v>
      </c>
      <c r="AH532" s="75"/>
      <c r="AI532" s="80" t="s">
        <v>1847</v>
      </c>
    </row>
    <row r="533" spans="1:35" ht="35" customHeight="1" x14ac:dyDescent="0.35">
      <c r="A533" s="44">
        <v>1</v>
      </c>
      <c r="B533" s="21" t="s">
        <v>1700</v>
      </c>
      <c r="C533" s="10" t="s">
        <v>1682</v>
      </c>
      <c r="D533" s="21" t="s">
        <v>1456</v>
      </c>
      <c r="E533" s="68">
        <v>2014</v>
      </c>
      <c r="F533" s="10"/>
      <c r="G533" s="10"/>
      <c r="H533" s="10"/>
      <c r="I533" s="10"/>
      <c r="J533" s="29">
        <v>6.5</v>
      </c>
      <c r="K533" s="11" t="s">
        <v>1929</v>
      </c>
      <c r="L533" s="35"/>
      <c r="M533" s="35"/>
      <c r="N533" s="35"/>
      <c r="O533" s="35"/>
      <c r="P533" s="35"/>
      <c r="Q533" s="35"/>
      <c r="R533" s="35" t="s">
        <v>1155</v>
      </c>
      <c r="S533" s="15" t="s">
        <v>1928</v>
      </c>
      <c r="T533" s="151" t="s">
        <v>1457</v>
      </c>
      <c r="U533" s="35" t="s">
        <v>1302</v>
      </c>
      <c r="V533" s="160">
        <v>0.5</v>
      </c>
      <c r="W533" s="161">
        <f t="shared" si="39"/>
        <v>3.25</v>
      </c>
      <c r="X533" s="161">
        <f t="shared" si="40"/>
        <v>3.25</v>
      </c>
      <c r="Y533" s="161">
        <f t="shared" si="41"/>
        <v>3.25</v>
      </c>
      <c r="Z533" s="161"/>
      <c r="AA533" s="75"/>
      <c r="AB533" s="75"/>
      <c r="AC533" s="162">
        <f t="shared" si="42"/>
        <v>0</v>
      </c>
      <c r="AD533" s="75"/>
      <c r="AE533" s="75"/>
      <c r="AF533" s="75"/>
      <c r="AG533" s="75" t="s">
        <v>1788</v>
      </c>
      <c r="AH533" s="75"/>
      <c r="AI533" s="80" t="s">
        <v>1847</v>
      </c>
    </row>
    <row r="534" spans="1:35" ht="35" customHeight="1" x14ac:dyDescent="0.35">
      <c r="A534" s="44">
        <v>1</v>
      </c>
      <c r="B534" s="21" t="s">
        <v>1701</v>
      </c>
      <c r="C534" s="10" t="s">
        <v>1682</v>
      </c>
      <c r="D534" s="21" t="s">
        <v>1456</v>
      </c>
      <c r="E534" s="68">
        <v>2014</v>
      </c>
      <c r="F534" s="10"/>
      <c r="G534" s="10"/>
      <c r="H534" s="10"/>
      <c r="I534" s="10"/>
      <c r="J534" s="29">
        <v>6.5</v>
      </c>
      <c r="K534" s="11" t="s">
        <v>1929</v>
      </c>
      <c r="L534" s="35"/>
      <c r="M534" s="35"/>
      <c r="N534" s="35"/>
      <c r="O534" s="35"/>
      <c r="P534" s="35"/>
      <c r="Q534" s="35"/>
      <c r="R534" s="35" t="s">
        <v>1155</v>
      </c>
      <c r="S534" s="15" t="s">
        <v>1928</v>
      </c>
      <c r="T534" s="151" t="s">
        <v>1457</v>
      </c>
      <c r="U534" s="35" t="s">
        <v>1302</v>
      </c>
      <c r="V534" s="160">
        <v>0.5</v>
      </c>
      <c r="W534" s="161">
        <f t="shared" si="39"/>
        <v>3.25</v>
      </c>
      <c r="X534" s="161">
        <f t="shared" si="40"/>
        <v>3.25</v>
      </c>
      <c r="Y534" s="161">
        <f t="shared" si="41"/>
        <v>3.25</v>
      </c>
      <c r="Z534" s="161"/>
      <c r="AA534" s="75"/>
      <c r="AB534" s="75"/>
      <c r="AC534" s="162">
        <f t="shared" si="42"/>
        <v>0</v>
      </c>
      <c r="AD534" s="75"/>
      <c r="AE534" s="75"/>
      <c r="AF534" s="75"/>
      <c r="AG534" s="75" t="s">
        <v>1788</v>
      </c>
      <c r="AH534" s="75"/>
      <c r="AI534" s="80" t="s">
        <v>1847</v>
      </c>
    </row>
    <row r="535" spans="1:35" ht="35" customHeight="1" x14ac:dyDescent="0.35">
      <c r="A535" s="44">
        <v>1</v>
      </c>
      <c r="B535" s="21" t="s">
        <v>1702</v>
      </c>
      <c r="C535" s="10" t="s">
        <v>1682</v>
      </c>
      <c r="D535" s="21" t="s">
        <v>1456</v>
      </c>
      <c r="E535" s="68">
        <v>2014</v>
      </c>
      <c r="F535" s="10"/>
      <c r="G535" s="10"/>
      <c r="H535" s="10"/>
      <c r="I535" s="10"/>
      <c r="J535" s="29">
        <v>6.5</v>
      </c>
      <c r="K535" s="11" t="s">
        <v>1929</v>
      </c>
      <c r="L535" s="35"/>
      <c r="M535" s="35"/>
      <c r="N535" s="35"/>
      <c r="O535" s="35"/>
      <c r="P535" s="35"/>
      <c r="Q535" s="35"/>
      <c r="R535" s="35" t="s">
        <v>1155</v>
      </c>
      <c r="S535" s="15" t="s">
        <v>1928</v>
      </c>
      <c r="T535" s="151" t="s">
        <v>1457</v>
      </c>
      <c r="U535" s="35" t="s">
        <v>1302</v>
      </c>
      <c r="V535" s="160">
        <v>0.5</v>
      </c>
      <c r="W535" s="161">
        <f t="shared" si="39"/>
        <v>3.25</v>
      </c>
      <c r="X535" s="161">
        <f t="shared" si="40"/>
        <v>3.25</v>
      </c>
      <c r="Y535" s="161">
        <f t="shared" si="41"/>
        <v>3.25</v>
      </c>
      <c r="Z535" s="161"/>
      <c r="AA535" s="75"/>
      <c r="AB535" s="75"/>
      <c r="AC535" s="162">
        <f t="shared" si="42"/>
        <v>0</v>
      </c>
      <c r="AD535" s="75"/>
      <c r="AE535" s="75"/>
      <c r="AF535" s="75"/>
      <c r="AG535" s="75" t="s">
        <v>1788</v>
      </c>
      <c r="AH535" s="75"/>
      <c r="AI535" s="80" t="s">
        <v>1847</v>
      </c>
    </row>
    <row r="536" spans="1:35" ht="35" customHeight="1" x14ac:dyDescent="0.35">
      <c r="A536" s="44">
        <v>1</v>
      </c>
      <c r="B536" s="21" t="s">
        <v>1703</v>
      </c>
      <c r="C536" s="10" t="s">
        <v>1682</v>
      </c>
      <c r="D536" s="21" t="s">
        <v>1456</v>
      </c>
      <c r="E536" s="68">
        <v>2014</v>
      </c>
      <c r="F536" s="10"/>
      <c r="G536" s="10"/>
      <c r="H536" s="10"/>
      <c r="I536" s="10"/>
      <c r="J536" s="29">
        <v>6.5</v>
      </c>
      <c r="K536" s="11" t="s">
        <v>1929</v>
      </c>
      <c r="L536" s="35"/>
      <c r="M536" s="35"/>
      <c r="N536" s="35"/>
      <c r="O536" s="35"/>
      <c r="P536" s="35"/>
      <c r="Q536" s="35"/>
      <c r="R536" s="35" t="s">
        <v>1155</v>
      </c>
      <c r="S536" s="15" t="s">
        <v>1928</v>
      </c>
      <c r="T536" s="151" t="s">
        <v>1457</v>
      </c>
      <c r="U536" s="35" t="s">
        <v>1302</v>
      </c>
      <c r="V536" s="160">
        <v>0.5</v>
      </c>
      <c r="W536" s="161">
        <f t="shared" si="39"/>
        <v>3.25</v>
      </c>
      <c r="X536" s="161">
        <f t="shared" si="40"/>
        <v>3.25</v>
      </c>
      <c r="Y536" s="161">
        <f t="shared" si="41"/>
        <v>3.25</v>
      </c>
      <c r="Z536" s="161"/>
      <c r="AA536" s="75"/>
      <c r="AB536" s="75"/>
      <c r="AC536" s="162">
        <f t="shared" si="42"/>
        <v>0</v>
      </c>
      <c r="AD536" s="75"/>
      <c r="AE536" s="75"/>
      <c r="AF536" s="75"/>
      <c r="AG536" s="75" t="s">
        <v>1788</v>
      </c>
      <c r="AH536" s="75"/>
      <c r="AI536" s="80" t="s">
        <v>1847</v>
      </c>
    </row>
    <row r="537" spans="1:35" ht="35" customHeight="1" x14ac:dyDescent="0.35">
      <c r="A537" s="44">
        <v>1</v>
      </c>
      <c r="B537" s="21" t="s">
        <v>1704</v>
      </c>
      <c r="C537" s="10" t="s">
        <v>1682</v>
      </c>
      <c r="D537" s="21" t="s">
        <v>1456</v>
      </c>
      <c r="E537" s="68">
        <v>2014</v>
      </c>
      <c r="F537" s="10"/>
      <c r="G537" s="10"/>
      <c r="H537" s="10"/>
      <c r="I537" s="10"/>
      <c r="J537" s="29">
        <v>6.5</v>
      </c>
      <c r="K537" s="11" t="s">
        <v>1929</v>
      </c>
      <c r="L537" s="35"/>
      <c r="M537" s="35"/>
      <c r="N537" s="35"/>
      <c r="O537" s="35"/>
      <c r="P537" s="35"/>
      <c r="Q537" s="35"/>
      <c r="R537" s="35" t="s">
        <v>1155</v>
      </c>
      <c r="S537" s="15" t="s">
        <v>1928</v>
      </c>
      <c r="T537" s="151" t="s">
        <v>1457</v>
      </c>
      <c r="U537" s="35" t="s">
        <v>1302</v>
      </c>
      <c r="V537" s="160">
        <v>0.5</v>
      </c>
      <c r="W537" s="161">
        <f t="shared" si="39"/>
        <v>3.25</v>
      </c>
      <c r="X537" s="161">
        <f t="shared" si="40"/>
        <v>3.25</v>
      </c>
      <c r="Y537" s="161">
        <f t="shared" si="41"/>
        <v>3.25</v>
      </c>
      <c r="Z537" s="161"/>
      <c r="AA537" s="75"/>
      <c r="AB537" s="75"/>
      <c r="AC537" s="162">
        <f t="shared" si="42"/>
        <v>0</v>
      </c>
      <c r="AD537" s="75"/>
      <c r="AE537" s="75"/>
      <c r="AF537" s="75"/>
      <c r="AG537" s="75" t="s">
        <v>1788</v>
      </c>
      <c r="AH537" s="75"/>
      <c r="AI537" s="80" t="s">
        <v>1847</v>
      </c>
    </row>
    <row r="538" spans="1:35" ht="35" customHeight="1" x14ac:dyDescent="0.35">
      <c r="A538" s="44">
        <v>1</v>
      </c>
      <c r="B538" s="21" t="s">
        <v>1705</v>
      </c>
      <c r="C538" s="10" t="s">
        <v>1682</v>
      </c>
      <c r="D538" s="21" t="s">
        <v>1456</v>
      </c>
      <c r="E538" s="68">
        <v>2014</v>
      </c>
      <c r="F538" s="10"/>
      <c r="G538" s="10"/>
      <c r="H538" s="10"/>
      <c r="I538" s="10"/>
      <c r="J538" s="29">
        <v>6.5</v>
      </c>
      <c r="K538" s="11" t="s">
        <v>1929</v>
      </c>
      <c r="L538" s="35"/>
      <c r="M538" s="35"/>
      <c r="N538" s="35"/>
      <c r="O538" s="35"/>
      <c r="P538" s="35"/>
      <c r="Q538" s="35"/>
      <c r="R538" s="35" t="s">
        <v>1155</v>
      </c>
      <c r="S538" s="15" t="s">
        <v>1928</v>
      </c>
      <c r="T538" s="151" t="s">
        <v>1457</v>
      </c>
      <c r="U538" s="35" t="s">
        <v>1302</v>
      </c>
      <c r="V538" s="160">
        <v>0.5</v>
      </c>
      <c r="W538" s="161">
        <f t="shared" si="39"/>
        <v>3.25</v>
      </c>
      <c r="X538" s="161">
        <f t="shared" si="40"/>
        <v>3.25</v>
      </c>
      <c r="Y538" s="161">
        <f t="shared" si="41"/>
        <v>3.25</v>
      </c>
      <c r="Z538" s="161"/>
      <c r="AA538" s="75"/>
      <c r="AB538" s="75"/>
      <c r="AC538" s="162">
        <f t="shared" si="42"/>
        <v>0</v>
      </c>
      <c r="AD538" s="75"/>
      <c r="AE538" s="75"/>
      <c r="AF538" s="75"/>
      <c r="AG538" s="75" t="s">
        <v>1788</v>
      </c>
      <c r="AH538" s="75"/>
      <c r="AI538" s="80" t="s">
        <v>1847</v>
      </c>
    </row>
    <row r="539" spans="1:35" ht="35" customHeight="1" x14ac:dyDescent="0.35">
      <c r="A539" s="44">
        <v>1</v>
      </c>
      <c r="B539" s="21">
        <v>2834</v>
      </c>
      <c r="C539" s="10" t="s">
        <v>105</v>
      </c>
      <c r="D539" s="21" t="s">
        <v>1456</v>
      </c>
      <c r="E539" s="68">
        <v>2014</v>
      </c>
      <c r="F539" s="10" t="s">
        <v>106</v>
      </c>
      <c r="G539" s="10" t="s">
        <v>107</v>
      </c>
      <c r="H539" s="10" t="s">
        <v>1706</v>
      </c>
      <c r="I539" s="10"/>
      <c r="J539" s="29">
        <v>35.61</v>
      </c>
      <c r="K539" s="11" t="s">
        <v>1929</v>
      </c>
      <c r="L539" s="35"/>
      <c r="M539" s="35"/>
      <c r="N539" s="35"/>
      <c r="O539" s="35"/>
      <c r="P539" s="35"/>
      <c r="Q539" s="35"/>
      <c r="R539" s="35" t="s">
        <v>1155</v>
      </c>
      <c r="S539" s="15" t="s">
        <v>1928</v>
      </c>
      <c r="T539" s="151" t="s">
        <v>1457</v>
      </c>
      <c r="U539" s="35" t="s">
        <v>1302</v>
      </c>
      <c r="V539" s="160">
        <v>0.5</v>
      </c>
      <c r="W539" s="161">
        <f t="shared" si="39"/>
        <v>17.805</v>
      </c>
      <c r="X539" s="161">
        <f t="shared" si="40"/>
        <v>17.805</v>
      </c>
      <c r="Y539" s="161">
        <f t="shared" si="41"/>
        <v>17.805</v>
      </c>
      <c r="Z539" s="161"/>
      <c r="AA539" s="75"/>
      <c r="AB539" s="75"/>
      <c r="AC539" s="162">
        <f t="shared" si="42"/>
        <v>0</v>
      </c>
      <c r="AD539" s="75"/>
      <c r="AE539" s="75"/>
      <c r="AF539" s="75" t="s">
        <v>1788</v>
      </c>
      <c r="AG539" s="75"/>
      <c r="AH539" s="75"/>
      <c r="AI539" s="75" t="s">
        <v>1803</v>
      </c>
    </row>
    <row r="540" spans="1:35" s="8" customFormat="1" ht="35" customHeight="1" x14ac:dyDescent="0.35">
      <c r="A540" s="44">
        <v>1</v>
      </c>
      <c r="B540" s="21">
        <v>2835</v>
      </c>
      <c r="C540" s="10" t="s">
        <v>105</v>
      </c>
      <c r="D540" s="21" t="s">
        <v>1456</v>
      </c>
      <c r="E540" s="68">
        <v>2014</v>
      </c>
      <c r="F540" s="10" t="s">
        <v>106</v>
      </c>
      <c r="G540" s="10" t="s">
        <v>107</v>
      </c>
      <c r="H540" s="10" t="s">
        <v>1707</v>
      </c>
      <c r="I540" s="10"/>
      <c r="J540" s="29">
        <v>35.61</v>
      </c>
      <c r="K540" s="11" t="s">
        <v>1929</v>
      </c>
      <c r="L540" s="35"/>
      <c r="M540" s="35"/>
      <c r="N540" s="35"/>
      <c r="O540" s="35"/>
      <c r="P540" s="35"/>
      <c r="Q540" s="35"/>
      <c r="R540" s="35" t="s">
        <v>1155</v>
      </c>
      <c r="S540" s="15" t="s">
        <v>1928</v>
      </c>
      <c r="T540" s="151" t="s">
        <v>1457</v>
      </c>
      <c r="U540" s="35" t="s">
        <v>1302</v>
      </c>
      <c r="V540" s="160">
        <v>0.5</v>
      </c>
      <c r="W540" s="161">
        <f t="shared" si="39"/>
        <v>17.805</v>
      </c>
      <c r="X540" s="161">
        <f t="shared" si="40"/>
        <v>17.805</v>
      </c>
      <c r="Y540" s="161">
        <f t="shared" si="41"/>
        <v>17.805</v>
      </c>
      <c r="Z540" s="161"/>
      <c r="AA540" s="75"/>
      <c r="AB540" s="75"/>
      <c r="AC540" s="162">
        <f t="shared" si="42"/>
        <v>0</v>
      </c>
      <c r="AD540" s="75"/>
      <c r="AE540" s="75"/>
      <c r="AF540" s="75"/>
      <c r="AG540" s="75" t="s">
        <v>1788</v>
      </c>
      <c r="AH540" s="75"/>
      <c r="AI540" s="75" t="s">
        <v>1831</v>
      </c>
    </row>
    <row r="541" spans="1:35" ht="35" customHeight="1" x14ac:dyDescent="0.35">
      <c r="A541" s="44">
        <v>1</v>
      </c>
      <c r="B541" s="21">
        <v>2843</v>
      </c>
      <c r="C541" s="10" t="s">
        <v>105</v>
      </c>
      <c r="D541" s="21" t="s">
        <v>1456</v>
      </c>
      <c r="E541" s="68">
        <v>2014</v>
      </c>
      <c r="F541" s="10" t="s">
        <v>106</v>
      </c>
      <c r="G541" s="10" t="s">
        <v>107</v>
      </c>
      <c r="H541" s="10" t="s">
        <v>1708</v>
      </c>
      <c r="I541" s="10"/>
      <c r="J541" s="29">
        <v>35.61</v>
      </c>
      <c r="K541" s="11" t="s">
        <v>1929</v>
      </c>
      <c r="L541" s="35"/>
      <c r="M541" s="35"/>
      <c r="N541" s="35"/>
      <c r="O541" s="35"/>
      <c r="P541" s="35"/>
      <c r="Q541" s="35"/>
      <c r="R541" s="35" t="s">
        <v>1155</v>
      </c>
      <c r="S541" s="15" t="s">
        <v>1928</v>
      </c>
      <c r="T541" s="151" t="s">
        <v>1457</v>
      </c>
      <c r="U541" s="35" t="s">
        <v>1302</v>
      </c>
      <c r="V541" s="160">
        <v>0.5</v>
      </c>
      <c r="W541" s="161">
        <f t="shared" si="39"/>
        <v>17.805</v>
      </c>
      <c r="X541" s="161">
        <f t="shared" si="40"/>
        <v>17.805</v>
      </c>
      <c r="Y541" s="161">
        <f t="shared" si="41"/>
        <v>17.805</v>
      </c>
      <c r="Z541" s="161"/>
      <c r="AA541" s="75"/>
      <c r="AB541" s="75"/>
      <c r="AC541" s="162">
        <f t="shared" si="42"/>
        <v>0</v>
      </c>
      <c r="AD541" s="75"/>
      <c r="AE541" s="75"/>
      <c r="AF541" s="75" t="s">
        <v>1788</v>
      </c>
      <c r="AG541" s="75"/>
      <c r="AH541" s="75"/>
      <c r="AI541" s="75" t="s">
        <v>1803</v>
      </c>
    </row>
    <row r="542" spans="1:35" ht="35" customHeight="1" x14ac:dyDescent="0.35">
      <c r="A542" s="44">
        <v>1</v>
      </c>
      <c r="B542" s="21">
        <v>2848</v>
      </c>
      <c r="C542" s="10" t="s">
        <v>105</v>
      </c>
      <c r="D542" s="21" t="s">
        <v>1456</v>
      </c>
      <c r="E542" s="68">
        <v>2014</v>
      </c>
      <c r="F542" s="10" t="s">
        <v>106</v>
      </c>
      <c r="G542" s="10" t="s">
        <v>107</v>
      </c>
      <c r="H542" s="10" t="s">
        <v>1713</v>
      </c>
      <c r="I542" s="10"/>
      <c r="J542" s="29">
        <v>35.61</v>
      </c>
      <c r="K542" s="11" t="s">
        <v>1929</v>
      </c>
      <c r="L542" s="35"/>
      <c r="M542" s="35"/>
      <c r="N542" s="35"/>
      <c r="O542" s="35"/>
      <c r="P542" s="35"/>
      <c r="Q542" s="35"/>
      <c r="R542" s="35" t="s">
        <v>1155</v>
      </c>
      <c r="S542" s="15" t="s">
        <v>1928</v>
      </c>
      <c r="T542" s="151" t="s">
        <v>1457</v>
      </c>
      <c r="U542" s="35" t="s">
        <v>1302</v>
      </c>
      <c r="V542" s="160">
        <v>0.5</v>
      </c>
      <c r="W542" s="161">
        <f t="shared" si="39"/>
        <v>17.805</v>
      </c>
      <c r="X542" s="161">
        <f t="shared" si="40"/>
        <v>17.805</v>
      </c>
      <c r="Y542" s="161">
        <f t="shared" si="41"/>
        <v>17.805</v>
      </c>
      <c r="Z542" s="161"/>
      <c r="AA542" s="75"/>
      <c r="AB542" s="75"/>
      <c r="AC542" s="162">
        <f t="shared" si="42"/>
        <v>0</v>
      </c>
      <c r="AD542" s="75"/>
      <c r="AE542" s="75"/>
      <c r="AF542" s="75"/>
      <c r="AG542" s="75"/>
      <c r="AH542" s="75" t="s">
        <v>1788</v>
      </c>
      <c r="AI542" s="75" t="s">
        <v>1832</v>
      </c>
    </row>
    <row r="543" spans="1:35" ht="35" customHeight="1" x14ac:dyDescent="0.35">
      <c r="A543" s="44">
        <v>1</v>
      </c>
      <c r="B543" s="21">
        <v>2850</v>
      </c>
      <c r="C543" s="10" t="s">
        <v>105</v>
      </c>
      <c r="D543" s="21" t="s">
        <v>1456</v>
      </c>
      <c r="E543" s="68">
        <v>2014</v>
      </c>
      <c r="F543" s="10" t="s">
        <v>106</v>
      </c>
      <c r="G543" s="10" t="s">
        <v>107</v>
      </c>
      <c r="H543" s="10" t="s">
        <v>1710</v>
      </c>
      <c r="I543" s="10"/>
      <c r="J543" s="29">
        <v>35.61</v>
      </c>
      <c r="K543" s="11" t="s">
        <v>1929</v>
      </c>
      <c r="L543" s="35"/>
      <c r="M543" s="35"/>
      <c r="N543" s="35"/>
      <c r="O543" s="35"/>
      <c r="P543" s="35"/>
      <c r="Q543" s="35"/>
      <c r="R543" s="35" t="s">
        <v>1155</v>
      </c>
      <c r="S543" s="15" t="s">
        <v>1928</v>
      </c>
      <c r="T543" s="151" t="s">
        <v>1457</v>
      </c>
      <c r="U543" s="35" t="s">
        <v>1302</v>
      </c>
      <c r="V543" s="160">
        <v>0.5</v>
      </c>
      <c r="W543" s="161">
        <f t="shared" si="39"/>
        <v>17.805</v>
      </c>
      <c r="X543" s="161">
        <f t="shared" si="40"/>
        <v>17.805</v>
      </c>
      <c r="Y543" s="161">
        <f t="shared" si="41"/>
        <v>17.805</v>
      </c>
      <c r="Z543" s="161"/>
      <c r="AA543" s="75"/>
      <c r="AB543" s="75"/>
      <c r="AC543" s="162">
        <f t="shared" si="42"/>
        <v>0</v>
      </c>
      <c r="AD543" s="75"/>
      <c r="AE543" s="75"/>
      <c r="AF543" s="75"/>
      <c r="AG543" s="75"/>
      <c r="AH543" s="75" t="s">
        <v>1788</v>
      </c>
      <c r="AI543" s="75" t="s">
        <v>1832</v>
      </c>
    </row>
    <row r="544" spans="1:35" ht="35" customHeight="1" x14ac:dyDescent="0.35">
      <c r="A544" s="44">
        <v>1</v>
      </c>
      <c r="B544" s="21">
        <v>2901</v>
      </c>
      <c r="C544" s="10" t="s">
        <v>105</v>
      </c>
      <c r="D544" s="21" t="s">
        <v>1456</v>
      </c>
      <c r="E544" s="68">
        <v>2014</v>
      </c>
      <c r="F544" s="10" t="s">
        <v>106</v>
      </c>
      <c r="G544" s="10" t="s">
        <v>107</v>
      </c>
      <c r="H544" s="10" t="s">
        <v>1711</v>
      </c>
      <c r="I544" s="10"/>
      <c r="J544" s="29">
        <v>35.61</v>
      </c>
      <c r="K544" s="11" t="s">
        <v>1929</v>
      </c>
      <c r="L544" s="35"/>
      <c r="M544" s="35"/>
      <c r="N544" s="35"/>
      <c r="O544" s="35"/>
      <c r="P544" s="35"/>
      <c r="Q544" s="35"/>
      <c r="R544" s="35" t="s">
        <v>1155</v>
      </c>
      <c r="S544" s="15" t="s">
        <v>1928</v>
      </c>
      <c r="T544" s="151" t="s">
        <v>1457</v>
      </c>
      <c r="U544" s="35" t="s">
        <v>1302</v>
      </c>
      <c r="V544" s="160">
        <v>0.5</v>
      </c>
      <c r="W544" s="161">
        <f t="shared" si="39"/>
        <v>17.805</v>
      </c>
      <c r="X544" s="161">
        <f t="shared" si="40"/>
        <v>17.805</v>
      </c>
      <c r="Y544" s="161">
        <f t="shared" si="41"/>
        <v>17.805</v>
      </c>
      <c r="Z544" s="161"/>
      <c r="AA544" s="75"/>
      <c r="AB544" s="75"/>
      <c r="AC544" s="162">
        <f t="shared" si="42"/>
        <v>0</v>
      </c>
      <c r="AD544" s="74"/>
      <c r="AE544" s="74"/>
      <c r="AF544" s="74" t="s">
        <v>1788</v>
      </c>
      <c r="AG544" s="74"/>
      <c r="AH544" s="74"/>
      <c r="AI544" s="75" t="s">
        <v>1803</v>
      </c>
    </row>
    <row r="545" spans="1:35" ht="35" customHeight="1" x14ac:dyDescent="0.35">
      <c r="A545" s="44">
        <v>1</v>
      </c>
      <c r="B545" s="21">
        <v>2902</v>
      </c>
      <c r="C545" s="10" t="s">
        <v>105</v>
      </c>
      <c r="D545" s="21" t="s">
        <v>1456</v>
      </c>
      <c r="E545" s="68">
        <v>2014</v>
      </c>
      <c r="F545" s="10" t="s">
        <v>106</v>
      </c>
      <c r="G545" s="10" t="s">
        <v>107</v>
      </c>
      <c r="H545" s="10" t="s">
        <v>1714</v>
      </c>
      <c r="I545" s="10"/>
      <c r="J545" s="29">
        <v>35.61</v>
      </c>
      <c r="K545" s="11" t="s">
        <v>1929</v>
      </c>
      <c r="L545" s="35"/>
      <c r="M545" s="35"/>
      <c r="N545" s="35"/>
      <c r="O545" s="35"/>
      <c r="P545" s="35"/>
      <c r="Q545" s="35"/>
      <c r="R545" s="35" t="s">
        <v>1155</v>
      </c>
      <c r="S545" s="15" t="s">
        <v>1928</v>
      </c>
      <c r="T545" s="151" t="s">
        <v>1457</v>
      </c>
      <c r="U545" s="35" t="s">
        <v>1302</v>
      </c>
      <c r="V545" s="160">
        <v>0.5</v>
      </c>
      <c r="W545" s="161">
        <f t="shared" si="39"/>
        <v>17.805</v>
      </c>
      <c r="X545" s="161">
        <f t="shared" si="40"/>
        <v>17.805</v>
      </c>
      <c r="Y545" s="161">
        <f t="shared" si="41"/>
        <v>17.805</v>
      </c>
      <c r="Z545" s="161"/>
      <c r="AA545" s="75"/>
      <c r="AB545" s="75"/>
      <c r="AC545" s="162">
        <f t="shared" si="42"/>
        <v>0</v>
      </c>
      <c r="AD545" s="75"/>
      <c r="AE545" s="75"/>
      <c r="AF545" s="75"/>
      <c r="AG545" s="75" t="s">
        <v>1788</v>
      </c>
      <c r="AH545" s="75"/>
      <c r="AI545" s="80" t="s">
        <v>1807</v>
      </c>
    </row>
    <row r="546" spans="1:35" ht="35" customHeight="1" x14ac:dyDescent="0.35">
      <c r="A546" s="44">
        <v>1</v>
      </c>
      <c r="B546" s="21">
        <v>2903</v>
      </c>
      <c r="C546" s="10" t="s">
        <v>105</v>
      </c>
      <c r="D546" s="21" t="s">
        <v>1456</v>
      </c>
      <c r="E546" s="68">
        <v>2014</v>
      </c>
      <c r="F546" s="10" t="s">
        <v>106</v>
      </c>
      <c r="G546" s="10" t="s">
        <v>107</v>
      </c>
      <c r="H546" s="10" t="s">
        <v>1712</v>
      </c>
      <c r="I546" s="10"/>
      <c r="J546" s="29">
        <v>35.61</v>
      </c>
      <c r="K546" s="11" t="s">
        <v>1929</v>
      </c>
      <c r="L546" s="35"/>
      <c r="M546" s="35"/>
      <c r="N546" s="35"/>
      <c r="O546" s="35"/>
      <c r="P546" s="35"/>
      <c r="Q546" s="35"/>
      <c r="R546" s="35" t="s">
        <v>1155</v>
      </c>
      <c r="S546" s="15" t="s">
        <v>1928</v>
      </c>
      <c r="T546" s="151" t="s">
        <v>1457</v>
      </c>
      <c r="U546" s="35" t="s">
        <v>1302</v>
      </c>
      <c r="V546" s="160">
        <v>0.5</v>
      </c>
      <c r="W546" s="161">
        <f t="shared" si="39"/>
        <v>17.805</v>
      </c>
      <c r="X546" s="161">
        <f t="shared" si="40"/>
        <v>17.805</v>
      </c>
      <c r="Y546" s="161">
        <f t="shared" si="41"/>
        <v>17.805</v>
      </c>
      <c r="Z546" s="161"/>
      <c r="AA546" s="75"/>
      <c r="AB546" s="75"/>
      <c r="AC546" s="162">
        <f t="shared" si="42"/>
        <v>0</v>
      </c>
      <c r="AD546" s="75"/>
      <c r="AE546" s="75"/>
      <c r="AF546" s="75" t="s">
        <v>1788</v>
      </c>
      <c r="AG546" s="75"/>
      <c r="AH546" s="75"/>
      <c r="AI546" s="75" t="s">
        <v>1803</v>
      </c>
    </row>
    <row r="547" spans="1:35" ht="35" customHeight="1" x14ac:dyDescent="0.35">
      <c r="A547" s="44">
        <v>1</v>
      </c>
      <c r="B547" s="21">
        <v>2910</v>
      </c>
      <c r="C547" s="10" t="s">
        <v>105</v>
      </c>
      <c r="D547" s="21" t="s">
        <v>1456</v>
      </c>
      <c r="E547" s="68">
        <v>2014</v>
      </c>
      <c r="F547" s="10" t="s">
        <v>106</v>
      </c>
      <c r="G547" s="10" t="s">
        <v>107</v>
      </c>
      <c r="H547" s="10" t="s">
        <v>1709</v>
      </c>
      <c r="I547" s="10"/>
      <c r="J547" s="29">
        <v>35.61</v>
      </c>
      <c r="K547" s="11" t="s">
        <v>1929</v>
      </c>
      <c r="L547" s="35"/>
      <c r="M547" s="35"/>
      <c r="N547" s="35"/>
      <c r="O547" s="35"/>
      <c r="P547" s="35"/>
      <c r="Q547" s="35"/>
      <c r="R547" s="35" t="s">
        <v>1155</v>
      </c>
      <c r="S547" s="15" t="s">
        <v>1928</v>
      </c>
      <c r="T547" s="151" t="s">
        <v>1457</v>
      </c>
      <c r="U547" s="35" t="s">
        <v>1302</v>
      </c>
      <c r="V547" s="160">
        <v>0.5</v>
      </c>
      <c r="W547" s="161">
        <f t="shared" si="39"/>
        <v>17.805</v>
      </c>
      <c r="X547" s="161">
        <f t="shared" si="40"/>
        <v>17.805</v>
      </c>
      <c r="Y547" s="161">
        <f t="shared" si="41"/>
        <v>17.805</v>
      </c>
      <c r="Z547" s="161"/>
      <c r="AA547" s="75"/>
      <c r="AB547" s="75"/>
      <c r="AC547" s="162">
        <f t="shared" si="42"/>
        <v>0</v>
      </c>
      <c r="AD547" s="75"/>
      <c r="AE547" s="75"/>
      <c r="AF547" s="75"/>
      <c r="AG547" s="75"/>
      <c r="AH547" s="75" t="s">
        <v>1788</v>
      </c>
      <c r="AI547" s="75" t="s">
        <v>1830</v>
      </c>
    </row>
    <row r="548" spans="1:35" ht="35" customHeight="1" x14ac:dyDescent="0.35">
      <c r="A548" s="44">
        <v>1</v>
      </c>
      <c r="B548" s="21">
        <v>3185</v>
      </c>
      <c r="C548" s="10" t="s">
        <v>1143</v>
      </c>
      <c r="D548" s="21" t="s">
        <v>28</v>
      </c>
      <c r="E548" s="68">
        <v>2014</v>
      </c>
      <c r="F548" s="10" t="s">
        <v>1144</v>
      </c>
      <c r="G548" s="10" t="s">
        <v>1145</v>
      </c>
      <c r="H548" s="10" t="s">
        <v>1146</v>
      </c>
      <c r="I548" s="10"/>
      <c r="J548" s="29">
        <v>20800</v>
      </c>
      <c r="K548" s="11" t="s">
        <v>1929</v>
      </c>
      <c r="L548" s="35"/>
      <c r="M548" s="35"/>
      <c r="N548" s="35"/>
      <c r="O548" s="35"/>
      <c r="P548" s="35"/>
      <c r="Q548" s="35"/>
      <c r="R548" s="35" t="s">
        <v>1155</v>
      </c>
      <c r="S548" s="21" t="s">
        <v>1928</v>
      </c>
      <c r="T548" s="151" t="s">
        <v>1457</v>
      </c>
      <c r="U548" s="35" t="s">
        <v>1302</v>
      </c>
      <c r="V548" s="160">
        <v>0.2</v>
      </c>
      <c r="W548" s="162">
        <f t="shared" si="39"/>
        <v>4160</v>
      </c>
      <c r="X548" s="161">
        <f t="shared" si="40"/>
        <v>4160</v>
      </c>
      <c r="Y548" s="161">
        <f t="shared" si="41"/>
        <v>4160</v>
      </c>
      <c r="Z548" s="161">
        <f t="shared" ref="Z548" si="43">X548</f>
        <v>4160</v>
      </c>
      <c r="AA548" s="161">
        <f t="shared" ref="AA548" si="44">Y548</f>
        <v>4160</v>
      </c>
      <c r="AB548" s="161">
        <f t="shared" ref="AB548" si="45">Z548</f>
        <v>4160</v>
      </c>
      <c r="AC548" s="162">
        <f t="shared" si="42"/>
        <v>0</v>
      </c>
      <c r="AD548" s="74"/>
      <c r="AE548" s="74"/>
      <c r="AF548" s="74"/>
      <c r="AG548" s="74" t="s">
        <v>1788</v>
      </c>
      <c r="AH548" s="74"/>
      <c r="AI548" s="82" t="s">
        <v>1846</v>
      </c>
    </row>
    <row r="549" spans="1:35" ht="35" customHeight="1" x14ac:dyDescent="0.35">
      <c r="A549" s="44">
        <v>1</v>
      </c>
      <c r="B549" s="21" t="s">
        <v>1727</v>
      </c>
      <c r="C549" s="10" t="s">
        <v>19</v>
      </c>
      <c r="D549" s="21" t="s">
        <v>1456</v>
      </c>
      <c r="E549" s="68">
        <v>2014</v>
      </c>
      <c r="F549" s="10" t="s">
        <v>20</v>
      </c>
      <c r="G549" s="10" t="s">
        <v>21</v>
      </c>
      <c r="H549" s="10"/>
      <c r="I549" s="10"/>
      <c r="J549" s="29">
        <v>84.99</v>
      </c>
      <c r="K549" s="11" t="s">
        <v>1929</v>
      </c>
      <c r="L549" s="35"/>
      <c r="M549" s="35"/>
      <c r="N549" s="35"/>
      <c r="O549" s="35"/>
      <c r="P549" s="35"/>
      <c r="Q549" s="35"/>
      <c r="R549" s="35" t="s">
        <v>1155</v>
      </c>
      <c r="S549" s="15" t="s">
        <v>1928</v>
      </c>
      <c r="T549" s="151" t="s">
        <v>1457</v>
      </c>
      <c r="U549" s="35" t="s">
        <v>1302</v>
      </c>
      <c r="V549" s="160">
        <v>0.5</v>
      </c>
      <c r="W549" s="161">
        <f t="shared" si="39"/>
        <v>42.494999999999997</v>
      </c>
      <c r="X549" s="161">
        <f t="shared" si="40"/>
        <v>42.494999999999997</v>
      </c>
      <c r="Y549" s="161">
        <f t="shared" si="41"/>
        <v>42.494999999999997</v>
      </c>
      <c r="Z549" s="161"/>
      <c r="AA549" s="75"/>
      <c r="AB549" s="75"/>
      <c r="AC549" s="162">
        <f t="shared" si="42"/>
        <v>0</v>
      </c>
      <c r="AD549" s="74"/>
      <c r="AE549" s="74"/>
      <c r="AF549" s="74"/>
      <c r="AG549" s="74" t="s">
        <v>1788</v>
      </c>
      <c r="AH549" s="74"/>
      <c r="AI549" s="75" t="s">
        <v>1787</v>
      </c>
    </row>
    <row r="550" spans="1:35" ht="35" customHeight="1" x14ac:dyDescent="0.35">
      <c r="A550" s="44">
        <v>1</v>
      </c>
      <c r="B550" s="21" t="s">
        <v>1728</v>
      </c>
      <c r="C550" s="10" t="s">
        <v>19</v>
      </c>
      <c r="D550" s="21" t="s">
        <v>1456</v>
      </c>
      <c r="E550" s="68">
        <v>2014</v>
      </c>
      <c r="F550" s="10" t="s">
        <v>20</v>
      </c>
      <c r="G550" s="10" t="s">
        <v>21</v>
      </c>
      <c r="H550" s="10"/>
      <c r="I550" s="10"/>
      <c r="J550" s="29">
        <v>84.99</v>
      </c>
      <c r="K550" s="11" t="s">
        <v>1929</v>
      </c>
      <c r="L550" s="35"/>
      <c r="M550" s="35"/>
      <c r="N550" s="35"/>
      <c r="O550" s="35"/>
      <c r="P550" s="35"/>
      <c r="Q550" s="35"/>
      <c r="R550" s="35" t="s">
        <v>1155</v>
      </c>
      <c r="S550" s="15" t="s">
        <v>1928</v>
      </c>
      <c r="T550" s="151" t="s">
        <v>1457</v>
      </c>
      <c r="U550" s="35" t="s">
        <v>1302</v>
      </c>
      <c r="V550" s="160">
        <v>0.5</v>
      </c>
      <c r="W550" s="161">
        <f t="shared" si="39"/>
        <v>42.494999999999997</v>
      </c>
      <c r="X550" s="161">
        <f t="shared" si="40"/>
        <v>42.494999999999997</v>
      </c>
      <c r="Y550" s="161">
        <f t="shared" si="41"/>
        <v>42.494999999999997</v>
      </c>
      <c r="Z550" s="161"/>
      <c r="AA550" s="75"/>
      <c r="AB550" s="75"/>
      <c r="AC550" s="162">
        <f t="shared" si="42"/>
        <v>0</v>
      </c>
      <c r="AD550" s="75"/>
      <c r="AE550" s="75"/>
      <c r="AF550" s="75" t="s">
        <v>1788</v>
      </c>
      <c r="AG550" s="75"/>
      <c r="AH550" s="75"/>
      <c r="AI550" s="75" t="s">
        <v>1819</v>
      </c>
    </row>
    <row r="551" spans="1:35" ht="35" customHeight="1" x14ac:dyDescent="0.35">
      <c r="A551" s="44">
        <v>1</v>
      </c>
      <c r="B551" s="21" t="s">
        <v>1722</v>
      </c>
      <c r="C551" s="10" t="s">
        <v>19</v>
      </c>
      <c r="D551" s="21" t="s">
        <v>1456</v>
      </c>
      <c r="E551" s="68">
        <v>2014</v>
      </c>
      <c r="F551" s="10" t="s">
        <v>20</v>
      </c>
      <c r="G551" s="10" t="s">
        <v>21</v>
      </c>
      <c r="H551" s="10"/>
      <c r="I551" s="10"/>
      <c r="J551" s="29">
        <v>84.99</v>
      </c>
      <c r="K551" s="11" t="s">
        <v>1929</v>
      </c>
      <c r="L551" s="35"/>
      <c r="M551" s="35"/>
      <c r="N551" s="35"/>
      <c r="O551" s="35"/>
      <c r="P551" s="35"/>
      <c r="Q551" s="35"/>
      <c r="R551" s="35" t="s">
        <v>1155</v>
      </c>
      <c r="S551" s="15" t="s">
        <v>1928</v>
      </c>
      <c r="T551" s="151" t="s">
        <v>1457</v>
      </c>
      <c r="U551" s="35" t="s">
        <v>1302</v>
      </c>
      <c r="V551" s="160">
        <v>0.5</v>
      </c>
      <c r="W551" s="161">
        <f t="shared" si="39"/>
        <v>42.494999999999997</v>
      </c>
      <c r="X551" s="161">
        <f t="shared" si="40"/>
        <v>42.494999999999997</v>
      </c>
      <c r="Y551" s="161">
        <f t="shared" si="41"/>
        <v>42.494999999999997</v>
      </c>
      <c r="Z551" s="161"/>
      <c r="AA551" s="75"/>
      <c r="AB551" s="75"/>
      <c r="AC551" s="162">
        <f t="shared" si="42"/>
        <v>0</v>
      </c>
      <c r="AD551" s="75"/>
      <c r="AE551" s="75"/>
      <c r="AF551" s="75"/>
      <c r="AG551" s="75" t="s">
        <v>1788</v>
      </c>
      <c r="AH551" s="75"/>
      <c r="AI551" s="75" t="s">
        <v>1787</v>
      </c>
    </row>
    <row r="552" spans="1:35" ht="35" customHeight="1" x14ac:dyDescent="0.35">
      <c r="A552" s="44">
        <v>1</v>
      </c>
      <c r="B552" s="21" t="s">
        <v>1723</v>
      </c>
      <c r="C552" s="10" t="s">
        <v>19</v>
      </c>
      <c r="D552" s="21" t="s">
        <v>1456</v>
      </c>
      <c r="E552" s="68">
        <v>2014</v>
      </c>
      <c r="F552" s="10" t="s">
        <v>20</v>
      </c>
      <c r="G552" s="10" t="s">
        <v>21</v>
      </c>
      <c r="H552" s="10"/>
      <c r="I552" s="10"/>
      <c r="J552" s="29">
        <v>84.99</v>
      </c>
      <c r="K552" s="11" t="s">
        <v>1929</v>
      </c>
      <c r="L552" s="35"/>
      <c r="M552" s="35"/>
      <c r="N552" s="35"/>
      <c r="O552" s="35"/>
      <c r="P552" s="35"/>
      <c r="Q552" s="35"/>
      <c r="R552" s="35" t="s">
        <v>1155</v>
      </c>
      <c r="S552" s="15" t="s">
        <v>1928</v>
      </c>
      <c r="T552" s="151" t="s">
        <v>1457</v>
      </c>
      <c r="U552" s="35" t="s">
        <v>1302</v>
      </c>
      <c r="V552" s="160">
        <v>0.5</v>
      </c>
      <c r="W552" s="161">
        <f t="shared" si="39"/>
        <v>42.494999999999997</v>
      </c>
      <c r="X552" s="161">
        <f t="shared" si="40"/>
        <v>42.494999999999997</v>
      </c>
      <c r="Y552" s="161">
        <f t="shared" si="41"/>
        <v>42.494999999999997</v>
      </c>
      <c r="Z552" s="161"/>
      <c r="AA552" s="75"/>
      <c r="AB552" s="75"/>
      <c r="AC552" s="162">
        <f t="shared" si="42"/>
        <v>0</v>
      </c>
      <c r="AD552" s="75"/>
      <c r="AE552" s="75"/>
      <c r="AF552" s="75"/>
      <c r="AG552" s="75" t="s">
        <v>1788</v>
      </c>
      <c r="AH552" s="75"/>
      <c r="AI552" s="75" t="s">
        <v>1787</v>
      </c>
    </row>
    <row r="553" spans="1:35" ht="35" customHeight="1" x14ac:dyDescent="0.35">
      <c r="A553" s="44">
        <v>1</v>
      </c>
      <c r="B553" s="21" t="s">
        <v>1724</v>
      </c>
      <c r="C553" s="10" t="s">
        <v>19</v>
      </c>
      <c r="D553" s="21" t="s">
        <v>1456</v>
      </c>
      <c r="E553" s="68">
        <v>2014</v>
      </c>
      <c r="F553" s="10" t="s">
        <v>20</v>
      </c>
      <c r="G553" s="10" t="s">
        <v>21</v>
      </c>
      <c r="H553" s="10"/>
      <c r="I553" s="10"/>
      <c r="J553" s="29">
        <v>84.99</v>
      </c>
      <c r="K553" s="11" t="s">
        <v>1929</v>
      </c>
      <c r="L553" s="35"/>
      <c r="M553" s="35"/>
      <c r="N553" s="35"/>
      <c r="O553" s="35"/>
      <c r="P553" s="35"/>
      <c r="Q553" s="35"/>
      <c r="R553" s="35" t="s">
        <v>1155</v>
      </c>
      <c r="S553" s="15" t="s">
        <v>1928</v>
      </c>
      <c r="T553" s="151" t="s">
        <v>1457</v>
      </c>
      <c r="U553" s="35" t="s">
        <v>1302</v>
      </c>
      <c r="V553" s="160">
        <v>0.5</v>
      </c>
      <c r="W553" s="161">
        <f t="shared" si="39"/>
        <v>42.494999999999997</v>
      </c>
      <c r="X553" s="161">
        <f t="shared" si="40"/>
        <v>42.494999999999997</v>
      </c>
      <c r="Y553" s="161">
        <f t="shared" si="41"/>
        <v>42.494999999999997</v>
      </c>
      <c r="Z553" s="161"/>
      <c r="AA553" s="75"/>
      <c r="AB553" s="75"/>
      <c r="AC553" s="162">
        <f t="shared" si="42"/>
        <v>0</v>
      </c>
      <c r="AD553" s="75"/>
      <c r="AE553" s="75"/>
      <c r="AF553" s="75"/>
      <c r="AG553" s="75" t="s">
        <v>1788</v>
      </c>
      <c r="AH553" s="75"/>
      <c r="AI553" s="75" t="s">
        <v>1787</v>
      </c>
    </row>
    <row r="554" spans="1:35" ht="35" customHeight="1" x14ac:dyDescent="0.35">
      <c r="A554" s="44">
        <v>1</v>
      </c>
      <c r="B554" s="21" t="s">
        <v>1725</v>
      </c>
      <c r="C554" s="10" t="s">
        <v>19</v>
      </c>
      <c r="D554" s="21" t="s">
        <v>1456</v>
      </c>
      <c r="E554" s="68">
        <v>2014</v>
      </c>
      <c r="F554" s="10" t="s">
        <v>20</v>
      </c>
      <c r="G554" s="10" t="s">
        <v>21</v>
      </c>
      <c r="H554" s="10"/>
      <c r="I554" s="10"/>
      <c r="J554" s="29">
        <v>84.99</v>
      </c>
      <c r="K554" s="11" t="s">
        <v>1929</v>
      </c>
      <c r="L554" s="35"/>
      <c r="M554" s="35"/>
      <c r="N554" s="35"/>
      <c r="O554" s="35"/>
      <c r="P554" s="35"/>
      <c r="Q554" s="35"/>
      <c r="R554" s="35" t="s">
        <v>1155</v>
      </c>
      <c r="S554" s="15" t="s">
        <v>1928</v>
      </c>
      <c r="T554" s="151" t="s">
        <v>1457</v>
      </c>
      <c r="U554" s="35" t="s">
        <v>1302</v>
      </c>
      <c r="V554" s="160">
        <v>0.5</v>
      </c>
      <c r="W554" s="161">
        <f t="shared" si="39"/>
        <v>42.494999999999997</v>
      </c>
      <c r="X554" s="161">
        <f t="shared" si="40"/>
        <v>42.494999999999997</v>
      </c>
      <c r="Y554" s="161">
        <f t="shared" si="41"/>
        <v>42.494999999999997</v>
      </c>
      <c r="Z554" s="161"/>
      <c r="AA554" s="75"/>
      <c r="AB554" s="75"/>
      <c r="AC554" s="162">
        <f t="shared" si="42"/>
        <v>0</v>
      </c>
      <c r="AD554" s="75"/>
      <c r="AE554" s="75"/>
      <c r="AF554" s="75"/>
      <c r="AG554" s="75" t="s">
        <v>1788</v>
      </c>
      <c r="AH554" s="75"/>
      <c r="AI554" s="75" t="s">
        <v>1787</v>
      </c>
    </row>
    <row r="555" spans="1:35" ht="35" customHeight="1" x14ac:dyDescent="0.35">
      <c r="A555" s="44">
        <v>1</v>
      </c>
      <c r="B555" s="21" t="s">
        <v>1726</v>
      </c>
      <c r="C555" s="10" t="s">
        <v>19</v>
      </c>
      <c r="D555" s="21" t="s">
        <v>1456</v>
      </c>
      <c r="E555" s="68">
        <v>2014</v>
      </c>
      <c r="F555" s="10" t="s">
        <v>20</v>
      </c>
      <c r="G555" s="10" t="s">
        <v>21</v>
      </c>
      <c r="H555" s="10"/>
      <c r="I555" s="10"/>
      <c r="J555" s="29">
        <v>84.99</v>
      </c>
      <c r="K555" s="11" t="s">
        <v>1929</v>
      </c>
      <c r="L555" s="35"/>
      <c r="M555" s="35"/>
      <c r="N555" s="35"/>
      <c r="O555" s="35"/>
      <c r="P555" s="35"/>
      <c r="Q555" s="35"/>
      <c r="R555" s="35" t="s">
        <v>1155</v>
      </c>
      <c r="S555" s="15" t="s">
        <v>1928</v>
      </c>
      <c r="T555" s="151" t="s">
        <v>1457</v>
      </c>
      <c r="U555" s="35" t="s">
        <v>1302</v>
      </c>
      <c r="V555" s="160">
        <v>0.5</v>
      </c>
      <c r="W555" s="161">
        <f t="shared" si="39"/>
        <v>42.494999999999997</v>
      </c>
      <c r="X555" s="161">
        <f t="shared" si="40"/>
        <v>42.494999999999997</v>
      </c>
      <c r="Y555" s="161">
        <f t="shared" si="41"/>
        <v>42.494999999999997</v>
      </c>
      <c r="Z555" s="161"/>
      <c r="AA555" s="75"/>
      <c r="AB555" s="75"/>
      <c r="AC555" s="162">
        <f t="shared" si="42"/>
        <v>0</v>
      </c>
      <c r="AD555" s="75"/>
      <c r="AE555" s="75"/>
      <c r="AF555" s="75"/>
      <c r="AG555" s="75" t="s">
        <v>1788</v>
      </c>
      <c r="AH555" s="75"/>
      <c r="AI555" s="75" t="s">
        <v>1787</v>
      </c>
    </row>
    <row r="556" spans="1:35" ht="35" customHeight="1" x14ac:dyDescent="0.35">
      <c r="A556" s="44">
        <v>1</v>
      </c>
      <c r="B556" s="21" t="s">
        <v>1720</v>
      </c>
      <c r="C556" s="10" t="s">
        <v>19</v>
      </c>
      <c r="D556" s="21" t="s">
        <v>1456</v>
      </c>
      <c r="E556" s="68">
        <v>2014</v>
      </c>
      <c r="F556" s="10" t="s">
        <v>20</v>
      </c>
      <c r="G556" s="10" t="s">
        <v>21</v>
      </c>
      <c r="H556" s="10"/>
      <c r="I556" s="10"/>
      <c r="J556" s="29">
        <v>84.99</v>
      </c>
      <c r="K556" s="11" t="s">
        <v>1929</v>
      </c>
      <c r="L556" s="35"/>
      <c r="M556" s="35"/>
      <c r="N556" s="35"/>
      <c r="O556" s="35"/>
      <c r="P556" s="35"/>
      <c r="Q556" s="35"/>
      <c r="R556" s="35" t="s">
        <v>1155</v>
      </c>
      <c r="S556" s="15" t="s">
        <v>1928</v>
      </c>
      <c r="T556" s="151" t="s">
        <v>1457</v>
      </c>
      <c r="U556" s="35" t="s">
        <v>1302</v>
      </c>
      <c r="V556" s="160">
        <v>0.5</v>
      </c>
      <c r="W556" s="161">
        <f t="shared" si="39"/>
        <v>42.494999999999997</v>
      </c>
      <c r="X556" s="161">
        <f t="shared" si="40"/>
        <v>42.494999999999997</v>
      </c>
      <c r="Y556" s="161">
        <f t="shared" si="41"/>
        <v>42.494999999999997</v>
      </c>
      <c r="Z556" s="161"/>
      <c r="AA556" s="75"/>
      <c r="AB556" s="75"/>
      <c r="AC556" s="162">
        <f t="shared" si="42"/>
        <v>0</v>
      </c>
      <c r="AD556" s="75"/>
      <c r="AE556" s="75"/>
      <c r="AF556" s="75"/>
      <c r="AG556" s="75" t="s">
        <v>1788</v>
      </c>
      <c r="AH556" s="75"/>
      <c r="AI556" s="75" t="s">
        <v>1787</v>
      </c>
    </row>
    <row r="557" spans="1:35" ht="35" customHeight="1" x14ac:dyDescent="0.35">
      <c r="A557" s="44">
        <v>1</v>
      </c>
      <c r="B557" s="21" t="s">
        <v>1721</v>
      </c>
      <c r="C557" s="10" t="s">
        <v>19</v>
      </c>
      <c r="D557" s="21" t="s">
        <v>1456</v>
      </c>
      <c r="E557" s="68">
        <v>2014</v>
      </c>
      <c r="F557" s="10" t="s">
        <v>20</v>
      </c>
      <c r="G557" s="10" t="s">
        <v>21</v>
      </c>
      <c r="H557" s="10"/>
      <c r="I557" s="10"/>
      <c r="J557" s="29">
        <v>84.99</v>
      </c>
      <c r="K557" s="11" t="s">
        <v>1929</v>
      </c>
      <c r="L557" s="35"/>
      <c r="M557" s="35"/>
      <c r="N557" s="35"/>
      <c r="O557" s="35"/>
      <c r="P557" s="35"/>
      <c r="Q557" s="35"/>
      <c r="R557" s="35" t="s">
        <v>1155</v>
      </c>
      <c r="S557" s="15" t="s">
        <v>1928</v>
      </c>
      <c r="T557" s="151" t="s">
        <v>1457</v>
      </c>
      <c r="U557" s="35" t="s">
        <v>1302</v>
      </c>
      <c r="V557" s="160">
        <v>0.5</v>
      </c>
      <c r="W557" s="161">
        <f t="shared" si="39"/>
        <v>42.494999999999997</v>
      </c>
      <c r="X557" s="161">
        <f t="shared" si="40"/>
        <v>42.494999999999997</v>
      </c>
      <c r="Y557" s="161">
        <f t="shared" si="41"/>
        <v>42.494999999999997</v>
      </c>
      <c r="Z557" s="161"/>
      <c r="AA557" s="75"/>
      <c r="AB557" s="75"/>
      <c r="AC557" s="162">
        <f t="shared" si="42"/>
        <v>0</v>
      </c>
      <c r="AD557" s="75"/>
      <c r="AE557" s="75"/>
      <c r="AF557" s="75"/>
      <c r="AG557" s="75" t="s">
        <v>1788</v>
      </c>
      <c r="AH557" s="75"/>
      <c r="AI557" s="75" t="s">
        <v>1787</v>
      </c>
    </row>
    <row r="558" spans="1:35" ht="35" customHeight="1" x14ac:dyDescent="0.35">
      <c r="A558" s="44">
        <v>1</v>
      </c>
      <c r="B558" s="21" t="s">
        <v>1715</v>
      </c>
      <c r="C558" s="10" t="s">
        <v>19</v>
      </c>
      <c r="D558" s="21" t="s">
        <v>1456</v>
      </c>
      <c r="E558" s="68">
        <v>2014</v>
      </c>
      <c r="F558" s="10" t="s">
        <v>20</v>
      </c>
      <c r="G558" s="10" t="s">
        <v>21</v>
      </c>
      <c r="H558" s="10"/>
      <c r="I558" s="10"/>
      <c r="J558" s="29">
        <v>84.99</v>
      </c>
      <c r="K558" s="11" t="s">
        <v>1929</v>
      </c>
      <c r="L558" s="35"/>
      <c r="M558" s="35"/>
      <c r="N558" s="35"/>
      <c r="O558" s="35"/>
      <c r="P558" s="35"/>
      <c r="Q558" s="35"/>
      <c r="R558" s="35" t="s">
        <v>1155</v>
      </c>
      <c r="S558" s="15" t="s">
        <v>1928</v>
      </c>
      <c r="T558" s="151" t="s">
        <v>1457</v>
      </c>
      <c r="U558" s="35" t="s">
        <v>1302</v>
      </c>
      <c r="V558" s="160">
        <v>0.5</v>
      </c>
      <c r="W558" s="161">
        <f t="shared" si="39"/>
        <v>42.494999999999997</v>
      </c>
      <c r="X558" s="161">
        <f t="shared" si="40"/>
        <v>42.494999999999997</v>
      </c>
      <c r="Y558" s="161">
        <f t="shared" si="41"/>
        <v>42.494999999999997</v>
      </c>
      <c r="Z558" s="161"/>
      <c r="AA558" s="75"/>
      <c r="AB558" s="75"/>
      <c r="AC558" s="162">
        <f t="shared" si="42"/>
        <v>0</v>
      </c>
      <c r="AD558" s="75"/>
      <c r="AE558" s="75"/>
      <c r="AF558" s="75"/>
      <c r="AG558" s="75" t="s">
        <v>1788</v>
      </c>
      <c r="AH558" s="75"/>
      <c r="AI558" s="75" t="s">
        <v>1787</v>
      </c>
    </row>
    <row r="559" spans="1:35" ht="35" customHeight="1" x14ac:dyDescent="0.35">
      <c r="A559" s="44">
        <v>1</v>
      </c>
      <c r="B559" s="21" t="s">
        <v>1716</v>
      </c>
      <c r="C559" s="10" t="s">
        <v>19</v>
      </c>
      <c r="D559" s="21" t="s">
        <v>1456</v>
      </c>
      <c r="E559" s="68">
        <v>2014</v>
      </c>
      <c r="F559" s="10" t="s">
        <v>20</v>
      </c>
      <c r="G559" s="10" t="s">
        <v>21</v>
      </c>
      <c r="H559" s="10"/>
      <c r="I559" s="10"/>
      <c r="J559" s="29">
        <v>84.99</v>
      </c>
      <c r="K559" s="11" t="s">
        <v>1929</v>
      </c>
      <c r="L559" s="35"/>
      <c r="M559" s="35"/>
      <c r="N559" s="35"/>
      <c r="O559" s="35"/>
      <c r="P559" s="35"/>
      <c r="Q559" s="35"/>
      <c r="R559" s="35" t="s">
        <v>1155</v>
      </c>
      <c r="S559" s="15" t="s">
        <v>1928</v>
      </c>
      <c r="T559" s="151" t="s">
        <v>1457</v>
      </c>
      <c r="U559" s="35" t="s">
        <v>1302</v>
      </c>
      <c r="V559" s="160">
        <v>0.5</v>
      </c>
      <c r="W559" s="161">
        <f t="shared" si="39"/>
        <v>42.494999999999997</v>
      </c>
      <c r="X559" s="161">
        <f t="shared" si="40"/>
        <v>42.494999999999997</v>
      </c>
      <c r="Y559" s="161">
        <f t="shared" si="41"/>
        <v>42.494999999999997</v>
      </c>
      <c r="Z559" s="161"/>
      <c r="AA559" s="75"/>
      <c r="AB559" s="75"/>
      <c r="AC559" s="162">
        <f t="shared" si="42"/>
        <v>0</v>
      </c>
      <c r="AD559" s="75"/>
      <c r="AE559" s="75"/>
      <c r="AF559" s="75"/>
      <c r="AG559" s="75" t="s">
        <v>1788</v>
      </c>
      <c r="AH559" s="75"/>
      <c r="AI559" s="75" t="s">
        <v>1787</v>
      </c>
    </row>
    <row r="560" spans="1:35" ht="35" customHeight="1" x14ac:dyDescent="0.35">
      <c r="A560" s="44">
        <v>1</v>
      </c>
      <c r="B560" s="21" t="s">
        <v>1717</v>
      </c>
      <c r="C560" s="10" t="s">
        <v>19</v>
      </c>
      <c r="D560" s="21" t="s">
        <v>1456</v>
      </c>
      <c r="E560" s="68">
        <v>2014</v>
      </c>
      <c r="F560" s="10" t="s">
        <v>20</v>
      </c>
      <c r="G560" s="10" t="s">
        <v>21</v>
      </c>
      <c r="H560" s="10"/>
      <c r="I560" s="10"/>
      <c r="J560" s="29">
        <v>84.99</v>
      </c>
      <c r="K560" s="11" t="s">
        <v>1929</v>
      </c>
      <c r="L560" s="35"/>
      <c r="M560" s="35"/>
      <c r="N560" s="35"/>
      <c r="O560" s="35"/>
      <c r="P560" s="35"/>
      <c r="Q560" s="35"/>
      <c r="R560" s="35" t="s">
        <v>1155</v>
      </c>
      <c r="S560" s="15" t="s">
        <v>1928</v>
      </c>
      <c r="T560" s="151" t="s">
        <v>1457</v>
      </c>
      <c r="U560" s="35" t="s">
        <v>1302</v>
      </c>
      <c r="V560" s="160">
        <v>0.5</v>
      </c>
      <c r="W560" s="161">
        <f t="shared" si="39"/>
        <v>42.494999999999997</v>
      </c>
      <c r="X560" s="161">
        <f t="shared" si="40"/>
        <v>42.494999999999997</v>
      </c>
      <c r="Y560" s="161">
        <f t="shared" si="41"/>
        <v>42.494999999999997</v>
      </c>
      <c r="Z560" s="161"/>
      <c r="AA560" s="75"/>
      <c r="AB560" s="75"/>
      <c r="AC560" s="162">
        <f t="shared" si="42"/>
        <v>0</v>
      </c>
      <c r="AD560" s="75"/>
      <c r="AE560" s="75"/>
      <c r="AF560" s="75" t="s">
        <v>1788</v>
      </c>
      <c r="AG560" s="75"/>
      <c r="AH560" s="75"/>
      <c r="AI560" s="75" t="s">
        <v>1819</v>
      </c>
    </row>
    <row r="561" spans="1:36" ht="35" customHeight="1" x14ac:dyDescent="0.35">
      <c r="A561" s="44">
        <v>1</v>
      </c>
      <c r="B561" s="21" t="s">
        <v>1718</v>
      </c>
      <c r="C561" s="10" t="s">
        <v>19</v>
      </c>
      <c r="D561" s="21" t="s">
        <v>1456</v>
      </c>
      <c r="E561" s="68">
        <v>2014</v>
      </c>
      <c r="F561" s="10" t="s">
        <v>20</v>
      </c>
      <c r="G561" s="10" t="s">
        <v>21</v>
      </c>
      <c r="H561" s="10"/>
      <c r="I561" s="10"/>
      <c r="J561" s="29">
        <v>84.99</v>
      </c>
      <c r="K561" s="11" t="s">
        <v>1929</v>
      </c>
      <c r="L561" s="35"/>
      <c r="M561" s="35"/>
      <c r="N561" s="35"/>
      <c r="O561" s="35"/>
      <c r="P561" s="35"/>
      <c r="Q561" s="35"/>
      <c r="R561" s="35" t="s">
        <v>1155</v>
      </c>
      <c r="S561" s="15" t="s">
        <v>1928</v>
      </c>
      <c r="T561" s="151" t="s">
        <v>1457</v>
      </c>
      <c r="U561" s="35" t="s">
        <v>1302</v>
      </c>
      <c r="V561" s="160">
        <v>0.5</v>
      </c>
      <c r="W561" s="161">
        <f t="shared" si="39"/>
        <v>42.494999999999997</v>
      </c>
      <c r="X561" s="161">
        <f t="shared" si="40"/>
        <v>42.494999999999997</v>
      </c>
      <c r="Y561" s="161">
        <f t="shared" si="41"/>
        <v>42.494999999999997</v>
      </c>
      <c r="Z561" s="161"/>
      <c r="AA561" s="75"/>
      <c r="AB561" s="75"/>
      <c r="AC561" s="162">
        <f t="shared" si="42"/>
        <v>0</v>
      </c>
      <c r="AD561" s="75"/>
      <c r="AE561" s="75"/>
      <c r="AF561" s="75"/>
      <c r="AG561" s="75" t="s">
        <v>1788</v>
      </c>
      <c r="AH561" s="75"/>
      <c r="AI561" s="75" t="s">
        <v>1787</v>
      </c>
    </row>
    <row r="562" spans="1:36" ht="35" customHeight="1" x14ac:dyDescent="0.35">
      <c r="A562" s="44">
        <v>1</v>
      </c>
      <c r="B562" s="21" t="s">
        <v>1719</v>
      </c>
      <c r="C562" s="10" t="s">
        <v>19</v>
      </c>
      <c r="D562" s="21" t="s">
        <v>1456</v>
      </c>
      <c r="E562" s="68">
        <v>2014</v>
      </c>
      <c r="F562" s="10" t="s">
        <v>20</v>
      </c>
      <c r="G562" s="10" t="s">
        <v>21</v>
      </c>
      <c r="H562" s="10"/>
      <c r="I562" s="10"/>
      <c r="J562" s="29">
        <v>84.99</v>
      </c>
      <c r="K562" s="11" t="s">
        <v>1929</v>
      </c>
      <c r="L562" s="35"/>
      <c r="M562" s="35"/>
      <c r="N562" s="35"/>
      <c r="O562" s="35"/>
      <c r="P562" s="35"/>
      <c r="Q562" s="35"/>
      <c r="R562" s="35" t="s">
        <v>1155</v>
      </c>
      <c r="S562" s="15" t="s">
        <v>1928</v>
      </c>
      <c r="T562" s="151" t="s">
        <v>1457</v>
      </c>
      <c r="U562" s="35" t="s">
        <v>1302</v>
      </c>
      <c r="V562" s="160">
        <v>0.5</v>
      </c>
      <c r="W562" s="161">
        <f t="shared" si="39"/>
        <v>42.494999999999997</v>
      </c>
      <c r="X562" s="161">
        <f t="shared" si="40"/>
        <v>42.494999999999997</v>
      </c>
      <c r="Y562" s="161">
        <f t="shared" si="41"/>
        <v>42.494999999999997</v>
      </c>
      <c r="Z562" s="161"/>
      <c r="AA562" s="75"/>
      <c r="AB562" s="75"/>
      <c r="AC562" s="162">
        <f t="shared" si="42"/>
        <v>0</v>
      </c>
      <c r="AD562" s="75"/>
      <c r="AE562" s="75"/>
      <c r="AF562" s="75"/>
      <c r="AG562" s="75" t="s">
        <v>1788</v>
      </c>
      <c r="AH562" s="75"/>
      <c r="AI562" s="75" t="s">
        <v>1787</v>
      </c>
    </row>
    <row r="563" spans="1:36" ht="35" customHeight="1" x14ac:dyDescent="0.35">
      <c r="A563" s="44">
        <v>1</v>
      </c>
      <c r="B563" s="21" t="s">
        <v>1731</v>
      </c>
      <c r="C563" s="10" t="s">
        <v>1730</v>
      </c>
      <c r="D563" s="21" t="s">
        <v>1456</v>
      </c>
      <c r="E563" s="68">
        <v>2014</v>
      </c>
      <c r="F563" s="10"/>
      <c r="G563" s="10"/>
      <c r="H563" s="10"/>
      <c r="I563" s="10"/>
      <c r="J563" s="29">
        <v>194.61</v>
      </c>
      <c r="K563" s="11" t="s">
        <v>1929</v>
      </c>
      <c r="L563" s="35"/>
      <c r="M563" s="35"/>
      <c r="N563" s="35"/>
      <c r="O563" s="35"/>
      <c r="P563" s="35"/>
      <c r="Q563" s="35"/>
      <c r="R563" s="35" t="s">
        <v>1155</v>
      </c>
      <c r="S563" s="15" t="s">
        <v>1928</v>
      </c>
      <c r="T563" s="151" t="s">
        <v>1457</v>
      </c>
      <c r="U563" s="35" t="s">
        <v>1302</v>
      </c>
      <c r="V563" s="160">
        <v>0.5</v>
      </c>
      <c r="W563" s="161">
        <f t="shared" si="39"/>
        <v>97.305000000000007</v>
      </c>
      <c r="X563" s="161">
        <f t="shared" si="40"/>
        <v>97.305000000000007</v>
      </c>
      <c r="Y563" s="161">
        <f t="shared" si="41"/>
        <v>97.305000000000007</v>
      </c>
      <c r="Z563" s="161"/>
      <c r="AA563" s="75"/>
      <c r="AB563" s="75"/>
      <c r="AC563" s="162">
        <f t="shared" si="42"/>
        <v>0</v>
      </c>
      <c r="AD563" s="75"/>
      <c r="AE563" s="75"/>
      <c r="AF563" s="75"/>
      <c r="AG563" s="75" t="s">
        <v>1788</v>
      </c>
      <c r="AH563" s="75"/>
      <c r="AI563" s="80" t="s">
        <v>1854</v>
      </c>
    </row>
    <row r="564" spans="1:36" ht="35" customHeight="1" x14ac:dyDescent="0.35">
      <c r="A564" s="44">
        <v>1</v>
      </c>
      <c r="B564" s="21" t="s">
        <v>1729</v>
      </c>
      <c r="C564" s="10" t="s">
        <v>1730</v>
      </c>
      <c r="D564" s="21" t="s">
        <v>1456</v>
      </c>
      <c r="E564" s="68">
        <v>2014</v>
      </c>
      <c r="F564" s="10"/>
      <c r="G564" s="10"/>
      <c r="H564" s="10"/>
      <c r="I564" s="10"/>
      <c r="J564" s="29">
        <v>194.61</v>
      </c>
      <c r="K564" s="11" t="s">
        <v>1929</v>
      </c>
      <c r="L564" s="35"/>
      <c r="M564" s="35"/>
      <c r="N564" s="35"/>
      <c r="O564" s="35"/>
      <c r="P564" s="35"/>
      <c r="Q564" s="35"/>
      <c r="R564" s="35" t="s">
        <v>1155</v>
      </c>
      <c r="S564" s="15" t="s">
        <v>1928</v>
      </c>
      <c r="T564" s="151" t="s">
        <v>1457</v>
      </c>
      <c r="U564" s="35" t="s">
        <v>1302</v>
      </c>
      <c r="V564" s="160">
        <v>0.5</v>
      </c>
      <c r="W564" s="161">
        <f t="shared" si="39"/>
        <v>97.305000000000007</v>
      </c>
      <c r="X564" s="161">
        <f t="shared" si="40"/>
        <v>97.305000000000007</v>
      </c>
      <c r="Y564" s="161">
        <f t="shared" si="41"/>
        <v>97.305000000000007</v>
      </c>
      <c r="Z564" s="161"/>
      <c r="AA564" s="75"/>
      <c r="AB564" s="75"/>
      <c r="AC564" s="162">
        <f t="shared" si="42"/>
        <v>0</v>
      </c>
      <c r="AD564" s="75"/>
      <c r="AE564" s="75"/>
      <c r="AF564" s="75"/>
      <c r="AG564" s="75" t="s">
        <v>1788</v>
      </c>
      <c r="AH564" s="75"/>
      <c r="AI564" s="80" t="s">
        <v>1854</v>
      </c>
    </row>
    <row r="565" spans="1:36" ht="35" customHeight="1" x14ac:dyDescent="0.35">
      <c r="A565" s="44">
        <v>1</v>
      </c>
      <c r="B565" s="21" t="s">
        <v>1732</v>
      </c>
      <c r="C565" s="10" t="s">
        <v>1776</v>
      </c>
      <c r="D565" s="21" t="s">
        <v>1456</v>
      </c>
      <c r="E565" s="68">
        <v>2014</v>
      </c>
      <c r="F565" s="10"/>
      <c r="G565" s="10"/>
      <c r="H565" s="10"/>
      <c r="I565" s="10"/>
      <c r="J565" s="29">
        <v>194.61</v>
      </c>
      <c r="K565" s="11" t="s">
        <v>1929</v>
      </c>
      <c r="L565" s="35"/>
      <c r="M565" s="35"/>
      <c r="N565" s="35"/>
      <c r="O565" s="35"/>
      <c r="P565" s="35"/>
      <c r="Q565" s="35"/>
      <c r="R565" s="35" t="s">
        <v>1155</v>
      </c>
      <c r="S565" s="15" t="s">
        <v>1928</v>
      </c>
      <c r="T565" s="151" t="s">
        <v>1457</v>
      </c>
      <c r="U565" s="35" t="s">
        <v>1302</v>
      </c>
      <c r="V565" s="160">
        <v>0.5</v>
      </c>
      <c r="W565" s="161">
        <f t="shared" ref="W565:W628" si="46">J565*V565</f>
        <v>97.305000000000007</v>
      </c>
      <c r="X565" s="161">
        <f t="shared" si="40"/>
        <v>97.305000000000007</v>
      </c>
      <c r="Y565" s="161">
        <f t="shared" si="41"/>
        <v>97.305000000000007</v>
      </c>
      <c r="Z565" s="161"/>
      <c r="AA565" s="75"/>
      <c r="AB565" s="75"/>
      <c r="AC565" s="162">
        <f t="shared" si="42"/>
        <v>0</v>
      </c>
      <c r="AD565" s="75"/>
      <c r="AE565" s="75"/>
      <c r="AF565" s="75"/>
      <c r="AG565" s="75" t="s">
        <v>1788</v>
      </c>
      <c r="AH565" s="75"/>
      <c r="AI565" s="80" t="s">
        <v>1854</v>
      </c>
    </row>
    <row r="566" spans="1:36" ht="35" customHeight="1" x14ac:dyDescent="0.35">
      <c r="A566" s="44">
        <v>1</v>
      </c>
      <c r="B566" s="21">
        <v>3214</v>
      </c>
      <c r="C566" s="10" t="s">
        <v>926</v>
      </c>
      <c r="D566" s="21" t="s">
        <v>1456</v>
      </c>
      <c r="E566" s="21">
        <v>2014</v>
      </c>
      <c r="F566" s="10"/>
      <c r="G566" s="10"/>
      <c r="H566" s="10"/>
      <c r="I566" s="10" t="s">
        <v>10</v>
      </c>
      <c r="J566" s="29">
        <v>725</v>
      </c>
      <c r="K566" s="11" t="s">
        <v>104</v>
      </c>
      <c r="L566" s="35"/>
      <c r="M566" s="35"/>
      <c r="N566" s="35"/>
      <c r="O566" s="35"/>
      <c r="P566" s="35"/>
      <c r="Q566" s="35"/>
      <c r="R566" s="35" t="s">
        <v>1141</v>
      </c>
      <c r="S566" s="15" t="s">
        <v>1342</v>
      </c>
      <c r="T566" s="151"/>
      <c r="U566" s="35" t="s">
        <v>1377</v>
      </c>
      <c r="V566" s="160">
        <v>0.5</v>
      </c>
      <c r="W566" s="161">
        <f t="shared" si="46"/>
        <v>362.5</v>
      </c>
      <c r="X566" s="161">
        <f t="shared" si="40"/>
        <v>362.5</v>
      </c>
      <c r="Y566" s="161">
        <f t="shared" si="41"/>
        <v>362.5</v>
      </c>
      <c r="Z566" s="161"/>
      <c r="AA566" s="75"/>
      <c r="AB566" s="75"/>
      <c r="AC566" s="162">
        <f t="shared" si="42"/>
        <v>0</v>
      </c>
      <c r="AD566" s="75"/>
      <c r="AE566" s="75"/>
      <c r="AF566" s="75"/>
      <c r="AG566" s="75"/>
      <c r="AH566" s="75"/>
      <c r="AI566" s="75"/>
    </row>
    <row r="567" spans="1:36" ht="35" customHeight="1" x14ac:dyDescent="0.35">
      <c r="A567" s="44">
        <v>1</v>
      </c>
      <c r="B567" s="23" t="s">
        <v>927</v>
      </c>
      <c r="C567" s="9" t="s">
        <v>928</v>
      </c>
      <c r="D567" s="21" t="s">
        <v>1456</v>
      </c>
      <c r="E567" s="23">
        <v>2014</v>
      </c>
      <c r="F567" s="9"/>
      <c r="G567" s="10" t="s">
        <v>929</v>
      </c>
      <c r="H567" s="10" t="s">
        <v>930</v>
      </c>
      <c r="I567" s="10" t="s">
        <v>10</v>
      </c>
      <c r="J567" s="29">
        <v>725</v>
      </c>
      <c r="K567" s="11" t="s">
        <v>104</v>
      </c>
      <c r="L567" s="35"/>
      <c r="M567" s="35"/>
      <c r="N567" s="35"/>
      <c r="O567" s="35"/>
      <c r="P567" s="35"/>
      <c r="Q567" s="35"/>
      <c r="R567" s="35" t="s">
        <v>1141</v>
      </c>
      <c r="S567" s="15" t="s">
        <v>1342</v>
      </c>
      <c r="T567" s="154"/>
      <c r="U567" s="35" t="s">
        <v>1377</v>
      </c>
      <c r="V567" s="160">
        <v>0.5</v>
      </c>
      <c r="W567" s="161">
        <f t="shared" si="46"/>
        <v>362.5</v>
      </c>
      <c r="X567" s="161">
        <f t="shared" si="40"/>
        <v>362.5</v>
      </c>
      <c r="Y567" s="161">
        <f t="shared" si="41"/>
        <v>362.5</v>
      </c>
      <c r="Z567" s="161"/>
      <c r="AA567" s="75"/>
      <c r="AB567" s="75"/>
      <c r="AC567" s="162">
        <f t="shared" si="42"/>
        <v>0</v>
      </c>
      <c r="AD567" s="75"/>
      <c r="AE567" s="75"/>
      <c r="AF567" s="75"/>
      <c r="AG567" s="75"/>
      <c r="AH567" s="75"/>
      <c r="AI567" s="75"/>
    </row>
    <row r="568" spans="1:36" ht="35" customHeight="1" x14ac:dyDescent="0.35">
      <c r="A568" s="44">
        <v>1</v>
      </c>
      <c r="B568" s="15">
        <v>3199</v>
      </c>
      <c r="C568" s="12" t="s">
        <v>984</v>
      </c>
      <c r="D568" s="21" t="s">
        <v>1456</v>
      </c>
      <c r="E568" s="15">
        <v>2014</v>
      </c>
      <c r="F568" s="12" t="s">
        <v>907</v>
      </c>
      <c r="G568" s="12"/>
      <c r="H568" s="12"/>
      <c r="I568" s="12" t="s">
        <v>10</v>
      </c>
      <c r="J568" s="29">
        <v>870</v>
      </c>
      <c r="K568" s="11" t="s">
        <v>104</v>
      </c>
      <c r="L568" s="35"/>
      <c r="M568" s="35"/>
      <c r="N568" s="35"/>
      <c r="O568" s="35"/>
      <c r="P568" s="35"/>
      <c r="Q568" s="35"/>
      <c r="R568" s="35" t="s">
        <v>1141</v>
      </c>
      <c r="S568" s="15" t="s">
        <v>1342</v>
      </c>
      <c r="T568" s="150"/>
      <c r="U568" s="35" t="s">
        <v>1377</v>
      </c>
      <c r="V568" s="160">
        <v>0.5</v>
      </c>
      <c r="W568" s="161">
        <f t="shared" si="46"/>
        <v>435</v>
      </c>
      <c r="X568" s="161">
        <f t="shared" si="40"/>
        <v>435</v>
      </c>
      <c r="Y568" s="161">
        <f t="shared" si="41"/>
        <v>435</v>
      </c>
      <c r="Z568" s="161"/>
      <c r="AA568" s="75"/>
      <c r="AB568" s="75"/>
      <c r="AC568" s="162">
        <f t="shared" si="42"/>
        <v>0</v>
      </c>
      <c r="AD568" s="75"/>
      <c r="AE568" s="75"/>
      <c r="AF568" s="75"/>
      <c r="AG568" s="75"/>
      <c r="AH568" s="75"/>
      <c r="AI568" s="75"/>
    </row>
    <row r="569" spans="1:36" ht="35" customHeight="1" x14ac:dyDescent="0.35">
      <c r="A569" s="44">
        <v>1</v>
      </c>
      <c r="B569" s="15" t="s">
        <v>931</v>
      </c>
      <c r="C569" s="12" t="s">
        <v>932</v>
      </c>
      <c r="D569" s="21" t="s">
        <v>1456</v>
      </c>
      <c r="E569" s="15">
        <v>2014</v>
      </c>
      <c r="F569" s="12"/>
      <c r="G569" s="12" t="s">
        <v>933</v>
      </c>
      <c r="H569" s="12"/>
      <c r="I569" s="12" t="s">
        <v>10</v>
      </c>
      <c r="J569" s="29">
        <v>725</v>
      </c>
      <c r="K569" s="11" t="s">
        <v>104</v>
      </c>
      <c r="L569" s="35"/>
      <c r="M569" s="35"/>
      <c r="N569" s="35"/>
      <c r="O569" s="35"/>
      <c r="P569" s="35"/>
      <c r="Q569" s="35"/>
      <c r="R569" s="35" t="s">
        <v>1141</v>
      </c>
      <c r="S569" s="15" t="s">
        <v>1342</v>
      </c>
      <c r="T569" s="150"/>
      <c r="U569" s="35" t="s">
        <v>1377</v>
      </c>
      <c r="V569" s="160">
        <v>0.5</v>
      </c>
      <c r="W569" s="161">
        <f t="shared" si="46"/>
        <v>362.5</v>
      </c>
      <c r="X569" s="161">
        <f t="shared" si="40"/>
        <v>362.5</v>
      </c>
      <c r="Y569" s="161">
        <f t="shared" si="41"/>
        <v>362.5</v>
      </c>
      <c r="Z569" s="161"/>
      <c r="AA569" s="75"/>
      <c r="AB569" s="75"/>
      <c r="AC569" s="162">
        <f t="shared" si="42"/>
        <v>0</v>
      </c>
      <c r="AD569" s="75"/>
      <c r="AE569" s="75"/>
      <c r="AF569" s="75"/>
      <c r="AG569" s="75"/>
      <c r="AH569" s="75"/>
      <c r="AI569" s="75"/>
    </row>
    <row r="570" spans="1:36" ht="35" customHeight="1" x14ac:dyDescent="0.35">
      <c r="A570" s="44">
        <v>1</v>
      </c>
      <c r="B570" s="21" t="s">
        <v>788</v>
      </c>
      <c r="C570" s="10" t="s">
        <v>789</v>
      </c>
      <c r="D570" s="21" t="s">
        <v>13</v>
      </c>
      <c r="E570" s="21">
        <v>2014</v>
      </c>
      <c r="F570" s="10"/>
      <c r="G570" s="10"/>
      <c r="H570" s="10"/>
      <c r="I570" s="10" t="s">
        <v>10</v>
      </c>
      <c r="J570" s="29">
        <v>195</v>
      </c>
      <c r="K570" s="11" t="s">
        <v>104</v>
      </c>
      <c r="L570" s="35"/>
      <c r="M570" s="35"/>
      <c r="N570" s="35"/>
      <c r="O570" s="35"/>
      <c r="P570" s="35"/>
      <c r="Q570" s="35"/>
      <c r="R570" s="35" t="s">
        <v>1155</v>
      </c>
      <c r="S570" s="15" t="s">
        <v>1342</v>
      </c>
      <c r="T570" s="151"/>
      <c r="U570" s="35" t="s">
        <v>1377</v>
      </c>
      <c r="V570" s="160">
        <v>0.5</v>
      </c>
      <c r="W570" s="161">
        <f t="shared" si="46"/>
        <v>97.5</v>
      </c>
      <c r="X570" s="161">
        <f t="shared" si="40"/>
        <v>97.5</v>
      </c>
      <c r="Y570" s="161">
        <f t="shared" si="41"/>
        <v>97.5</v>
      </c>
      <c r="Z570" s="161"/>
      <c r="AA570" s="75"/>
      <c r="AB570" s="75"/>
      <c r="AC570" s="162">
        <f t="shared" si="42"/>
        <v>0</v>
      </c>
      <c r="AD570" s="75"/>
      <c r="AE570" s="75"/>
      <c r="AF570" s="75"/>
      <c r="AG570" s="75"/>
      <c r="AH570" s="75" t="s">
        <v>1788</v>
      </c>
      <c r="AI570" s="75" t="s">
        <v>1855</v>
      </c>
    </row>
    <row r="571" spans="1:36" ht="35" customHeight="1" x14ac:dyDescent="0.35">
      <c r="A571" s="44">
        <v>1</v>
      </c>
      <c r="B571" s="21" t="s">
        <v>790</v>
      </c>
      <c r="C571" s="10" t="s">
        <v>789</v>
      </c>
      <c r="D571" s="21" t="s">
        <v>13</v>
      </c>
      <c r="E571" s="21">
        <v>2014</v>
      </c>
      <c r="F571" s="10"/>
      <c r="G571" s="10"/>
      <c r="H571" s="10"/>
      <c r="I571" s="10" t="s">
        <v>10</v>
      </c>
      <c r="J571" s="29">
        <v>195</v>
      </c>
      <c r="K571" s="11" t="s">
        <v>104</v>
      </c>
      <c r="L571" s="35"/>
      <c r="M571" s="35"/>
      <c r="N571" s="35"/>
      <c r="O571" s="35"/>
      <c r="P571" s="35"/>
      <c r="Q571" s="35"/>
      <c r="R571" s="35" t="s">
        <v>1141</v>
      </c>
      <c r="S571" s="15" t="s">
        <v>1342</v>
      </c>
      <c r="T571" s="151"/>
      <c r="U571" s="35" t="s">
        <v>1377</v>
      </c>
      <c r="V571" s="160">
        <v>0.5</v>
      </c>
      <c r="W571" s="161">
        <f t="shared" si="46"/>
        <v>97.5</v>
      </c>
      <c r="X571" s="161">
        <f t="shared" si="40"/>
        <v>97.5</v>
      </c>
      <c r="Y571" s="161">
        <f t="shared" si="41"/>
        <v>97.5</v>
      </c>
      <c r="Z571" s="161"/>
      <c r="AA571" s="75"/>
      <c r="AB571" s="75"/>
      <c r="AC571" s="162">
        <f t="shared" si="42"/>
        <v>0</v>
      </c>
      <c r="AD571" s="75"/>
      <c r="AE571" s="75"/>
      <c r="AF571" s="75"/>
      <c r="AG571" s="75"/>
      <c r="AH571" s="75"/>
      <c r="AI571" s="75"/>
    </row>
    <row r="572" spans="1:36" ht="35" customHeight="1" x14ac:dyDescent="0.35">
      <c r="A572" s="44">
        <v>1</v>
      </c>
      <c r="B572" s="22" t="s">
        <v>791</v>
      </c>
      <c r="C572" s="10" t="s">
        <v>789</v>
      </c>
      <c r="D572" s="21" t="s">
        <v>13</v>
      </c>
      <c r="E572" s="22">
        <v>2014</v>
      </c>
      <c r="F572" s="10"/>
      <c r="G572" s="10"/>
      <c r="H572" s="10"/>
      <c r="I572" s="10" t="s">
        <v>10</v>
      </c>
      <c r="J572" s="29">
        <v>195</v>
      </c>
      <c r="K572" s="11" t="s">
        <v>104</v>
      </c>
      <c r="L572" s="35"/>
      <c r="M572" s="35"/>
      <c r="N572" s="35"/>
      <c r="O572" s="35"/>
      <c r="P572" s="35"/>
      <c r="Q572" s="35"/>
      <c r="R572" s="35" t="s">
        <v>1141</v>
      </c>
      <c r="S572" s="15" t="s">
        <v>1342</v>
      </c>
      <c r="T572" s="155"/>
      <c r="U572" s="35" t="s">
        <v>1377</v>
      </c>
      <c r="V572" s="160">
        <v>0.5</v>
      </c>
      <c r="W572" s="161">
        <f t="shared" si="46"/>
        <v>97.5</v>
      </c>
      <c r="X572" s="161">
        <f t="shared" si="40"/>
        <v>97.5</v>
      </c>
      <c r="Y572" s="161">
        <f t="shared" si="41"/>
        <v>97.5</v>
      </c>
      <c r="Z572" s="161"/>
      <c r="AA572" s="75"/>
      <c r="AB572" s="75"/>
      <c r="AC572" s="162">
        <f t="shared" si="42"/>
        <v>0</v>
      </c>
      <c r="AD572" s="75"/>
      <c r="AE572" s="75"/>
      <c r="AF572" s="75"/>
      <c r="AG572" s="75"/>
      <c r="AH572" s="75"/>
      <c r="AI572" s="75"/>
    </row>
    <row r="573" spans="1:36" ht="35" customHeight="1" x14ac:dyDescent="0.35">
      <c r="A573" s="44">
        <v>1</v>
      </c>
      <c r="B573" s="21" t="s">
        <v>689</v>
      </c>
      <c r="C573" s="10" t="s">
        <v>685</v>
      </c>
      <c r="D573" s="21" t="s">
        <v>13</v>
      </c>
      <c r="E573" s="21">
        <v>2014</v>
      </c>
      <c r="F573" s="10"/>
      <c r="G573" s="10"/>
      <c r="H573" s="10"/>
      <c r="I573" s="10" t="s">
        <v>10</v>
      </c>
      <c r="J573" s="29">
        <v>123.89</v>
      </c>
      <c r="K573" s="11" t="s">
        <v>104</v>
      </c>
      <c r="L573" s="35"/>
      <c r="M573" s="35"/>
      <c r="N573" s="35"/>
      <c r="O573" s="35"/>
      <c r="P573" s="35"/>
      <c r="Q573" s="35"/>
      <c r="R573" s="35" t="s">
        <v>1141</v>
      </c>
      <c r="S573" s="15" t="s">
        <v>1342</v>
      </c>
      <c r="T573" s="151"/>
      <c r="U573" s="35" t="s">
        <v>1377</v>
      </c>
      <c r="V573" s="160">
        <v>0.5</v>
      </c>
      <c r="W573" s="161">
        <f t="shared" si="46"/>
        <v>61.945</v>
      </c>
      <c r="X573" s="161">
        <f t="shared" si="40"/>
        <v>61.945</v>
      </c>
      <c r="Y573" s="161">
        <f t="shared" si="41"/>
        <v>61.945</v>
      </c>
      <c r="Z573" s="161"/>
      <c r="AA573" s="75"/>
      <c r="AB573" s="75"/>
      <c r="AC573" s="162">
        <f t="shared" si="42"/>
        <v>0</v>
      </c>
      <c r="AD573" s="75"/>
      <c r="AE573" s="75"/>
      <c r="AF573" s="75"/>
      <c r="AG573" s="75"/>
      <c r="AH573" s="75"/>
      <c r="AI573" s="75"/>
    </row>
    <row r="574" spans="1:36" ht="35" customHeight="1" x14ac:dyDescent="0.35">
      <c r="A574" s="44">
        <v>1</v>
      </c>
      <c r="B574" s="20" t="s">
        <v>690</v>
      </c>
      <c r="C574" s="10" t="s">
        <v>685</v>
      </c>
      <c r="D574" s="21" t="s">
        <v>13</v>
      </c>
      <c r="E574" s="20">
        <v>2014</v>
      </c>
      <c r="F574" s="10"/>
      <c r="G574" s="10"/>
      <c r="H574" s="10"/>
      <c r="I574" s="10" t="s">
        <v>10</v>
      </c>
      <c r="J574" s="29">
        <v>123.89</v>
      </c>
      <c r="K574" s="11" t="s">
        <v>104</v>
      </c>
      <c r="L574" s="35"/>
      <c r="M574" s="35"/>
      <c r="N574" s="35"/>
      <c r="O574" s="35"/>
      <c r="P574" s="35"/>
      <c r="Q574" s="35"/>
      <c r="R574" s="35" t="s">
        <v>1141</v>
      </c>
      <c r="S574" s="15" t="s">
        <v>1342</v>
      </c>
      <c r="T574" s="152"/>
      <c r="U574" s="35" t="s">
        <v>1377</v>
      </c>
      <c r="V574" s="160">
        <v>0.5</v>
      </c>
      <c r="W574" s="161">
        <f t="shared" si="46"/>
        <v>61.945</v>
      </c>
      <c r="X574" s="161">
        <f t="shared" si="40"/>
        <v>61.945</v>
      </c>
      <c r="Y574" s="161">
        <f t="shared" si="41"/>
        <v>61.945</v>
      </c>
      <c r="Z574" s="161"/>
      <c r="AA574" s="75"/>
      <c r="AB574" s="75"/>
      <c r="AC574" s="162">
        <f t="shared" si="42"/>
        <v>0</v>
      </c>
      <c r="AD574" s="75"/>
      <c r="AE574" s="75"/>
      <c r="AF574" s="75"/>
      <c r="AG574" s="75"/>
      <c r="AH574" s="75"/>
      <c r="AI574" s="75"/>
    </row>
    <row r="575" spans="1:36" ht="35" customHeight="1" x14ac:dyDescent="0.35">
      <c r="A575" s="44">
        <v>1</v>
      </c>
      <c r="B575" s="20" t="s">
        <v>693</v>
      </c>
      <c r="C575" s="10" t="s">
        <v>694</v>
      </c>
      <c r="D575" s="21" t="s">
        <v>13</v>
      </c>
      <c r="E575" s="20">
        <v>2014</v>
      </c>
      <c r="F575" s="10"/>
      <c r="G575" s="10"/>
      <c r="H575" s="10"/>
      <c r="I575" s="10" t="s">
        <v>10</v>
      </c>
      <c r="J575" s="29">
        <v>123.89</v>
      </c>
      <c r="K575" s="11" t="s">
        <v>104</v>
      </c>
      <c r="L575" s="35"/>
      <c r="M575" s="35"/>
      <c r="N575" s="35"/>
      <c r="O575" s="35"/>
      <c r="P575" s="35"/>
      <c r="Q575" s="35"/>
      <c r="R575" s="35" t="s">
        <v>1155</v>
      </c>
      <c r="S575" s="15" t="s">
        <v>1342</v>
      </c>
      <c r="T575" s="152"/>
      <c r="U575" s="35" t="s">
        <v>1377</v>
      </c>
      <c r="V575" s="160">
        <v>0.5</v>
      </c>
      <c r="W575" s="161">
        <f t="shared" si="46"/>
        <v>61.945</v>
      </c>
      <c r="X575" s="161">
        <f t="shared" si="40"/>
        <v>61.945</v>
      </c>
      <c r="Y575" s="161">
        <f t="shared" si="41"/>
        <v>61.945</v>
      </c>
      <c r="Z575" s="161"/>
      <c r="AA575" s="75"/>
      <c r="AB575" s="75"/>
      <c r="AC575" s="162">
        <f t="shared" si="42"/>
        <v>0</v>
      </c>
      <c r="AD575" s="75"/>
      <c r="AE575" s="75"/>
      <c r="AF575" s="75"/>
      <c r="AG575" s="75"/>
      <c r="AH575" s="75" t="s">
        <v>1788</v>
      </c>
      <c r="AI575" s="75" t="s">
        <v>1855</v>
      </c>
      <c r="AJ575" s="32"/>
    </row>
    <row r="576" spans="1:36" ht="35" customHeight="1" x14ac:dyDescent="0.35">
      <c r="A576" s="44">
        <v>1</v>
      </c>
      <c r="B576" s="20" t="s">
        <v>745</v>
      </c>
      <c r="C576" s="10" t="s">
        <v>746</v>
      </c>
      <c r="D576" s="21" t="s">
        <v>13</v>
      </c>
      <c r="E576" s="20">
        <v>2018</v>
      </c>
      <c r="F576" s="10"/>
      <c r="G576" s="10"/>
      <c r="H576" s="10"/>
      <c r="I576" s="10" t="s">
        <v>10</v>
      </c>
      <c r="J576" s="29">
        <v>169</v>
      </c>
      <c r="K576" s="11" t="s">
        <v>104</v>
      </c>
      <c r="L576" s="35"/>
      <c r="M576" s="35"/>
      <c r="N576" s="35"/>
      <c r="O576" s="35"/>
      <c r="P576" s="35"/>
      <c r="Q576" s="35"/>
      <c r="R576" s="35" t="s">
        <v>1141</v>
      </c>
      <c r="S576" s="15" t="s">
        <v>1342</v>
      </c>
      <c r="T576" s="152"/>
      <c r="U576" s="35" t="s">
        <v>1377</v>
      </c>
      <c r="V576" s="160">
        <v>0.5</v>
      </c>
      <c r="W576" s="161">
        <f t="shared" si="46"/>
        <v>84.5</v>
      </c>
      <c r="X576" s="161">
        <f t="shared" si="40"/>
        <v>84.5</v>
      </c>
      <c r="Y576" s="161">
        <f t="shared" si="41"/>
        <v>84.5</v>
      </c>
      <c r="Z576" s="161"/>
      <c r="AA576" s="75"/>
      <c r="AB576" s="75"/>
      <c r="AC576" s="162">
        <f t="shared" si="42"/>
        <v>0</v>
      </c>
      <c r="AD576" s="75"/>
      <c r="AE576" s="75"/>
      <c r="AF576" s="75"/>
      <c r="AG576" s="75"/>
      <c r="AH576" s="75"/>
      <c r="AI576" s="75"/>
    </row>
    <row r="577" spans="1:35" ht="35" customHeight="1" x14ac:dyDescent="0.35">
      <c r="A577" s="44">
        <v>1</v>
      </c>
      <c r="B577" s="20" t="s">
        <v>747</v>
      </c>
      <c r="C577" s="10" t="s">
        <v>746</v>
      </c>
      <c r="D577" s="21" t="s">
        <v>13</v>
      </c>
      <c r="E577" s="20">
        <v>2018</v>
      </c>
      <c r="F577" s="10"/>
      <c r="G577" s="10"/>
      <c r="H577" s="10"/>
      <c r="I577" s="10" t="s">
        <v>10</v>
      </c>
      <c r="J577" s="29">
        <v>169</v>
      </c>
      <c r="K577" s="11" t="s">
        <v>104</v>
      </c>
      <c r="L577" s="35"/>
      <c r="M577" s="35"/>
      <c r="N577" s="35"/>
      <c r="O577" s="35"/>
      <c r="P577" s="35"/>
      <c r="Q577" s="35"/>
      <c r="R577" s="35" t="s">
        <v>1141</v>
      </c>
      <c r="S577" s="15" t="s">
        <v>1342</v>
      </c>
      <c r="T577" s="152"/>
      <c r="U577" s="35" t="s">
        <v>1377</v>
      </c>
      <c r="V577" s="160">
        <v>0.5</v>
      </c>
      <c r="W577" s="161">
        <f t="shared" si="46"/>
        <v>84.5</v>
      </c>
      <c r="X577" s="161">
        <f t="shared" si="40"/>
        <v>84.5</v>
      </c>
      <c r="Y577" s="161">
        <f t="shared" si="41"/>
        <v>84.5</v>
      </c>
      <c r="Z577" s="161"/>
      <c r="AA577" s="75"/>
      <c r="AB577" s="75"/>
      <c r="AC577" s="162">
        <f t="shared" si="42"/>
        <v>0</v>
      </c>
      <c r="AD577" s="75"/>
      <c r="AE577" s="75"/>
      <c r="AF577" s="75"/>
      <c r="AG577" s="75"/>
      <c r="AH577" s="75"/>
      <c r="AI577" s="75"/>
    </row>
    <row r="578" spans="1:35" ht="35" customHeight="1" x14ac:dyDescent="0.35">
      <c r="A578" s="44">
        <v>1</v>
      </c>
      <c r="B578" s="20" t="s">
        <v>851</v>
      </c>
      <c r="C578" s="10" t="s">
        <v>852</v>
      </c>
      <c r="D578" s="21" t="s">
        <v>13</v>
      </c>
      <c r="E578" s="20">
        <v>2018</v>
      </c>
      <c r="F578" s="10"/>
      <c r="G578" s="10"/>
      <c r="H578" s="10"/>
      <c r="I578" s="10" t="s">
        <v>10</v>
      </c>
      <c r="J578" s="29">
        <v>317.45999999999998</v>
      </c>
      <c r="K578" s="11" t="s">
        <v>104</v>
      </c>
      <c r="L578" s="35"/>
      <c r="M578" s="35"/>
      <c r="N578" s="35"/>
      <c r="O578" s="35"/>
      <c r="P578" s="35"/>
      <c r="Q578" s="35"/>
      <c r="R578" s="35" t="s">
        <v>1141</v>
      </c>
      <c r="S578" s="15" t="s">
        <v>1342</v>
      </c>
      <c r="T578" s="152"/>
      <c r="U578" s="35" t="s">
        <v>1377</v>
      </c>
      <c r="V578" s="160">
        <v>0.5</v>
      </c>
      <c r="W578" s="161">
        <f t="shared" si="46"/>
        <v>158.72999999999999</v>
      </c>
      <c r="X578" s="161">
        <f t="shared" si="40"/>
        <v>158.72999999999999</v>
      </c>
      <c r="Y578" s="161">
        <f t="shared" si="41"/>
        <v>158.72999999999999</v>
      </c>
      <c r="Z578" s="161"/>
      <c r="AA578" s="75"/>
      <c r="AB578" s="75"/>
      <c r="AC578" s="162">
        <f t="shared" si="42"/>
        <v>0</v>
      </c>
      <c r="AD578" s="75"/>
      <c r="AE578" s="75"/>
      <c r="AF578" s="75"/>
      <c r="AG578" s="75"/>
      <c r="AH578" s="75"/>
      <c r="AI578" s="75"/>
    </row>
    <row r="579" spans="1:35" ht="35" customHeight="1" x14ac:dyDescent="0.35">
      <c r="A579" s="44">
        <v>1</v>
      </c>
      <c r="B579" s="15" t="s">
        <v>901</v>
      </c>
      <c r="C579" s="12" t="s">
        <v>902</v>
      </c>
      <c r="D579" s="21" t="s">
        <v>1456</v>
      </c>
      <c r="E579" s="15">
        <v>2018</v>
      </c>
      <c r="F579" s="12"/>
      <c r="G579" s="14"/>
      <c r="H579" s="14"/>
      <c r="I579" s="14" t="s">
        <v>10</v>
      </c>
      <c r="J579" s="31">
        <v>495</v>
      </c>
      <c r="K579" s="11" t="s">
        <v>104</v>
      </c>
      <c r="L579" s="35"/>
      <c r="M579" s="35"/>
      <c r="N579" s="35"/>
      <c r="O579" s="35"/>
      <c r="P579" s="35"/>
      <c r="Q579" s="35"/>
      <c r="R579" s="35" t="s">
        <v>1141</v>
      </c>
      <c r="S579" s="15" t="s">
        <v>1342</v>
      </c>
      <c r="T579" s="150"/>
      <c r="U579" s="35" t="s">
        <v>1377</v>
      </c>
      <c r="V579" s="160">
        <v>0.5</v>
      </c>
      <c r="W579" s="161">
        <f t="shared" si="46"/>
        <v>247.5</v>
      </c>
      <c r="X579" s="161">
        <f t="shared" si="40"/>
        <v>247.5</v>
      </c>
      <c r="Y579" s="161">
        <f t="shared" si="41"/>
        <v>247.5</v>
      </c>
      <c r="Z579" s="161"/>
      <c r="AA579" s="75"/>
      <c r="AB579" s="75"/>
      <c r="AC579" s="162">
        <f t="shared" si="42"/>
        <v>0</v>
      </c>
      <c r="AD579" s="75"/>
      <c r="AE579" s="75"/>
      <c r="AF579" s="75"/>
      <c r="AG579" s="75"/>
      <c r="AH579" s="75"/>
      <c r="AI579" s="75"/>
    </row>
    <row r="580" spans="1:35" ht="35" customHeight="1" x14ac:dyDescent="0.35">
      <c r="A580" s="44">
        <v>1</v>
      </c>
      <c r="B580" s="15" t="s">
        <v>903</v>
      </c>
      <c r="C580" s="12" t="s">
        <v>902</v>
      </c>
      <c r="D580" s="21" t="s">
        <v>1456</v>
      </c>
      <c r="E580" s="15">
        <v>2018</v>
      </c>
      <c r="F580" s="12"/>
      <c r="G580" s="10"/>
      <c r="H580" s="10"/>
      <c r="I580" s="10" t="s">
        <v>10</v>
      </c>
      <c r="J580" s="31">
        <v>495</v>
      </c>
      <c r="K580" s="11" t="s">
        <v>104</v>
      </c>
      <c r="L580" s="35"/>
      <c r="M580" s="35"/>
      <c r="N580" s="35"/>
      <c r="O580" s="35"/>
      <c r="P580" s="35"/>
      <c r="Q580" s="35"/>
      <c r="R580" s="35" t="s">
        <v>1141</v>
      </c>
      <c r="S580" s="15" t="s">
        <v>1342</v>
      </c>
      <c r="T580" s="150"/>
      <c r="U580" s="35" t="s">
        <v>1377</v>
      </c>
      <c r="V580" s="160">
        <v>0.5</v>
      </c>
      <c r="W580" s="161">
        <f t="shared" si="46"/>
        <v>247.5</v>
      </c>
      <c r="X580" s="161">
        <f t="shared" si="40"/>
        <v>247.5</v>
      </c>
      <c r="Y580" s="161">
        <f t="shared" si="41"/>
        <v>247.5</v>
      </c>
      <c r="Z580" s="161"/>
      <c r="AA580" s="75"/>
      <c r="AB580" s="75"/>
      <c r="AC580" s="162">
        <f t="shared" si="42"/>
        <v>0</v>
      </c>
      <c r="AD580" s="75"/>
      <c r="AE580" s="75"/>
      <c r="AF580" s="75"/>
      <c r="AG580" s="75"/>
      <c r="AH580" s="75"/>
      <c r="AI580" s="75"/>
    </row>
    <row r="581" spans="1:35" ht="35" customHeight="1" x14ac:dyDescent="0.35">
      <c r="A581" s="44">
        <v>1</v>
      </c>
      <c r="B581" s="15">
        <v>2982</v>
      </c>
      <c r="C581" s="12" t="s">
        <v>32</v>
      </c>
      <c r="D581" s="21" t="s">
        <v>1456</v>
      </c>
      <c r="E581" s="21">
        <v>2014</v>
      </c>
      <c r="F581" s="12" t="s">
        <v>17</v>
      </c>
      <c r="G581" s="14" t="s">
        <v>33</v>
      </c>
      <c r="H581" s="14" t="s">
        <v>935</v>
      </c>
      <c r="I581" s="14" t="s">
        <v>10</v>
      </c>
      <c r="J581" s="31">
        <v>765.96</v>
      </c>
      <c r="K581" s="11" t="s">
        <v>104</v>
      </c>
      <c r="L581" s="35"/>
      <c r="M581" s="35"/>
      <c r="N581" s="35"/>
      <c r="O581" s="35"/>
      <c r="P581" s="35"/>
      <c r="Q581" s="35"/>
      <c r="R581" s="35" t="s">
        <v>1141</v>
      </c>
      <c r="S581" s="15" t="s">
        <v>1342</v>
      </c>
      <c r="T581" s="150"/>
      <c r="U581" s="35" t="s">
        <v>1377</v>
      </c>
      <c r="V581" s="160">
        <v>0.5</v>
      </c>
      <c r="W581" s="161">
        <f t="shared" si="46"/>
        <v>382.98</v>
      </c>
      <c r="X581" s="161">
        <f t="shared" si="40"/>
        <v>382.98</v>
      </c>
      <c r="Y581" s="161">
        <f t="shared" si="41"/>
        <v>382.98</v>
      </c>
      <c r="Z581" s="161"/>
      <c r="AA581" s="75"/>
      <c r="AB581" s="75"/>
      <c r="AC581" s="162">
        <f t="shared" si="42"/>
        <v>0</v>
      </c>
      <c r="AD581" s="75"/>
      <c r="AE581" s="75"/>
      <c r="AF581" s="75"/>
      <c r="AG581" s="75"/>
      <c r="AH581" s="75"/>
      <c r="AI581" s="75"/>
    </row>
    <row r="582" spans="1:35" ht="35" customHeight="1" x14ac:dyDescent="0.35">
      <c r="A582" s="44">
        <v>1</v>
      </c>
      <c r="B582" s="15">
        <v>2988</v>
      </c>
      <c r="C582" s="12" t="s">
        <v>32</v>
      </c>
      <c r="D582" s="21" t="s">
        <v>1456</v>
      </c>
      <c r="E582" s="21">
        <v>2014</v>
      </c>
      <c r="F582" s="12" t="s">
        <v>17</v>
      </c>
      <c r="G582" s="14" t="s">
        <v>33</v>
      </c>
      <c r="H582" s="14" t="s">
        <v>968</v>
      </c>
      <c r="I582" s="14" t="s">
        <v>10</v>
      </c>
      <c r="J582" s="31">
        <v>765.96</v>
      </c>
      <c r="K582" s="11" t="s">
        <v>104</v>
      </c>
      <c r="L582" s="35"/>
      <c r="M582" s="35"/>
      <c r="N582" s="35"/>
      <c r="O582" s="35"/>
      <c r="P582" s="35"/>
      <c r="Q582" s="35"/>
      <c r="R582" s="35" t="s">
        <v>1141</v>
      </c>
      <c r="S582" s="15" t="s">
        <v>1342</v>
      </c>
      <c r="T582" s="150"/>
      <c r="U582" s="35"/>
      <c r="V582" s="160">
        <v>0.5</v>
      </c>
      <c r="W582" s="161">
        <f t="shared" si="46"/>
        <v>382.98</v>
      </c>
      <c r="X582" s="161">
        <f t="shared" si="40"/>
        <v>382.98</v>
      </c>
      <c r="Y582" s="161">
        <f t="shared" si="41"/>
        <v>382.98</v>
      </c>
      <c r="Z582" s="161"/>
      <c r="AA582" s="75"/>
      <c r="AB582" s="75"/>
      <c r="AC582" s="162">
        <f t="shared" si="42"/>
        <v>0</v>
      </c>
      <c r="AD582" s="75"/>
      <c r="AE582" s="75"/>
      <c r="AF582" s="75"/>
      <c r="AG582" s="75"/>
      <c r="AH582" s="75"/>
      <c r="AI582" s="75"/>
    </row>
    <row r="583" spans="1:35" ht="35" customHeight="1" x14ac:dyDescent="0.35">
      <c r="A583" s="44">
        <v>1</v>
      </c>
      <c r="B583" s="15">
        <v>2989</v>
      </c>
      <c r="C583" s="12" t="s">
        <v>32</v>
      </c>
      <c r="D583" s="21" t="s">
        <v>1456</v>
      </c>
      <c r="E583" s="21">
        <v>2014</v>
      </c>
      <c r="F583" s="12" t="s">
        <v>17</v>
      </c>
      <c r="G583" s="14" t="s">
        <v>33</v>
      </c>
      <c r="H583" s="14" t="s">
        <v>940</v>
      </c>
      <c r="I583" s="14" t="s">
        <v>10</v>
      </c>
      <c r="J583" s="29">
        <v>765.96</v>
      </c>
      <c r="K583" s="11" t="s">
        <v>104</v>
      </c>
      <c r="L583" s="35"/>
      <c r="M583" s="35"/>
      <c r="N583" s="35"/>
      <c r="O583" s="35"/>
      <c r="P583" s="35"/>
      <c r="Q583" s="35"/>
      <c r="R583" s="35" t="s">
        <v>1141</v>
      </c>
      <c r="S583" s="15" t="s">
        <v>1342</v>
      </c>
      <c r="T583" s="150"/>
      <c r="U583" s="35" t="s">
        <v>1377</v>
      </c>
      <c r="V583" s="160">
        <v>0.5</v>
      </c>
      <c r="W583" s="161">
        <f t="shared" si="46"/>
        <v>382.98</v>
      </c>
      <c r="X583" s="161">
        <f t="shared" ref="X583:X646" si="47">W583</f>
        <v>382.98</v>
      </c>
      <c r="Y583" s="161">
        <f t="shared" ref="Y583:Y646" si="48">W583</f>
        <v>382.98</v>
      </c>
      <c r="Z583" s="161"/>
      <c r="AA583" s="75"/>
      <c r="AB583" s="75"/>
      <c r="AC583" s="162">
        <f t="shared" ref="AC583:AC646" si="49">J583-X583-Y583-Z583-AA583-AB583</f>
        <v>0</v>
      </c>
      <c r="AD583" s="75"/>
      <c r="AE583" s="75"/>
      <c r="AF583" s="75"/>
      <c r="AG583" s="75"/>
      <c r="AH583" s="75"/>
      <c r="AI583" s="75"/>
    </row>
    <row r="584" spans="1:35" ht="35" customHeight="1" x14ac:dyDescent="0.35">
      <c r="A584" s="44">
        <v>1</v>
      </c>
      <c r="B584" s="15">
        <v>3003</v>
      </c>
      <c r="C584" s="12" t="s">
        <v>32</v>
      </c>
      <c r="D584" s="21" t="s">
        <v>1456</v>
      </c>
      <c r="E584" s="21">
        <v>2014</v>
      </c>
      <c r="F584" s="14" t="s">
        <v>17</v>
      </c>
      <c r="G584" s="14" t="s">
        <v>33</v>
      </c>
      <c r="H584" s="14" t="s">
        <v>943</v>
      </c>
      <c r="I584" s="14" t="s">
        <v>10</v>
      </c>
      <c r="J584" s="29">
        <v>765.96</v>
      </c>
      <c r="K584" s="11" t="s">
        <v>104</v>
      </c>
      <c r="L584" s="35"/>
      <c r="M584" s="35"/>
      <c r="N584" s="35"/>
      <c r="O584" s="35"/>
      <c r="P584" s="35"/>
      <c r="Q584" s="35"/>
      <c r="R584" s="35" t="s">
        <v>1141</v>
      </c>
      <c r="S584" s="15" t="s">
        <v>1342</v>
      </c>
      <c r="T584" s="150"/>
      <c r="U584" s="35" t="s">
        <v>1377</v>
      </c>
      <c r="V584" s="160">
        <v>0.5</v>
      </c>
      <c r="W584" s="161">
        <f t="shared" si="46"/>
        <v>382.98</v>
      </c>
      <c r="X584" s="161">
        <f t="shared" si="47"/>
        <v>382.98</v>
      </c>
      <c r="Y584" s="161">
        <f t="shared" si="48"/>
        <v>382.98</v>
      </c>
      <c r="Z584" s="161"/>
      <c r="AA584" s="75"/>
      <c r="AB584" s="75"/>
      <c r="AC584" s="162">
        <f t="shared" si="49"/>
        <v>0</v>
      </c>
      <c r="AD584" s="75"/>
      <c r="AE584" s="75"/>
      <c r="AF584" s="75"/>
      <c r="AG584" s="75"/>
      <c r="AH584" s="75"/>
      <c r="AI584" s="75"/>
    </row>
    <row r="585" spans="1:35" ht="35" customHeight="1" x14ac:dyDescent="0.35">
      <c r="A585" s="44">
        <v>1</v>
      </c>
      <c r="B585" s="15">
        <v>3004</v>
      </c>
      <c r="C585" s="12" t="s">
        <v>32</v>
      </c>
      <c r="D585" s="21" t="s">
        <v>1456</v>
      </c>
      <c r="E585" s="21">
        <v>2014</v>
      </c>
      <c r="F585" s="14" t="s">
        <v>17</v>
      </c>
      <c r="G585" s="14" t="s">
        <v>33</v>
      </c>
      <c r="H585" s="14" t="s">
        <v>944</v>
      </c>
      <c r="I585" s="14" t="s">
        <v>10</v>
      </c>
      <c r="J585" s="29">
        <v>765.96</v>
      </c>
      <c r="K585" s="11" t="s">
        <v>104</v>
      </c>
      <c r="L585" s="35"/>
      <c r="M585" s="35"/>
      <c r="N585" s="35"/>
      <c r="O585" s="35"/>
      <c r="P585" s="35"/>
      <c r="Q585" s="35"/>
      <c r="R585" s="35" t="s">
        <v>1141</v>
      </c>
      <c r="S585" s="15" t="s">
        <v>1342</v>
      </c>
      <c r="T585" s="150"/>
      <c r="U585" s="35" t="s">
        <v>1377</v>
      </c>
      <c r="V585" s="160">
        <v>0.5</v>
      </c>
      <c r="W585" s="161">
        <f t="shared" si="46"/>
        <v>382.98</v>
      </c>
      <c r="X585" s="161">
        <f t="shared" si="47"/>
        <v>382.98</v>
      </c>
      <c r="Y585" s="161">
        <f t="shared" si="48"/>
        <v>382.98</v>
      </c>
      <c r="Z585" s="161"/>
      <c r="AA585" s="75"/>
      <c r="AB585" s="75"/>
      <c r="AC585" s="162">
        <f t="shared" si="49"/>
        <v>0</v>
      </c>
      <c r="AD585" s="75"/>
      <c r="AE585" s="75"/>
      <c r="AF585" s="75"/>
      <c r="AG585" s="75"/>
      <c r="AH585" s="75"/>
      <c r="AI585" s="75"/>
    </row>
    <row r="586" spans="1:35" ht="35" customHeight="1" x14ac:dyDescent="0.35">
      <c r="A586" s="44">
        <v>1</v>
      </c>
      <c r="B586" s="15">
        <v>3005</v>
      </c>
      <c r="C586" s="12" t="s">
        <v>32</v>
      </c>
      <c r="D586" s="21" t="s">
        <v>1456</v>
      </c>
      <c r="E586" s="21">
        <v>2014</v>
      </c>
      <c r="F586" s="14" t="s">
        <v>17</v>
      </c>
      <c r="G586" s="14" t="s">
        <v>33</v>
      </c>
      <c r="H586" s="14" t="s">
        <v>945</v>
      </c>
      <c r="I586" s="14" t="s">
        <v>10</v>
      </c>
      <c r="J586" s="29">
        <v>765.96</v>
      </c>
      <c r="K586" s="11" t="s">
        <v>104</v>
      </c>
      <c r="L586" s="35"/>
      <c r="M586" s="35"/>
      <c r="N586" s="35"/>
      <c r="O586" s="35"/>
      <c r="P586" s="35"/>
      <c r="Q586" s="35"/>
      <c r="R586" s="35" t="s">
        <v>1141</v>
      </c>
      <c r="S586" s="15" t="s">
        <v>1342</v>
      </c>
      <c r="T586" s="150"/>
      <c r="U586" s="35" t="s">
        <v>1377</v>
      </c>
      <c r="V586" s="160">
        <v>0.5</v>
      </c>
      <c r="W586" s="161">
        <f t="shared" si="46"/>
        <v>382.98</v>
      </c>
      <c r="X586" s="161">
        <f t="shared" si="47"/>
        <v>382.98</v>
      </c>
      <c r="Y586" s="161">
        <f t="shared" si="48"/>
        <v>382.98</v>
      </c>
      <c r="Z586" s="161"/>
      <c r="AA586" s="75"/>
      <c r="AB586" s="75"/>
      <c r="AC586" s="162">
        <f t="shared" si="49"/>
        <v>0</v>
      </c>
      <c r="AD586" s="75"/>
      <c r="AE586" s="75"/>
      <c r="AF586" s="75"/>
      <c r="AG586" s="75"/>
      <c r="AH586" s="75"/>
      <c r="AI586" s="75"/>
    </row>
    <row r="587" spans="1:35" ht="35" customHeight="1" x14ac:dyDescent="0.35">
      <c r="A587" s="44">
        <v>1</v>
      </c>
      <c r="B587" s="15">
        <v>3010</v>
      </c>
      <c r="C587" s="12" t="s">
        <v>32</v>
      </c>
      <c r="D587" s="21" t="s">
        <v>1456</v>
      </c>
      <c r="E587" s="21">
        <v>2014</v>
      </c>
      <c r="F587" s="14" t="s">
        <v>17</v>
      </c>
      <c r="G587" s="14" t="s">
        <v>33</v>
      </c>
      <c r="H587" s="14" t="s">
        <v>947</v>
      </c>
      <c r="I587" s="14" t="s">
        <v>10</v>
      </c>
      <c r="J587" s="31">
        <v>765.96</v>
      </c>
      <c r="K587" s="11" t="s">
        <v>104</v>
      </c>
      <c r="L587" s="35"/>
      <c r="M587" s="35"/>
      <c r="N587" s="35"/>
      <c r="O587" s="35"/>
      <c r="P587" s="35"/>
      <c r="Q587" s="35"/>
      <c r="R587" s="35" t="s">
        <v>1155</v>
      </c>
      <c r="S587" s="15" t="s">
        <v>1342</v>
      </c>
      <c r="T587" s="150"/>
      <c r="U587" s="35" t="s">
        <v>1741</v>
      </c>
      <c r="V587" s="160">
        <v>0.5</v>
      </c>
      <c r="W587" s="161">
        <f t="shared" si="46"/>
        <v>382.98</v>
      </c>
      <c r="X587" s="161">
        <f t="shared" si="47"/>
        <v>382.98</v>
      </c>
      <c r="Y587" s="161">
        <f t="shared" si="48"/>
        <v>382.98</v>
      </c>
      <c r="Z587" s="161"/>
      <c r="AA587" s="75"/>
      <c r="AB587" s="75"/>
      <c r="AC587" s="162">
        <f t="shared" si="49"/>
        <v>0</v>
      </c>
      <c r="AD587" s="75"/>
      <c r="AE587" s="75"/>
      <c r="AF587" s="75"/>
      <c r="AG587" s="75"/>
      <c r="AH587" s="75"/>
      <c r="AI587" s="80" t="s">
        <v>1856</v>
      </c>
    </row>
    <row r="588" spans="1:35" ht="35" customHeight="1" x14ac:dyDescent="0.35">
      <c r="A588" s="44">
        <v>1</v>
      </c>
      <c r="B588" s="15">
        <v>3019</v>
      </c>
      <c r="C588" s="12" t="s">
        <v>32</v>
      </c>
      <c r="D588" s="21" t="s">
        <v>1456</v>
      </c>
      <c r="E588" s="21">
        <v>2014</v>
      </c>
      <c r="F588" s="14" t="s">
        <v>17</v>
      </c>
      <c r="G588" s="14" t="s">
        <v>969</v>
      </c>
      <c r="H588" s="14" t="s">
        <v>970</v>
      </c>
      <c r="I588" s="14" t="s">
        <v>10</v>
      </c>
      <c r="J588" s="31">
        <v>765.96</v>
      </c>
      <c r="K588" s="11" t="s">
        <v>104</v>
      </c>
      <c r="L588" s="35"/>
      <c r="M588" s="35"/>
      <c r="N588" s="35"/>
      <c r="O588" s="35"/>
      <c r="P588" s="35"/>
      <c r="Q588" s="35"/>
      <c r="R588" s="35" t="s">
        <v>1141</v>
      </c>
      <c r="S588" s="15" t="s">
        <v>1342</v>
      </c>
      <c r="T588" s="150"/>
      <c r="U588" s="35"/>
      <c r="V588" s="160">
        <v>0.5</v>
      </c>
      <c r="W588" s="161">
        <f t="shared" si="46"/>
        <v>382.98</v>
      </c>
      <c r="X588" s="161">
        <f t="shared" si="47"/>
        <v>382.98</v>
      </c>
      <c r="Y588" s="161">
        <f t="shared" si="48"/>
        <v>382.98</v>
      </c>
      <c r="Z588" s="161"/>
      <c r="AA588" s="75"/>
      <c r="AB588" s="75"/>
      <c r="AC588" s="162">
        <f t="shared" si="49"/>
        <v>0</v>
      </c>
      <c r="AD588" s="75"/>
      <c r="AE588" s="75"/>
      <c r="AF588" s="75"/>
      <c r="AG588" s="75"/>
      <c r="AH588" s="75"/>
      <c r="AI588" s="75"/>
    </row>
    <row r="589" spans="1:35" ht="35" customHeight="1" x14ac:dyDescent="0.35">
      <c r="A589" s="44">
        <v>1</v>
      </c>
      <c r="B589" s="15">
        <v>3026</v>
      </c>
      <c r="C589" s="12" t="s">
        <v>32</v>
      </c>
      <c r="D589" s="21" t="s">
        <v>1456</v>
      </c>
      <c r="E589" s="21">
        <v>2014</v>
      </c>
      <c r="F589" s="14" t="s">
        <v>17</v>
      </c>
      <c r="G589" s="14" t="s">
        <v>33</v>
      </c>
      <c r="H589" s="14" t="s">
        <v>956</v>
      </c>
      <c r="I589" s="14" t="s">
        <v>10</v>
      </c>
      <c r="J589" s="31">
        <v>765.96</v>
      </c>
      <c r="K589" s="11" t="s">
        <v>104</v>
      </c>
      <c r="L589" s="35"/>
      <c r="M589" s="35"/>
      <c r="N589" s="35"/>
      <c r="O589" s="35"/>
      <c r="P589" s="35"/>
      <c r="Q589" s="35"/>
      <c r="R589" s="35" t="s">
        <v>1141</v>
      </c>
      <c r="S589" s="15" t="s">
        <v>1342</v>
      </c>
      <c r="T589" s="150"/>
      <c r="U589" s="35" t="s">
        <v>1377</v>
      </c>
      <c r="V589" s="160">
        <v>0.5</v>
      </c>
      <c r="W589" s="161">
        <f t="shared" si="46"/>
        <v>382.98</v>
      </c>
      <c r="X589" s="161">
        <f t="shared" si="47"/>
        <v>382.98</v>
      </c>
      <c r="Y589" s="161">
        <f t="shared" si="48"/>
        <v>382.98</v>
      </c>
      <c r="Z589" s="161"/>
      <c r="AA589" s="75"/>
      <c r="AB589" s="75"/>
      <c r="AC589" s="162">
        <f t="shared" si="49"/>
        <v>0</v>
      </c>
      <c r="AD589" s="75"/>
      <c r="AE589" s="75"/>
      <c r="AF589" s="75"/>
      <c r="AG589" s="75"/>
      <c r="AH589" s="75"/>
      <c r="AI589" s="75"/>
    </row>
    <row r="590" spans="1:35" ht="35" customHeight="1" x14ac:dyDescent="0.35">
      <c r="A590" s="44">
        <v>1</v>
      </c>
      <c r="B590" s="15">
        <v>3027</v>
      </c>
      <c r="C590" s="12" t="s">
        <v>32</v>
      </c>
      <c r="D590" s="21" t="s">
        <v>1456</v>
      </c>
      <c r="E590" s="21">
        <v>2014</v>
      </c>
      <c r="F590" s="14" t="s">
        <v>17</v>
      </c>
      <c r="G590" s="14" t="s">
        <v>33</v>
      </c>
      <c r="H590" s="14" t="s">
        <v>957</v>
      </c>
      <c r="I590" s="14" t="s">
        <v>10</v>
      </c>
      <c r="J590" s="31">
        <v>765.96</v>
      </c>
      <c r="K590" s="11" t="s">
        <v>104</v>
      </c>
      <c r="L590" s="35"/>
      <c r="M590" s="35"/>
      <c r="N590" s="35"/>
      <c r="O590" s="35"/>
      <c r="P590" s="35"/>
      <c r="Q590" s="35"/>
      <c r="R590" s="35" t="s">
        <v>1141</v>
      </c>
      <c r="S590" s="15" t="s">
        <v>1342</v>
      </c>
      <c r="T590" s="150"/>
      <c r="U590" s="35" t="s">
        <v>1377</v>
      </c>
      <c r="V590" s="160">
        <v>0.5</v>
      </c>
      <c r="W590" s="161">
        <f t="shared" si="46"/>
        <v>382.98</v>
      </c>
      <c r="X590" s="161">
        <f t="shared" si="47"/>
        <v>382.98</v>
      </c>
      <c r="Y590" s="161">
        <f t="shared" si="48"/>
        <v>382.98</v>
      </c>
      <c r="Z590" s="161"/>
      <c r="AA590" s="75"/>
      <c r="AB590" s="75"/>
      <c r="AC590" s="162">
        <f t="shared" si="49"/>
        <v>0</v>
      </c>
      <c r="AD590" s="75"/>
      <c r="AE590" s="75"/>
      <c r="AF590" s="75"/>
      <c r="AG590" s="75"/>
      <c r="AH590" s="75"/>
      <c r="AI590" s="75"/>
    </row>
    <row r="591" spans="1:35" ht="35" customHeight="1" x14ac:dyDescent="0.35">
      <c r="A591" s="44">
        <v>1</v>
      </c>
      <c r="B591" s="22">
        <v>3030</v>
      </c>
      <c r="C591" s="10" t="s">
        <v>32</v>
      </c>
      <c r="D591" s="21" t="s">
        <v>1456</v>
      </c>
      <c r="E591" s="21">
        <v>2014</v>
      </c>
      <c r="F591" s="10" t="s">
        <v>17</v>
      </c>
      <c r="G591" s="10" t="s">
        <v>33</v>
      </c>
      <c r="H591" s="10" t="s">
        <v>959</v>
      </c>
      <c r="I591" s="10" t="s">
        <v>10</v>
      </c>
      <c r="J591" s="29">
        <v>765.96</v>
      </c>
      <c r="K591" s="11" t="s">
        <v>104</v>
      </c>
      <c r="L591" s="35"/>
      <c r="M591" s="35"/>
      <c r="N591" s="35"/>
      <c r="O591" s="35"/>
      <c r="P591" s="35"/>
      <c r="Q591" s="35"/>
      <c r="R591" s="35" t="s">
        <v>1155</v>
      </c>
      <c r="S591" s="15" t="s">
        <v>1342</v>
      </c>
      <c r="T591" s="155"/>
      <c r="U591" s="35" t="s">
        <v>1377</v>
      </c>
      <c r="V591" s="160">
        <v>0.5</v>
      </c>
      <c r="W591" s="161">
        <f t="shared" si="46"/>
        <v>382.98</v>
      </c>
      <c r="X591" s="161">
        <f t="shared" si="47"/>
        <v>382.98</v>
      </c>
      <c r="Y591" s="161">
        <f t="shared" si="48"/>
        <v>382.98</v>
      </c>
      <c r="Z591" s="161"/>
      <c r="AA591" s="75"/>
      <c r="AB591" s="75"/>
      <c r="AC591" s="162">
        <f t="shared" si="49"/>
        <v>0</v>
      </c>
      <c r="AD591" s="75"/>
      <c r="AE591" s="75"/>
      <c r="AF591" s="75"/>
      <c r="AG591" s="75" t="s">
        <v>1788</v>
      </c>
      <c r="AH591" s="75"/>
      <c r="AI591" s="75" t="s">
        <v>1857</v>
      </c>
    </row>
    <row r="592" spans="1:35" ht="35" customHeight="1" x14ac:dyDescent="0.35">
      <c r="A592" s="44">
        <v>1</v>
      </c>
      <c r="B592" s="21">
        <v>3035</v>
      </c>
      <c r="C592" s="10" t="s">
        <v>32</v>
      </c>
      <c r="D592" s="21" t="s">
        <v>1456</v>
      </c>
      <c r="E592" s="21">
        <v>2014</v>
      </c>
      <c r="F592" s="10" t="s">
        <v>17</v>
      </c>
      <c r="G592" s="10" t="s">
        <v>33</v>
      </c>
      <c r="H592" s="10" t="s">
        <v>963</v>
      </c>
      <c r="I592" s="10" t="s">
        <v>10</v>
      </c>
      <c r="J592" s="29">
        <v>765.96</v>
      </c>
      <c r="K592" s="11" t="s">
        <v>104</v>
      </c>
      <c r="L592" s="35"/>
      <c r="M592" s="35"/>
      <c r="N592" s="35"/>
      <c r="O592" s="35"/>
      <c r="P592" s="35"/>
      <c r="Q592" s="35"/>
      <c r="R592" s="35" t="s">
        <v>1155</v>
      </c>
      <c r="S592" s="15" t="s">
        <v>1342</v>
      </c>
      <c r="T592" s="151"/>
      <c r="U592" s="35" t="s">
        <v>1741</v>
      </c>
      <c r="V592" s="160">
        <v>0.5</v>
      </c>
      <c r="W592" s="161">
        <f t="shared" si="46"/>
        <v>382.98</v>
      </c>
      <c r="X592" s="161">
        <f t="shared" si="47"/>
        <v>382.98</v>
      </c>
      <c r="Y592" s="161">
        <f t="shared" si="48"/>
        <v>382.98</v>
      </c>
      <c r="Z592" s="161"/>
      <c r="AA592" s="75"/>
      <c r="AB592" s="75"/>
      <c r="AC592" s="162">
        <f t="shared" si="49"/>
        <v>0</v>
      </c>
      <c r="AD592" s="75"/>
      <c r="AE592" s="75"/>
      <c r="AF592" s="75"/>
      <c r="AG592" s="75"/>
      <c r="AH592" s="75"/>
      <c r="AI592" s="80" t="s">
        <v>1856</v>
      </c>
    </row>
    <row r="593" spans="1:35" ht="35" customHeight="1" x14ac:dyDescent="0.35">
      <c r="A593" s="44">
        <v>1</v>
      </c>
      <c r="B593" s="21">
        <v>3037</v>
      </c>
      <c r="C593" s="10" t="s">
        <v>32</v>
      </c>
      <c r="D593" s="21" t="s">
        <v>1456</v>
      </c>
      <c r="E593" s="21">
        <v>2014</v>
      </c>
      <c r="F593" s="10" t="s">
        <v>17</v>
      </c>
      <c r="G593" s="10" t="s">
        <v>33</v>
      </c>
      <c r="H593" s="10" t="s">
        <v>965</v>
      </c>
      <c r="I593" s="10" t="s">
        <v>10</v>
      </c>
      <c r="J593" s="29">
        <v>765.96</v>
      </c>
      <c r="K593" s="11" t="s">
        <v>104</v>
      </c>
      <c r="L593" s="35"/>
      <c r="M593" s="35"/>
      <c r="N593" s="35"/>
      <c r="O593" s="35"/>
      <c r="P593" s="35"/>
      <c r="Q593" s="35"/>
      <c r="R593" s="35" t="s">
        <v>1141</v>
      </c>
      <c r="S593" s="15" t="s">
        <v>1342</v>
      </c>
      <c r="T593" s="151"/>
      <c r="U593" s="35" t="s">
        <v>1377</v>
      </c>
      <c r="V593" s="160">
        <v>0.5</v>
      </c>
      <c r="W593" s="161">
        <f t="shared" si="46"/>
        <v>382.98</v>
      </c>
      <c r="X593" s="161">
        <f t="shared" si="47"/>
        <v>382.98</v>
      </c>
      <c r="Y593" s="161">
        <f t="shared" si="48"/>
        <v>382.98</v>
      </c>
      <c r="Z593" s="161"/>
      <c r="AA593" s="75"/>
      <c r="AB593" s="75"/>
      <c r="AC593" s="162">
        <f t="shared" si="49"/>
        <v>0</v>
      </c>
      <c r="AD593" s="75"/>
      <c r="AE593" s="75"/>
      <c r="AF593" s="75"/>
      <c r="AG593" s="75"/>
      <c r="AH593" s="75"/>
      <c r="AI593" s="75"/>
    </row>
    <row r="594" spans="1:35" ht="35" customHeight="1" x14ac:dyDescent="0.35">
      <c r="A594" s="44">
        <v>1</v>
      </c>
      <c r="B594" s="20">
        <v>2984</v>
      </c>
      <c r="C594" s="10" t="s">
        <v>937</v>
      </c>
      <c r="D594" s="21" t="s">
        <v>1456</v>
      </c>
      <c r="E594" s="21">
        <v>2014</v>
      </c>
      <c r="F594" s="10" t="s">
        <v>17</v>
      </c>
      <c r="G594" s="10" t="s">
        <v>33</v>
      </c>
      <c r="H594" s="10" t="s">
        <v>938</v>
      </c>
      <c r="I594" s="10" t="s">
        <v>10</v>
      </c>
      <c r="J594" s="29">
        <v>765.96</v>
      </c>
      <c r="K594" s="11" t="s">
        <v>104</v>
      </c>
      <c r="L594" s="35"/>
      <c r="M594" s="35"/>
      <c r="N594" s="35"/>
      <c r="O594" s="35"/>
      <c r="P594" s="35"/>
      <c r="Q594" s="35"/>
      <c r="R594" s="35" t="s">
        <v>1141</v>
      </c>
      <c r="S594" s="15" t="s">
        <v>1342</v>
      </c>
      <c r="T594" s="152"/>
      <c r="U594" s="35" t="s">
        <v>1377</v>
      </c>
      <c r="V594" s="160">
        <v>0.5</v>
      </c>
      <c r="W594" s="161">
        <f t="shared" si="46"/>
        <v>382.98</v>
      </c>
      <c r="X594" s="161">
        <f t="shared" si="47"/>
        <v>382.98</v>
      </c>
      <c r="Y594" s="161">
        <f t="shared" si="48"/>
        <v>382.98</v>
      </c>
      <c r="Z594" s="161"/>
      <c r="AA594" s="75"/>
      <c r="AB594" s="75"/>
      <c r="AC594" s="162">
        <f t="shared" si="49"/>
        <v>0</v>
      </c>
      <c r="AD594" s="75"/>
      <c r="AE594" s="75"/>
      <c r="AF594" s="75"/>
      <c r="AG594" s="75"/>
      <c r="AH594" s="75"/>
      <c r="AI594" s="75"/>
    </row>
    <row r="595" spans="1:35" ht="35" customHeight="1" x14ac:dyDescent="0.35">
      <c r="A595" s="44">
        <v>1</v>
      </c>
      <c r="B595" s="21">
        <v>2986</v>
      </c>
      <c r="C595" s="10" t="s">
        <v>937</v>
      </c>
      <c r="D595" s="21" t="s">
        <v>1456</v>
      </c>
      <c r="E595" s="21">
        <v>2014</v>
      </c>
      <c r="F595" s="10" t="s">
        <v>17</v>
      </c>
      <c r="G595" s="10" t="s">
        <v>33</v>
      </c>
      <c r="H595" s="10" t="s">
        <v>967</v>
      </c>
      <c r="I595" s="10" t="s">
        <v>10</v>
      </c>
      <c r="J595" s="29">
        <v>765.96</v>
      </c>
      <c r="K595" s="11" t="s">
        <v>104</v>
      </c>
      <c r="L595" s="35"/>
      <c r="M595" s="35"/>
      <c r="N595" s="35"/>
      <c r="O595" s="35"/>
      <c r="P595" s="35"/>
      <c r="Q595" s="35"/>
      <c r="R595" s="35" t="s">
        <v>1155</v>
      </c>
      <c r="S595" s="15" t="s">
        <v>1342</v>
      </c>
      <c r="T595" s="151"/>
      <c r="U595" s="35" t="s">
        <v>1377</v>
      </c>
      <c r="V595" s="160">
        <v>0.5</v>
      </c>
      <c r="W595" s="161">
        <f t="shared" si="46"/>
        <v>382.98</v>
      </c>
      <c r="X595" s="161">
        <f t="shared" si="47"/>
        <v>382.98</v>
      </c>
      <c r="Y595" s="161">
        <f t="shared" si="48"/>
        <v>382.98</v>
      </c>
      <c r="Z595" s="161"/>
      <c r="AA595" s="75"/>
      <c r="AB595" s="75"/>
      <c r="AC595" s="162">
        <f t="shared" si="49"/>
        <v>0</v>
      </c>
      <c r="AD595" s="75"/>
      <c r="AE595" s="75"/>
      <c r="AF595" s="75"/>
      <c r="AG595" s="75" t="s">
        <v>1788</v>
      </c>
      <c r="AH595" s="75"/>
      <c r="AI595" s="75" t="s">
        <v>1857</v>
      </c>
    </row>
    <row r="596" spans="1:35" ht="35" customHeight="1" x14ac:dyDescent="0.35">
      <c r="A596" s="44">
        <v>1</v>
      </c>
      <c r="B596" s="21" t="s">
        <v>742</v>
      </c>
      <c r="C596" s="10" t="s">
        <v>743</v>
      </c>
      <c r="D596" s="21" t="s">
        <v>13</v>
      </c>
      <c r="E596" s="21">
        <v>2014</v>
      </c>
      <c r="F596" s="10"/>
      <c r="G596" s="10"/>
      <c r="H596" s="10"/>
      <c r="I596" s="10" t="s">
        <v>10</v>
      </c>
      <c r="J596" s="29">
        <v>160</v>
      </c>
      <c r="K596" s="11" t="s">
        <v>104</v>
      </c>
      <c r="L596" s="35"/>
      <c r="M596" s="35"/>
      <c r="N596" s="35"/>
      <c r="O596" s="35"/>
      <c r="P596" s="35"/>
      <c r="Q596" s="35"/>
      <c r="R596" s="35" t="s">
        <v>1155</v>
      </c>
      <c r="S596" s="15" t="s">
        <v>1342</v>
      </c>
      <c r="T596" s="151"/>
      <c r="U596" s="35" t="s">
        <v>1377</v>
      </c>
      <c r="V596" s="160">
        <v>0.5</v>
      </c>
      <c r="W596" s="161">
        <f t="shared" si="46"/>
        <v>80</v>
      </c>
      <c r="X596" s="161">
        <f t="shared" si="47"/>
        <v>80</v>
      </c>
      <c r="Y596" s="161">
        <f t="shared" si="48"/>
        <v>80</v>
      </c>
      <c r="Z596" s="161"/>
      <c r="AA596" s="75"/>
      <c r="AB596" s="75"/>
      <c r="AC596" s="162">
        <f t="shared" si="49"/>
        <v>0</v>
      </c>
      <c r="AD596" s="75"/>
      <c r="AE596" s="75"/>
      <c r="AF596" s="75"/>
      <c r="AG596" s="75"/>
      <c r="AH596" s="75" t="s">
        <v>1788</v>
      </c>
      <c r="AI596" s="80" t="s">
        <v>1858</v>
      </c>
    </row>
    <row r="597" spans="1:35" ht="35" customHeight="1" x14ac:dyDescent="0.35">
      <c r="A597" s="44">
        <v>1</v>
      </c>
      <c r="B597" s="15" t="s">
        <v>821</v>
      </c>
      <c r="C597" s="12" t="s">
        <v>822</v>
      </c>
      <c r="D597" s="21" t="s">
        <v>13</v>
      </c>
      <c r="E597" s="15">
        <v>2018</v>
      </c>
      <c r="F597" s="14"/>
      <c r="G597" s="14"/>
      <c r="H597" s="14"/>
      <c r="I597" s="14" t="s">
        <v>10</v>
      </c>
      <c r="J597" s="31">
        <v>247.79</v>
      </c>
      <c r="K597" s="11" t="s">
        <v>104</v>
      </c>
      <c r="L597" s="35"/>
      <c r="M597" s="35"/>
      <c r="N597" s="35"/>
      <c r="O597" s="35"/>
      <c r="P597" s="35"/>
      <c r="Q597" s="35"/>
      <c r="R597" s="35" t="s">
        <v>1141</v>
      </c>
      <c r="S597" s="15" t="s">
        <v>1342</v>
      </c>
      <c r="T597" s="150"/>
      <c r="U597" s="35" t="s">
        <v>1377</v>
      </c>
      <c r="V597" s="160">
        <v>0.5</v>
      </c>
      <c r="W597" s="161">
        <f t="shared" si="46"/>
        <v>123.895</v>
      </c>
      <c r="X597" s="161">
        <f t="shared" si="47"/>
        <v>123.895</v>
      </c>
      <c r="Y597" s="161">
        <f t="shared" si="48"/>
        <v>123.895</v>
      </c>
      <c r="Z597" s="161"/>
      <c r="AA597" s="75"/>
      <c r="AB597" s="75"/>
      <c r="AC597" s="162">
        <f t="shared" si="49"/>
        <v>0</v>
      </c>
      <c r="AD597" s="75"/>
      <c r="AE597" s="75"/>
      <c r="AF597" s="75"/>
      <c r="AG597" s="75"/>
      <c r="AH597" s="75"/>
      <c r="AI597" s="75"/>
    </row>
    <row r="598" spans="1:35" ht="35" customHeight="1" x14ac:dyDescent="0.35">
      <c r="A598" s="44">
        <v>1</v>
      </c>
      <c r="B598" s="21" t="s">
        <v>642</v>
      </c>
      <c r="C598" s="10" t="s">
        <v>643</v>
      </c>
      <c r="D598" s="21" t="s">
        <v>13</v>
      </c>
      <c r="E598" s="21">
        <v>2014</v>
      </c>
      <c r="F598" s="10"/>
      <c r="G598" s="10"/>
      <c r="H598" s="10"/>
      <c r="I598" s="10" t="s">
        <v>10</v>
      </c>
      <c r="J598" s="29">
        <v>94.69</v>
      </c>
      <c r="K598" s="11" t="s">
        <v>104</v>
      </c>
      <c r="L598" s="35"/>
      <c r="M598" s="35"/>
      <c r="N598" s="35"/>
      <c r="O598" s="35"/>
      <c r="P598" s="35"/>
      <c r="Q598" s="35"/>
      <c r="R598" s="35" t="s">
        <v>1155</v>
      </c>
      <c r="S598" s="15" t="s">
        <v>1342</v>
      </c>
      <c r="T598" s="151"/>
      <c r="U598" s="35" t="s">
        <v>1377</v>
      </c>
      <c r="V598" s="160">
        <v>0.5</v>
      </c>
      <c r="W598" s="161">
        <f t="shared" si="46"/>
        <v>47.344999999999999</v>
      </c>
      <c r="X598" s="161">
        <f t="shared" si="47"/>
        <v>47.344999999999999</v>
      </c>
      <c r="Y598" s="161">
        <f t="shared" si="48"/>
        <v>47.344999999999999</v>
      </c>
      <c r="Z598" s="161"/>
      <c r="AA598" s="75"/>
      <c r="AB598" s="75"/>
      <c r="AC598" s="162">
        <f t="shared" si="49"/>
        <v>0</v>
      </c>
      <c r="AD598" s="75" t="s">
        <v>1788</v>
      </c>
      <c r="AE598" s="75"/>
      <c r="AF598" s="75"/>
      <c r="AG598" s="75"/>
      <c r="AH598" s="75"/>
      <c r="AI598" s="75" t="s">
        <v>1859</v>
      </c>
    </row>
    <row r="599" spans="1:35" ht="35" customHeight="1" x14ac:dyDescent="0.35">
      <c r="A599" s="44">
        <v>1</v>
      </c>
      <c r="B599" s="21" t="s">
        <v>644</v>
      </c>
      <c r="C599" s="10" t="s">
        <v>643</v>
      </c>
      <c r="D599" s="21" t="s">
        <v>13</v>
      </c>
      <c r="E599" s="21">
        <v>2014</v>
      </c>
      <c r="F599" s="10"/>
      <c r="G599" s="10"/>
      <c r="H599" s="10"/>
      <c r="I599" s="10" t="s">
        <v>10</v>
      </c>
      <c r="J599" s="29">
        <v>94.69</v>
      </c>
      <c r="K599" s="11" t="s">
        <v>104</v>
      </c>
      <c r="L599" s="35"/>
      <c r="M599" s="35"/>
      <c r="N599" s="35"/>
      <c r="O599" s="35"/>
      <c r="P599" s="35"/>
      <c r="Q599" s="35"/>
      <c r="R599" s="35" t="s">
        <v>1155</v>
      </c>
      <c r="S599" s="15" t="s">
        <v>1342</v>
      </c>
      <c r="T599" s="151"/>
      <c r="U599" s="35" t="s">
        <v>1377</v>
      </c>
      <c r="V599" s="160">
        <v>0.5</v>
      </c>
      <c r="W599" s="161">
        <f t="shared" si="46"/>
        <v>47.344999999999999</v>
      </c>
      <c r="X599" s="161">
        <f t="shared" si="47"/>
        <v>47.344999999999999</v>
      </c>
      <c r="Y599" s="161">
        <f t="shared" si="48"/>
        <v>47.344999999999999</v>
      </c>
      <c r="Z599" s="161"/>
      <c r="AA599" s="75"/>
      <c r="AB599" s="75"/>
      <c r="AC599" s="162">
        <f t="shared" si="49"/>
        <v>0</v>
      </c>
      <c r="AD599" s="75" t="s">
        <v>1788</v>
      </c>
      <c r="AE599" s="75"/>
      <c r="AF599" s="75"/>
      <c r="AG599" s="75"/>
      <c r="AH599" s="75"/>
      <c r="AI599" s="75" t="s">
        <v>1860</v>
      </c>
    </row>
    <row r="600" spans="1:35" ht="35" customHeight="1" x14ac:dyDescent="0.35">
      <c r="A600" s="44">
        <v>1</v>
      </c>
      <c r="B600" s="21" t="s">
        <v>624</v>
      </c>
      <c r="C600" s="10" t="s">
        <v>625</v>
      </c>
      <c r="D600" s="21" t="s">
        <v>13</v>
      </c>
      <c r="E600" s="15">
        <v>2018</v>
      </c>
      <c r="F600" s="10"/>
      <c r="G600" s="10"/>
      <c r="H600" s="10"/>
      <c r="I600" s="10" t="s">
        <v>10</v>
      </c>
      <c r="J600" s="29">
        <v>87.5</v>
      </c>
      <c r="K600" s="11" t="s">
        <v>104</v>
      </c>
      <c r="L600" s="35"/>
      <c r="M600" s="35"/>
      <c r="N600" s="35"/>
      <c r="O600" s="35"/>
      <c r="P600" s="35"/>
      <c r="Q600" s="35"/>
      <c r="R600" s="35" t="s">
        <v>1141</v>
      </c>
      <c r="S600" s="15" t="s">
        <v>1342</v>
      </c>
      <c r="T600" s="151"/>
      <c r="U600" s="35" t="s">
        <v>1377</v>
      </c>
      <c r="V600" s="160">
        <v>0.5</v>
      </c>
      <c r="W600" s="161">
        <f t="shared" si="46"/>
        <v>43.75</v>
      </c>
      <c r="X600" s="161">
        <f t="shared" si="47"/>
        <v>43.75</v>
      </c>
      <c r="Y600" s="161">
        <f t="shared" si="48"/>
        <v>43.75</v>
      </c>
      <c r="Z600" s="161"/>
      <c r="AA600" s="75"/>
      <c r="AB600" s="75"/>
      <c r="AC600" s="162">
        <f t="shared" si="49"/>
        <v>0</v>
      </c>
      <c r="AD600" s="75"/>
      <c r="AE600" s="75"/>
      <c r="AF600" s="75"/>
      <c r="AG600" s="75"/>
      <c r="AH600" s="75"/>
      <c r="AI600" s="75"/>
    </row>
    <row r="601" spans="1:35" ht="35" customHeight="1" x14ac:dyDescent="0.35">
      <c r="A601" s="44">
        <v>1</v>
      </c>
      <c r="B601" s="21" t="s">
        <v>618</v>
      </c>
      <c r="C601" s="10" t="s">
        <v>619</v>
      </c>
      <c r="D601" s="21" t="s">
        <v>13</v>
      </c>
      <c r="E601" s="20">
        <v>2014</v>
      </c>
      <c r="F601" s="10"/>
      <c r="G601" s="10"/>
      <c r="H601" s="10"/>
      <c r="I601" s="10" t="s">
        <v>10</v>
      </c>
      <c r="J601" s="29">
        <v>86.73</v>
      </c>
      <c r="K601" s="11" t="s">
        <v>104</v>
      </c>
      <c r="L601" s="35"/>
      <c r="M601" s="35"/>
      <c r="N601" s="35"/>
      <c r="O601" s="35"/>
      <c r="P601" s="35"/>
      <c r="Q601" s="35"/>
      <c r="R601" s="35" t="s">
        <v>1141</v>
      </c>
      <c r="S601" s="15" t="s">
        <v>1342</v>
      </c>
      <c r="T601" s="151"/>
      <c r="U601" s="35" t="s">
        <v>1377</v>
      </c>
      <c r="V601" s="160">
        <v>0.5</v>
      </c>
      <c r="W601" s="161">
        <f t="shared" si="46"/>
        <v>43.365000000000002</v>
      </c>
      <c r="X601" s="161">
        <f t="shared" si="47"/>
        <v>43.365000000000002</v>
      </c>
      <c r="Y601" s="161">
        <f t="shared" si="48"/>
        <v>43.365000000000002</v>
      </c>
      <c r="Z601" s="161"/>
      <c r="AA601" s="75"/>
      <c r="AB601" s="75"/>
      <c r="AC601" s="162">
        <f t="shared" si="49"/>
        <v>0</v>
      </c>
      <c r="AD601" s="75"/>
      <c r="AE601" s="75"/>
      <c r="AF601" s="75"/>
      <c r="AG601" s="75"/>
      <c r="AH601" s="75"/>
      <c r="AI601" s="75"/>
    </row>
    <row r="602" spans="1:35" ht="35" customHeight="1" x14ac:dyDescent="0.35">
      <c r="A602" s="44">
        <v>1</v>
      </c>
      <c r="B602" s="21" t="s">
        <v>613</v>
      </c>
      <c r="C602" s="10" t="s">
        <v>23</v>
      </c>
      <c r="D602" s="21" t="s">
        <v>13</v>
      </c>
      <c r="E602" s="20">
        <v>2014</v>
      </c>
      <c r="F602" s="10"/>
      <c r="G602" s="10"/>
      <c r="H602" s="10"/>
      <c r="I602" s="10" t="s">
        <v>10</v>
      </c>
      <c r="J602" s="29">
        <v>86.73</v>
      </c>
      <c r="K602" s="11" t="s">
        <v>104</v>
      </c>
      <c r="L602" s="35"/>
      <c r="M602" s="35"/>
      <c r="N602" s="35"/>
      <c r="O602" s="35"/>
      <c r="P602" s="35"/>
      <c r="Q602" s="35"/>
      <c r="R602" s="35" t="s">
        <v>1141</v>
      </c>
      <c r="S602" s="15" t="s">
        <v>1342</v>
      </c>
      <c r="T602" s="151"/>
      <c r="U602" s="35" t="s">
        <v>1377</v>
      </c>
      <c r="V602" s="160">
        <v>0.5</v>
      </c>
      <c r="W602" s="161">
        <f t="shared" si="46"/>
        <v>43.365000000000002</v>
      </c>
      <c r="X602" s="161">
        <f t="shared" si="47"/>
        <v>43.365000000000002</v>
      </c>
      <c r="Y602" s="161">
        <f t="shared" si="48"/>
        <v>43.365000000000002</v>
      </c>
      <c r="Z602" s="161"/>
      <c r="AA602" s="75"/>
      <c r="AB602" s="75"/>
      <c r="AC602" s="162">
        <f t="shared" si="49"/>
        <v>0</v>
      </c>
      <c r="AD602" s="75"/>
      <c r="AE602" s="75"/>
      <c r="AF602" s="75"/>
      <c r="AG602" s="75"/>
      <c r="AH602" s="75"/>
      <c r="AI602" s="75"/>
    </row>
    <row r="603" spans="1:35" ht="35" customHeight="1" x14ac:dyDescent="0.35">
      <c r="A603" s="44">
        <v>1</v>
      </c>
      <c r="B603" s="21" t="s">
        <v>614</v>
      </c>
      <c r="C603" s="10" t="s">
        <v>23</v>
      </c>
      <c r="D603" s="21" t="s">
        <v>13</v>
      </c>
      <c r="E603" s="20">
        <v>2014</v>
      </c>
      <c r="F603" s="10"/>
      <c r="G603" s="10"/>
      <c r="H603" s="10"/>
      <c r="I603" s="10" t="s">
        <v>10</v>
      </c>
      <c r="J603" s="29">
        <v>86.73</v>
      </c>
      <c r="K603" s="11" t="s">
        <v>104</v>
      </c>
      <c r="L603" s="35"/>
      <c r="M603" s="35"/>
      <c r="N603" s="35"/>
      <c r="O603" s="35"/>
      <c r="P603" s="35"/>
      <c r="Q603" s="35"/>
      <c r="R603" s="35" t="s">
        <v>1141</v>
      </c>
      <c r="S603" s="15" t="s">
        <v>1342</v>
      </c>
      <c r="T603" s="151"/>
      <c r="U603" s="35" t="s">
        <v>1377</v>
      </c>
      <c r="V603" s="160">
        <v>0.5</v>
      </c>
      <c r="W603" s="161">
        <f t="shared" si="46"/>
        <v>43.365000000000002</v>
      </c>
      <c r="X603" s="161">
        <f t="shared" si="47"/>
        <v>43.365000000000002</v>
      </c>
      <c r="Y603" s="161">
        <f t="shared" si="48"/>
        <v>43.365000000000002</v>
      </c>
      <c r="Z603" s="161"/>
      <c r="AA603" s="75"/>
      <c r="AB603" s="75"/>
      <c r="AC603" s="162">
        <f t="shared" si="49"/>
        <v>0</v>
      </c>
      <c r="AD603" s="75"/>
      <c r="AE603" s="75"/>
      <c r="AF603" s="75"/>
      <c r="AG603" s="75"/>
      <c r="AH603" s="75"/>
      <c r="AI603" s="75"/>
    </row>
    <row r="604" spans="1:35" ht="35" customHeight="1" x14ac:dyDescent="0.35">
      <c r="A604" s="44">
        <v>1</v>
      </c>
      <c r="B604" s="21" t="s">
        <v>615</v>
      </c>
      <c r="C604" s="10" t="s">
        <v>23</v>
      </c>
      <c r="D604" s="21" t="s">
        <v>13</v>
      </c>
      <c r="E604" s="20">
        <v>2014</v>
      </c>
      <c r="F604" s="10"/>
      <c r="G604" s="10"/>
      <c r="H604" s="10"/>
      <c r="I604" s="10" t="s">
        <v>10</v>
      </c>
      <c r="J604" s="29">
        <v>86.73</v>
      </c>
      <c r="K604" s="11" t="s">
        <v>104</v>
      </c>
      <c r="L604" s="35"/>
      <c r="M604" s="35"/>
      <c r="N604" s="35"/>
      <c r="O604" s="35"/>
      <c r="P604" s="35"/>
      <c r="Q604" s="35"/>
      <c r="R604" s="35" t="s">
        <v>1141</v>
      </c>
      <c r="S604" s="15" t="s">
        <v>1342</v>
      </c>
      <c r="T604" s="151"/>
      <c r="U604" s="35" t="s">
        <v>1377</v>
      </c>
      <c r="V604" s="160">
        <v>0.5</v>
      </c>
      <c r="W604" s="161">
        <f t="shared" si="46"/>
        <v>43.365000000000002</v>
      </c>
      <c r="X604" s="161">
        <f t="shared" si="47"/>
        <v>43.365000000000002</v>
      </c>
      <c r="Y604" s="161">
        <f t="shared" si="48"/>
        <v>43.365000000000002</v>
      </c>
      <c r="Z604" s="161"/>
      <c r="AA604" s="75"/>
      <c r="AB604" s="75"/>
      <c r="AC604" s="162">
        <f t="shared" si="49"/>
        <v>0</v>
      </c>
      <c r="AD604" s="75"/>
      <c r="AE604" s="75"/>
      <c r="AF604" s="75"/>
      <c r="AG604" s="75"/>
      <c r="AH604" s="75"/>
      <c r="AI604" s="75"/>
    </row>
    <row r="605" spans="1:35" ht="35" customHeight="1" x14ac:dyDescent="0.35">
      <c r="A605" s="44">
        <v>1</v>
      </c>
      <c r="B605" s="21" t="s">
        <v>616</v>
      </c>
      <c r="C605" s="10" t="s">
        <v>23</v>
      </c>
      <c r="D605" s="21" t="s">
        <v>13</v>
      </c>
      <c r="E605" s="20">
        <v>2014</v>
      </c>
      <c r="F605" s="10"/>
      <c r="G605" s="10"/>
      <c r="H605" s="10"/>
      <c r="I605" s="10" t="s">
        <v>10</v>
      </c>
      <c r="J605" s="29">
        <v>86.73</v>
      </c>
      <c r="K605" s="11" t="s">
        <v>104</v>
      </c>
      <c r="L605" s="35"/>
      <c r="M605" s="35"/>
      <c r="N605" s="35"/>
      <c r="O605" s="35"/>
      <c r="P605" s="35"/>
      <c r="Q605" s="35"/>
      <c r="R605" s="35" t="s">
        <v>1141</v>
      </c>
      <c r="S605" s="15" t="s">
        <v>1342</v>
      </c>
      <c r="T605" s="151"/>
      <c r="U605" s="35" t="s">
        <v>1377</v>
      </c>
      <c r="V605" s="160">
        <v>0.5</v>
      </c>
      <c r="W605" s="161">
        <f t="shared" si="46"/>
        <v>43.365000000000002</v>
      </c>
      <c r="X605" s="161">
        <f t="shared" si="47"/>
        <v>43.365000000000002</v>
      </c>
      <c r="Y605" s="161">
        <f t="shared" si="48"/>
        <v>43.365000000000002</v>
      </c>
      <c r="Z605" s="161"/>
      <c r="AA605" s="75"/>
      <c r="AB605" s="75"/>
      <c r="AC605" s="162">
        <f t="shared" si="49"/>
        <v>0</v>
      </c>
      <c r="AD605" s="75"/>
      <c r="AE605" s="75"/>
      <c r="AF605" s="75"/>
      <c r="AG605" s="75"/>
      <c r="AH605" s="75"/>
      <c r="AI605" s="75"/>
    </row>
    <row r="606" spans="1:35" ht="35" customHeight="1" x14ac:dyDescent="0.35">
      <c r="A606" s="44">
        <v>1</v>
      </c>
      <c r="B606" s="21" t="s">
        <v>617</v>
      </c>
      <c r="C606" s="10" t="s">
        <v>23</v>
      </c>
      <c r="D606" s="21" t="s">
        <v>13</v>
      </c>
      <c r="E606" s="20">
        <v>2014</v>
      </c>
      <c r="F606" s="10"/>
      <c r="G606" s="10"/>
      <c r="H606" s="10"/>
      <c r="I606" s="10" t="s">
        <v>10</v>
      </c>
      <c r="J606" s="29">
        <v>86.73</v>
      </c>
      <c r="K606" s="11" t="s">
        <v>104</v>
      </c>
      <c r="L606" s="35"/>
      <c r="M606" s="35"/>
      <c r="N606" s="35"/>
      <c r="O606" s="35"/>
      <c r="P606" s="35"/>
      <c r="Q606" s="35"/>
      <c r="R606" s="35" t="s">
        <v>1141</v>
      </c>
      <c r="S606" s="15" t="s">
        <v>1342</v>
      </c>
      <c r="T606" s="151"/>
      <c r="U606" s="35" t="s">
        <v>1377</v>
      </c>
      <c r="V606" s="160">
        <v>0.5</v>
      </c>
      <c r="W606" s="161">
        <f t="shared" si="46"/>
        <v>43.365000000000002</v>
      </c>
      <c r="X606" s="161">
        <f t="shared" si="47"/>
        <v>43.365000000000002</v>
      </c>
      <c r="Y606" s="161">
        <f t="shared" si="48"/>
        <v>43.365000000000002</v>
      </c>
      <c r="Z606" s="161"/>
      <c r="AA606" s="75"/>
      <c r="AB606" s="75"/>
      <c r="AC606" s="162">
        <f t="shared" si="49"/>
        <v>0</v>
      </c>
      <c r="AD606" s="75"/>
      <c r="AE606" s="75"/>
      <c r="AF606" s="75"/>
      <c r="AG606" s="75"/>
      <c r="AH606" s="75"/>
      <c r="AI606" s="75"/>
    </row>
    <row r="607" spans="1:35" ht="35" customHeight="1" x14ac:dyDescent="0.35">
      <c r="A607" s="44">
        <v>1</v>
      </c>
      <c r="B607" s="15" t="s">
        <v>620</v>
      </c>
      <c r="C607" s="12" t="s">
        <v>23</v>
      </c>
      <c r="D607" s="21" t="s">
        <v>13</v>
      </c>
      <c r="E607" s="20">
        <v>2014</v>
      </c>
      <c r="F607" s="12"/>
      <c r="G607" s="12"/>
      <c r="H607" s="12"/>
      <c r="I607" s="12" t="s">
        <v>10</v>
      </c>
      <c r="J607" s="31">
        <v>86.73</v>
      </c>
      <c r="K607" s="11" t="s">
        <v>104</v>
      </c>
      <c r="L607" s="35"/>
      <c r="M607" s="35"/>
      <c r="N607" s="35"/>
      <c r="O607" s="35"/>
      <c r="P607" s="35"/>
      <c r="Q607" s="35"/>
      <c r="R607" s="35" t="s">
        <v>1141</v>
      </c>
      <c r="S607" s="15" t="s">
        <v>1342</v>
      </c>
      <c r="T607" s="150"/>
      <c r="U607" s="35" t="s">
        <v>1377</v>
      </c>
      <c r="V607" s="160">
        <v>0.5</v>
      </c>
      <c r="W607" s="161">
        <f t="shared" si="46"/>
        <v>43.365000000000002</v>
      </c>
      <c r="X607" s="161">
        <f t="shared" si="47"/>
        <v>43.365000000000002</v>
      </c>
      <c r="Y607" s="161">
        <f t="shared" si="48"/>
        <v>43.365000000000002</v>
      </c>
      <c r="Z607" s="161"/>
      <c r="AA607" s="75"/>
      <c r="AB607" s="75"/>
      <c r="AC607" s="162">
        <f t="shared" si="49"/>
        <v>0</v>
      </c>
      <c r="AD607" s="75"/>
      <c r="AE607" s="75"/>
      <c r="AF607" s="75"/>
      <c r="AG607" s="75"/>
      <c r="AH607" s="75"/>
      <c r="AI607" s="75"/>
    </row>
    <row r="608" spans="1:35" ht="35" customHeight="1" x14ac:dyDescent="0.35">
      <c r="A608" s="44">
        <v>1</v>
      </c>
      <c r="B608" s="15" t="s">
        <v>621</v>
      </c>
      <c r="C608" s="12" t="s">
        <v>23</v>
      </c>
      <c r="D608" s="21" t="s">
        <v>13</v>
      </c>
      <c r="E608" s="20">
        <v>2014</v>
      </c>
      <c r="F608" s="12"/>
      <c r="G608" s="12"/>
      <c r="H608" s="12"/>
      <c r="I608" s="12" t="s">
        <v>10</v>
      </c>
      <c r="J608" s="31">
        <v>86.73</v>
      </c>
      <c r="K608" s="11" t="s">
        <v>104</v>
      </c>
      <c r="L608" s="35"/>
      <c r="M608" s="35"/>
      <c r="N608" s="35"/>
      <c r="O608" s="35"/>
      <c r="P608" s="35"/>
      <c r="Q608" s="35"/>
      <c r="R608" s="35" t="s">
        <v>1141</v>
      </c>
      <c r="S608" s="15" t="s">
        <v>1342</v>
      </c>
      <c r="T608" s="150"/>
      <c r="U608" s="35" t="s">
        <v>1377</v>
      </c>
      <c r="V608" s="160">
        <v>0.5</v>
      </c>
      <c r="W608" s="161">
        <f t="shared" si="46"/>
        <v>43.365000000000002</v>
      </c>
      <c r="X608" s="161">
        <f t="shared" si="47"/>
        <v>43.365000000000002</v>
      </c>
      <c r="Y608" s="161">
        <f t="shared" si="48"/>
        <v>43.365000000000002</v>
      </c>
      <c r="Z608" s="161"/>
      <c r="AA608" s="75"/>
      <c r="AB608" s="75"/>
      <c r="AC608" s="162">
        <f t="shared" si="49"/>
        <v>0</v>
      </c>
      <c r="AD608" s="75"/>
      <c r="AE608" s="75"/>
      <c r="AF608" s="75"/>
      <c r="AG608" s="75"/>
      <c r="AH608" s="75"/>
      <c r="AI608" s="75"/>
    </row>
    <row r="609" spans="1:35" ht="35" customHeight="1" x14ac:dyDescent="0.35">
      <c r="A609" s="44">
        <v>1</v>
      </c>
      <c r="B609" s="15" t="s">
        <v>622</v>
      </c>
      <c r="C609" s="12" t="s">
        <v>23</v>
      </c>
      <c r="D609" s="21" t="s">
        <v>13</v>
      </c>
      <c r="E609" s="20">
        <v>2014</v>
      </c>
      <c r="F609" s="12"/>
      <c r="G609" s="12"/>
      <c r="H609" s="12"/>
      <c r="I609" s="12" t="s">
        <v>10</v>
      </c>
      <c r="J609" s="31">
        <v>86.73</v>
      </c>
      <c r="K609" s="11" t="s">
        <v>104</v>
      </c>
      <c r="L609" s="35"/>
      <c r="M609" s="35"/>
      <c r="N609" s="35"/>
      <c r="O609" s="35"/>
      <c r="P609" s="35"/>
      <c r="Q609" s="35"/>
      <c r="R609" s="35" t="s">
        <v>1141</v>
      </c>
      <c r="S609" s="15" t="s">
        <v>1342</v>
      </c>
      <c r="T609" s="150"/>
      <c r="U609" s="35" t="s">
        <v>1377</v>
      </c>
      <c r="V609" s="160">
        <v>0.5</v>
      </c>
      <c r="W609" s="161">
        <f t="shared" si="46"/>
        <v>43.365000000000002</v>
      </c>
      <c r="X609" s="161">
        <f t="shared" si="47"/>
        <v>43.365000000000002</v>
      </c>
      <c r="Y609" s="161">
        <f t="shared" si="48"/>
        <v>43.365000000000002</v>
      </c>
      <c r="Z609" s="161"/>
      <c r="AA609" s="75"/>
      <c r="AB609" s="75"/>
      <c r="AC609" s="162">
        <f t="shared" si="49"/>
        <v>0</v>
      </c>
      <c r="AD609" s="75"/>
      <c r="AE609" s="75"/>
      <c r="AF609" s="75"/>
      <c r="AG609" s="75"/>
      <c r="AH609" s="75"/>
      <c r="AI609" s="75"/>
    </row>
    <row r="610" spans="1:35" ht="35" customHeight="1" x14ac:dyDescent="0.35">
      <c r="A610" s="44">
        <v>1</v>
      </c>
      <c r="B610" s="15" t="s">
        <v>623</v>
      </c>
      <c r="C610" s="12" t="s">
        <v>23</v>
      </c>
      <c r="D610" s="21" t="s">
        <v>13</v>
      </c>
      <c r="E610" s="20">
        <v>2014</v>
      </c>
      <c r="F610" s="12"/>
      <c r="G610" s="12"/>
      <c r="H610" s="12"/>
      <c r="I610" s="12" t="s">
        <v>10</v>
      </c>
      <c r="J610" s="31">
        <v>86.73</v>
      </c>
      <c r="K610" s="11" t="s">
        <v>104</v>
      </c>
      <c r="L610" s="35"/>
      <c r="M610" s="35"/>
      <c r="N610" s="35"/>
      <c r="O610" s="35"/>
      <c r="P610" s="35"/>
      <c r="Q610" s="35"/>
      <c r="R610" s="35" t="s">
        <v>1141</v>
      </c>
      <c r="S610" s="15" t="s">
        <v>1342</v>
      </c>
      <c r="T610" s="150"/>
      <c r="U610" s="35" t="s">
        <v>1377</v>
      </c>
      <c r="V610" s="160">
        <v>0.5</v>
      </c>
      <c r="W610" s="161">
        <f t="shared" si="46"/>
        <v>43.365000000000002</v>
      </c>
      <c r="X610" s="161">
        <f t="shared" si="47"/>
        <v>43.365000000000002</v>
      </c>
      <c r="Y610" s="161">
        <f t="shared" si="48"/>
        <v>43.365000000000002</v>
      </c>
      <c r="Z610" s="161"/>
      <c r="AA610" s="75"/>
      <c r="AB610" s="75"/>
      <c r="AC610" s="162">
        <f t="shared" si="49"/>
        <v>0</v>
      </c>
      <c r="AD610" s="75"/>
      <c r="AE610" s="75"/>
      <c r="AF610" s="75"/>
      <c r="AG610" s="75"/>
      <c r="AH610" s="75"/>
      <c r="AI610" s="75"/>
    </row>
    <row r="611" spans="1:35" ht="35" customHeight="1" x14ac:dyDescent="0.35">
      <c r="A611" s="44">
        <v>1</v>
      </c>
      <c r="B611" s="21" t="s">
        <v>691</v>
      </c>
      <c r="C611" s="10" t="s">
        <v>23</v>
      </c>
      <c r="D611" s="21" t="s">
        <v>13</v>
      </c>
      <c r="E611" s="20">
        <v>2014</v>
      </c>
      <c r="F611" s="10"/>
      <c r="G611" s="10"/>
      <c r="H611" s="10"/>
      <c r="I611" s="10" t="s">
        <v>10</v>
      </c>
      <c r="J611" s="29">
        <v>123.89</v>
      </c>
      <c r="K611" s="11" t="s">
        <v>104</v>
      </c>
      <c r="L611" s="35"/>
      <c r="M611" s="35"/>
      <c r="N611" s="35"/>
      <c r="O611" s="35"/>
      <c r="P611" s="35"/>
      <c r="Q611" s="35"/>
      <c r="R611" s="35" t="s">
        <v>1141</v>
      </c>
      <c r="S611" s="15" t="s">
        <v>1342</v>
      </c>
      <c r="T611" s="151"/>
      <c r="U611" s="35" t="s">
        <v>1377</v>
      </c>
      <c r="V611" s="160">
        <v>0.5</v>
      </c>
      <c r="W611" s="161">
        <f t="shared" si="46"/>
        <v>61.945</v>
      </c>
      <c r="X611" s="161">
        <f t="shared" si="47"/>
        <v>61.945</v>
      </c>
      <c r="Y611" s="161">
        <f t="shared" si="48"/>
        <v>61.945</v>
      </c>
      <c r="Z611" s="161"/>
      <c r="AA611" s="75"/>
      <c r="AB611" s="75"/>
      <c r="AC611" s="162">
        <f t="shared" si="49"/>
        <v>0</v>
      </c>
      <c r="AD611" s="75"/>
      <c r="AE611" s="75"/>
      <c r="AF611" s="75"/>
      <c r="AG611" s="75"/>
      <c r="AH611" s="75"/>
      <c r="AI611" s="75"/>
    </row>
    <row r="612" spans="1:35" ht="35" customHeight="1" x14ac:dyDescent="0.35">
      <c r="A612" s="44">
        <v>1</v>
      </c>
      <c r="B612" s="21" t="s">
        <v>692</v>
      </c>
      <c r="C612" s="10" t="s">
        <v>23</v>
      </c>
      <c r="D612" s="21" t="s">
        <v>13</v>
      </c>
      <c r="E612" s="20">
        <v>2014</v>
      </c>
      <c r="F612" s="10"/>
      <c r="G612" s="10"/>
      <c r="H612" s="10"/>
      <c r="I612" s="10" t="s">
        <v>10</v>
      </c>
      <c r="J612" s="29">
        <v>123.89</v>
      </c>
      <c r="K612" s="11" t="s">
        <v>104</v>
      </c>
      <c r="L612" s="35"/>
      <c r="M612" s="35"/>
      <c r="N612" s="35"/>
      <c r="O612" s="35"/>
      <c r="P612" s="35"/>
      <c r="Q612" s="35"/>
      <c r="R612" s="35" t="s">
        <v>1141</v>
      </c>
      <c r="S612" s="15" t="s">
        <v>1342</v>
      </c>
      <c r="T612" s="151"/>
      <c r="U612" s="35" t="s">
        <v>1377</v>
      </c>
      <c r="V612" s="160">
        <v>0.5</v>
      </c>
      <c r="W612" s="161">
        <f t="shared" si="46"/>
        <v>61.945</v>
      </c>
      <c r="X612" s="161">
        <f t="shared" si="47"/>
        <v>61.945</v>
      </c>
      <c r="Y612" s="161">
        <f t="shared" si="48"/>
        <v>61.945</v>
      </c>
      <c r="Z612" s="161"/>
      <c r="AA612" s="75"/>
      <c r="AB612" s="75"/>
      <c r="AC612" s="162">
        <f t="shared" si="49"/>
        <v>0</v>
      </c>
      <c r="AD612" s="75"/>
      <c r="AE612" s="75"/>
      <c r="AF612" s="75"/>
      <c r="AG612" s="75"/>
      <c r="AH612" s="75"/>
      <c r="AI612" s="75"/>
    </row>
    <row r="613" spans="1:35" ht="35" customHeight="1" x14ac:dyDescent="0.35">
      <c r="A613" s="44">
        <v>1</v>
      </c>
      <c r="B613" s="15">
        <v>4406</v>
      </c>
      <c r="C613" s="12" t="s">
        <v>16</v>
      </c>
      <c r="D613" s="21" t="s">
        <v>13</v>
      </c>
      <c r="E613" s="15">
        <v>2020</v>
      </c>
      <c r="F613" s="12" t="s">
        <v>17</v>
      </c>
      <c r="G613" s="12" t="s">
        <v>18</v>
      </c>
      <c r="H613" s="12" t="s">
        <v>478</v>
      </c>
      <c r="I613" s="12" t="s">
        <v>10</v>
      </c>
      <c r="J613" s="31">
        <v>49.25</v>
      </c>
      <c r="K613" s="11" t="s">
        <v>104</v>
      </c>
      <c r="L613" s="35"/>
      <c r="M613" s="35"/>
      <c r="N613" s="35"/>
      <c r="O613" s="35"/>
      <c r="P613" s="35"/>
      <c r="Q613" s="35"/>
      <c r="R613" s="35" t="s">
        <v>1141</v>
      </c>
      <c r="S613" s="15" t="s">
        <v>1342</v>
      </c>
      <c r="T613" s="150"/>
      <c r="U613" s="35" t="s">
        <v>1377</v>
      </c>
      <c r="V613" s="160">
        <v>0.5</v>
      </c>
      <c r="W613" s="161">
        <f t="shared" si="46"/>
        <v>24.625</v>
      </c>
      <c r="X613" s="161">
        <f t="shared" si="47"/>
        <v>24.625</v>
      </c>
      <c r="Y613" s="161">
        <f t="shared" si="48"/>
        <v>24.625</v>
      </c>
      <c r="Z613" s="161"/>
      <c r="AA613" s="75"/>
      <c r="AB613" s="75"/>
      <c r="AC613" s="162">
        <f t="shared" si="49"/>
        <v>0</v>
      </c>
      <c r="AD613" s="75"/>
      <c r="AE613" s="75"/>
      <c r="AF613" s="75"/>
      <c r="AG613" s="75"/>
      <c r="AH613" s="75"/>
      <c r="AI613" s="75"/>
    </row>
    <row r="614" spans="1:35" ht="35" customHeight="1" x14ac:dyDescent="0.35">
      <c r="A614" s="44">
        <v>1</v>
      </c>
      <c r="B614" s="21">
        <v>4424</v>
      </c>
      <c r="C614" s="10" t="s">
        <v>16</v>
      </c>
      <c r="D614" s="21" t="s">
        <v>13</v>
      </c>
      <c r="E614" s="21">
        <v>2020</v>
      </c>
      <c r="F614" s="10" t="s">
        <v>17</v>
      </c>
      <c r="G614" s="10" t="s">
        <v>457</v>
      </c>
      <c r="H614" s="10" t="s">
        <v>481</v>
      </c>
      <c r="I614" s="10" t="s">
        <v>10</v>
      </c>
      <c r="J614" s="29">
        <v>49.25</v>
      </c>
      <c r="K614" s="11" t="s">
        <v>104</v>
      </c>
      <c r="L614" s="35"/>
      <c r="M614" s="35"/>
      <c r="N614" s="35"/>
      <c r="O614" s="35"/>
      <c r="P614" s="35"/>
      <c r="Q614" s="35"/>
      <c r="R614" s="35" t="s">
        <v>1141</v>
      </c>
      <c r="S614" s="15" t="s">
        <v>1342</v>
      </c>
      <c r="T614" s="151"/>
      <c r="U614" s="35" t="s">
        <v>1377</v>
      </c>
      <c r="V614" s="160">
        <v>0.5</v>
      </c>
      <c r="W614" s="161">
        <f t="shared" si="46"/>
        <v>24.625</v>
      </c>
      <c r="X614" s="161">
        <f t="shared" si="47"/>
        <v>24.625</v>
      </c>
      <c r="Y614" s="161">
        <f t="shared" si="48"/>
        <v>24.625</v>
      </c>
      <c r="Z614" s="161"/>
      <c r="AA614" s="75"/>
      <c r="AB614" s="75"/>
      <c r="AC614" s="162">
        <f t="shared" si="49"/>
        <v>0</v>
      </c>
      <c r="AD614" s="75"/>
      <c r="AE614" s="75"/>
      <c r="AF614" s="75"/>
      <c r="AG614" s="75"/>
      <c r="AH614" s="75"/>
      <c r="AI614" s="75"/>
    </row>
    <row r="615" spans="1:35" ht="35" customHeight="1" x14ac:dyDescent="0.35">
      <c r="A615" s="44">
        <v>1</v>
      </c>
      <c r="B615" s="21">
        <v>4401</v>
      </c>
      <c r="C615" s="10" t="s">
        <v>16</v>
      </c>
      <c r="D615" s="21" t="s">
        <v>13</v>
      </c>
      <c r="E615" s="21">
        <v>2020</v>
      </c>
      <c r="F615" s="10" t="s">
        <v>17</v>
      </c>
      <c r="G615" s="10" t="s">
        <v>652</v>
      </c>
      <c r="H615" s="10" t="s">
        <v>654</v>
      </c>
      <c r="I615" s="10" t="s">
        <v>10</v>
      </c>
      <c r="J615" s="29">
        <v>97.1</v>
      </c>
      <c r="K615" s="11" t="s">
        <v>104</v>
      </c>
      <c r="L615" s="35"/>
      <c r="M615" s="35"/>
      <c r="N615" s="35"/>
      <c r="O615" s="35"/>
      <c r="P615" s="35"/>
      <c r="Q615" s="35"/>
      <c r="R615" s="35" t="s">
        <v>1141</v>
      </c>
      <c r="S615" s="15" t="s">
        <v>1342</v>
      </c>
      <c r="T615" s="151"/>
      <c r="U615" s="35" t="s">
        <v>1377</v>
      </c>
      <c r="V615" s="160">
        <v>0.5</v>
      </c>
      <c r="W615" s="161">
        <f t="shared" si="46"/>
        <v>48.55</v>
      </c>
      <c r="X615" s="161">
        <f t="shared" si="47"/>
        <v>48.55</v>
      </c>
      <c r="Y615" s="161">
        <f t="shared" si="48"/>
        <v>48.55</v>
      </c>
      <c r="Z615" s="161"/>
      <c r="AA615" s="75"/>
      <c r="AB615" s="75"/>
      <c r="AC615" s="162">
        <f t="shared" si="49"/>
        <v>0</v>
      </c>
      <c r="AD615" s="75"/>
      <c r="AE615" s="75"/>
      <c r="AF615" s="75"/>
      <c r="AG615" s="75"/>
      <c r="AH615" s="75"/>
      <c r="AI615" s="75"/>
    </row>
    <row r="616" spans="1:35" ht="35" customHeight="1" x14ac:dyDescent="0.35">
      <c r="A616" s="44">
        <v>1</v>
      </c>
      <c r="B616" s="21" t="s">
        <v>752</v>
      </c>
      <c r="C616" s="10" t="s">
        <v>751</v>
      </c>
      <c r="D616" s="21" t="s">
        <v>13</v>
      </c>
      <c r="E616" s="15">
        <v>2018</v>
      </c>
      <c r="F616" s="10"/>
      <c r="G616" s="10"/>
      <c r="H616" s="10"/>
      <c r="I616" s="10" t="s">
        <v>10</v>
      </c>
      <c r="J616" s="29">
        <v>169.91200000000001</v>
      </c>
      <c r="K616" s="11" t="s">
        <v>104</v>
      </c>
      <c r="L616" s="35"/>
      <c r="M616" s="35"/>
      <c r="N616" s="35"/>
      <c r="O616" s="35"/>
      <c r="P616" s="35"/>
      <c r="Q616" s="35"/>
      <c r="R616" s="35" t="s">
        <v>1155</v>
      </c>
      <c r="S616" s="15" t="s">
        <v>1342</v>
      </c>
      <c r="T616" s="151"/>
      <c r="U616" s="35" t="s">
        <v>1377</v>
      </c>
      <c r="V616" s="160">
        <v>0.5</v>
      </c>
      <c r="W616" s="161">
        <f t="shared" si="46"/>
        <v>84.956000000000003</v>
      </c>
      <c r="X616" s="161">
        <f t="shared" si="47"/>
        <v>84.956000000000003</v>
      </c>
      <c r="Y616" s="161">
        <f t="shared" si="48"/>
        <v>84.956000000000003</v>
      </c>
      <c r="Z616" s="161"/>
      <c r="AA616" s="75"/>
      <c r="AB616" s="75"/>
      <c r="AC616" s="162">
        <f t="shared" si="49"/>
        <v>0</v>
      </c>
      <c r="AD616" s="75"/>
      <c r="AE616" s="75"/>
      <c r="AF616" s="75"/>
      <c r="AG616" s="75" t="s">
        <v>1788</v>
      </c>
      <c r="AH616" s="75"/>
      <c r="AI616" s="80" t="s">
        <v>1861</v>
      </c>
    </row>
    <row r="617" spans="1:35" ht="35" customHeight="1" x14ac:dyDescent="0.35">
      <c r="A617" s="44">
        <v>1</v>
      </c>
      <c r="B617" s="15" t="s">
        <v>750</v>
      </c>
      <c r="C617" s="12" t="s">
        <v>751</v>
      </c>
      <c r="D617" s="21" t="s">
        <v>13</v>
      </c>
      <c r="E617" s="15">
        <v>2018</v>
      </c>
      <c r="F617" s="14"/>
      <c r="G617" s="14"/>
      <c r="H617" s="14"/>
      <c r="I617" s="14" t="s">
        <v>10</v>
      </c>
      <c r="J617" s="31">
        <v>169.91200000000001</v>
      </c>
      <c r="K617" s="11" t="s">
        <v>104</v>
      </c>
      <c r="L617" s="35"/>
      <c r="M617" s="35"/>
      <c r="N617" s="35"/>
      <c r="O617" s="35"/>
      <c r="P617" s="35"/>
      <c r="Q617" s="35"/>
      <c r="R617" s="35" t="s">
        <v>1141</v>
      </c>
      <c r="S617" s="15" t="s">
        <v>1928</v>
      </c>
      <c r="T617" s="150"/>
      <c r="U617" s="35"/>
      <c r="V617" s="160">
        <v>0.5</v>
      </c>
      <c r="W617" s="161">
        <f t="shared" si="46"/>
        <v>84.956000000000003</v>
      </c>
      <c r="X617" s="161">
        <f t="shared" si="47"/>
        <v>84.956000000000003</v>
      </c>
      <c r="Y617" s="161">
        <f t="shared" si="48"/>
        <v>84.956000000000003</v>
      </c>
      <c r="Z617" s="161"/>
      <c r="AA617" s="75"/>
      <c r="AB617" s="75"/>
      <c r="AC617" s="162">
        <f t="shared" si="49"/>
        <v>0</v>
      </c>
      <c r="AD617" s="75"/>
      <c r="AE617" s="75"/>
      <c r="AF617" s="75"/>
      <c r="AG617" s="75"/>
      <c r="AH617" s="75"/>
      <c r="AI617" s="75"/>
    </row>
    <row r="618" spans="1:35" ht="35" customHeight="1" x14ac:dyDescent="0.35">
      <c r="A618" s="44">
        <v>1</v>
      </c>
      <c r="B618" s="21">
        <v>2980</v>
      </c>
      <c r="C618" s="10" t="s">
        <v>990</v>
      </c>
      <c r="D618" s="21" t="s">
        <v>1456</v>
      </c>
      <c r="E618" s="21">
        <v>2014</v>
      </c>
      <c r="F618" s="10" t="s">
        <v>17</v>
      </c>
      <c r="G618" s="10" t="s">
        <v>991</v>
      </c>
      <c r="H618" s="10" t="s">
        <v>1001</v>
      </c>
      <c r="I618" s="10" t="s">
        <v>10</v>
      </c>
      <c r="J618" s="29">
        <v>910</v>
      </c>
      <c r="K618" s="11" t="s">
        <v>104</v>
      </c>
      <c r="L618" s="35"/>
      <c r="M618" s="35"/>
      <c r="N618" s="35"/>
      <c r="O618" s="35"/>
      <c r="P618" s="35"/>
      <c r="Q618" s="35"/>
      <c r="R618" s="35" t="s">
        <v>1155</v>
      </c>
      <c r="S618" s="15" t="s">
        <v>1342</v>
      </c>
      <c r="T618" s="151"/>
      <c r="U618" s="35" t="s">
        <v>1741</v>
      </c>
      <c r="V618" s="160">
        <v>0.5</v>
      </c>
      <c r="W618" s="161">
        <f t="shared" si="46"/>
        <v>455</v>
      </c>
      <c r="X618" s="161">
        <f t="shared" si="47"/>
        <v>455</v>
      </c>
      <c r="Y618" s="161">
        <f t="shared" si="48"/>
        <v>455</v>
      </c>
      <c r="Z618" s="161"/>
      <c r="AA618" s="75"/>
      <c r="AB618" s="75"/>
      <c r="AC618" s="162">
        <f t="shared" si="49"/>
        <v>0</v>
      </c>
      <c r="AD618" s="75"/>
      <c r="AE618" s="75"/>
      <c r="AF618" s="75"/>
      <c r="AG618" s="75" t="s">
        <v>1788</v>
      </c>
      <c r="AH618" s="75"/>
      <c r="AI618" s="80" t="s">
        <v>1856</v>
      </c>
    </row>
    <row r="619" spans="1:35" ht="35" customHeight="1" x14ac:dyDescent="0.35">
      <c r="A619" s="44">
        <v>1</v>
      </c>
      <c r="B619" s="15" t="s">
        <v>551</v>
      </c>
      <c r="C619" s="12" t="s">
        <v>522</v>
      </c>
      <c r="D619" s="21" t="s">
        <v>13</v>
      </c>
      <c r="E619" s="21">
        <v>2014</v>
      </c>
      <c r="F619" s="12" t="s">
        <v>541</v>
      </c>
      <c r="G619" s="12"/>
      <c r="H619" s="12"/>
      <c r="I619" s="12" t="s">
        <v>10</v>
      </c>
      <c r="J619" s="31">
        <v>74.5</v>
      </c>
      <c r="K619" s="11" t="s">
        <v>104</v>
      </c>
      <c r="L619" s="35"/>
      <c r="M619" s="35"/>
      <c r="N619" s="35"/>
      <c r="O619" s="35"/>
      <c r="P619" s="35"/>
      <c r="Q619" s="35"/>
      <c r="R619" s="35" t="s">
        <v>1141</v>
      </c>
      <c r="S619" s="15" t="s">
        <v>1342</v>
      </c>
      <c r="T619" s="150"/>
      <c r="U619" s="35" t="s">
        <v>1377</v>
      </c>
      <c r="V619" s="160">
        <v>0.5</v>
      </c>
      <c r="W619" s="161">
        <f t="shared" si="46"/>
        <v>37.25</v>
      </c>
      <c r="X619" s="161">
        <f t="shared" si="47"/>
        <v>37.25</v>
      </c>
      <c r="Y619" s="161">
        <f t="shared" si="48"/>
        <v>37.25</v>
      </c>
      <c r="Z619" s="161"/>
      <c r="AA619" s="75"/>
      <c r="AB619" s="75"/>
      <c r="AC619" s="162">
        <f t="shared" si="49"/>
        <v>0</v>
      </c>
      <c r="AD619" s="75"/>
      <c r="AE619" s="75"/>
      <c r="AF619" s="75"/>
      <c r="AG619" s="75"/>
      <c r="AH619" s="75"/>
      <c r="AI619" s="75"/>
    </row>
    <row r="620" spans="1:35" ht="35" customHeight="1" x14ac:dyDescent="0.35">
      <c r="A620" s="44">
        <v>1</v>
      </c>
      <c r="B620" s="21" t="s">
        <v>552</v>
      </c>
      <c r="C620" s="10" t="s">
        <v>522</v>
      </c>
      <c r="D620" s="21" t="s">
        <v>13</v>
      </c>
      <c r="E620" s="21">
        <v>2014</v>
      </c>
      <c r="F620" s="10" t="s">
        <v>541</v>
      </c>
      <c r="G620" s="10"/>
      <c r="H620" s="10"/>
      <c r="I620" s="10" t="s">
        <v>10</v>
      </c>
      <c r="J620" s="29">
        <v>74.5</v>
      </c>
      <c r="K620" s="11" t="s">
        <v>104</v>
      </c>
      <c r="L620" s="35"/>
      <c r="M620" s="35"/>
      <c r="N620" s="35"/>
      <c r="O620" s="35"/>
      <c r="P620" s="35"/>
      <c r="Q620" s="35"/>
      <c r="R620" s="35" t="s">
        <v>1141</v>
      </c>
      <c r="S620" s="15" t="s">
        <v>1342</v>
      </c>
      <c r="T620" s="151"/>
      <c r="U620" s="35" t="s">
        <v>1377</v>
      </c>
      <c r="V620" s="160">
        <v>0.5</v>
      </c>
      <c r="W620" s="161">
        <f t="shared" si="46"/>
        <v>37.25</v>
      </c>
      <c r="X620" s="161">
        <f t="shared" si="47"/>
        <v>37.25</v>
      </c>
      <c r="Y620" s="161">
        <f t="shared" si="48"/>
        <v>37.25</v>
      </c>
      <c r="Z620" s="161"/>
      <c r="AA620" s="75"/>
      <c r="AB620" s="75"/>
      <c r="AC620" s="162">
        <f t="shared" si="49"/>
        <v>0</v>
      </c>
      <c r="AD620" s="75"/>
      <c r="AE620" s="75"/>
      <c r="AF620" s="75"/>
      <c r="AG620" s="75"/>
      <c r="AH620" s="75"/>
      <c r="AI620" s="75"/>
    </row>
    <row r="621" spans="1:35" ht="35" customHeight="1" x14ac:dyDescent="0.35">
      <c r="A621" s="44">
        <v>1</v>
      </c>
      <c r="B621" s="15" t="s">
        <v>553</v>
      </c>
      <c r="C621" s="12" t="s">
        <v>522</v>
      </c>
      <c r="D621" s="21" t="s">
        <v>13</v>
      </c>
      <c r="E621" s="21">
        <v>2014</v>
      </c>
      <c r="F621" s="12" t="s">
        <v>541</v>
      </c>
      <c r="G621" s="12"/>
      <c r="H621" s="12"/>
      <c r="I621" s="12" t="s">
        <v>10</v>
      </c>
      <c r="J621" s="31">
        <v>74.5</v>
      </c>
      <c r="K621" s="11" t="s">
        <v>104</v>
      </c>
      <c r="L621" s="35"/>
      <c r="M621" s="35"/>
      <c r="N621" s="35"/>
      <c r="O621" s="35"/>
      <c r="P621" s="35"/>
      <c r="Q621" s="35"/>
      <c r="R621" s="35" t="s">
        <v>1141</v>
      </c>
      <c r="S621" s="15" t="s">
        <v>1342</v>
      </c>
      <c r="T621" s="150"/>
      <c r="U621" s="35" t="s">
        <v>1377</v>
      </c>
      <c r="V621" s="160">
        <v>0.5</v>
      </c>
      <c r="W621" s="161">
        <f t="shared" si="46"/>
        <v>37.25</v>
      </c>
      <c r="X621" s="161">
        <f t="shared" si="47"/>
        <v>37.25</v>
      </c>
      <c r="Y621" s="161">
        <f t="shared" si="48"/>
        <v>37.25</v>
      </c>
      <c r="Z621" s="161"/>
      <c r="AA621" s="75"/>
      <c r="AB621" s="75"/>
      <c r="AC621" s="162">
        <f t="shared" si="49"/>
        <v>0</v>
      </c>
      <c r="AD621" s="75"/>
      <c r="AE621" s="75"/>
      <c r="AF621" s="75"/>
      <c r="AG621" s="75"/>
      <c r="AH621" s="75"/>
      <c r="AI621" s="75"/>
    </row>
    <row r="622" spans="1:35" ht="35" customHeight="1" x14ac:dyDescent="0.35">
      <c r="A622" s="44">
        <v>1</v>
      </c>
      <c r="B622" s="15" t="s">
        <v>554</v>
      </c>
      <c r="C622" s="12" t="s">
        <v>522</v>
      </c>
      <c r="D622" s="21" t="s">
        <v>13</v>
      </c>
      <c r="E622" s="21">
        <v>2014</v>
      </c>
      <c r="F622" s="12" t="s">
        <v>541</v>
      </c>
      <c r="G622" s="12"/>
      <c r="H622" s="12"/>
      <c r="I622" s="12" t="s">
        <v>10</v>
      </c>
      <c r="J622" s="31">
        <v>74.5</v>
      </c>
      <c r="K622" s="11" t="s">
        <v>104</v>
      </c>
      <c r="L622" s="35"/>
      <c r="M622" s="35"/>
      <c r="N622" s="35"/>
      <c r="O622" s="35"/>
      <c r="P622" s="35"/>
      <c r="Q622" s="35"/>
      <c r="R622" s="35" t="s">
        <v>1141</v>
      </c>
      <c r="S622" s="15" t="s">
        <v>1342</v>
      </c>
      <c r="T622" s="150"/>
      <c r="U622" s="35" t="s">
        <v>1377</v>
      </c>
      <c r="V622" s="160">
        <v>0.5</v>
      </c>
      <c r="W622" s="161">
        <f t="shared" si="46"/>
        <v>37.25</v>
      </c>
      <c r="X622" s="161">
        <f t="shared" si="47"/>
        <v>37.25</v>
      </c>
      <c r="Y622" s="161">
        <f t="shared" si="48"/>
        <v>37.25</v>
      </c>
      <c r="Z622" s="161"/>
      <c r="AA622" s="75"/>
      <c r="AB622" s="75"/>
      <c r="AC622" s="162">
        <f t="shared" si="49"/>
        <v>0</v>
      </c>
      <c r="AD622" s="75"/>
      <c r="AE622" s="75"/>
      <c r="AF622" s="75"/>
      <c r="AG622" s="75"/>
      <c r="AH622" s="75"/>
      <c r="AI622" s="75"/>
    </row>
    <row r="623" spans="1:35" ht="35" customHeight="1" x14ac:dyDescent="0.35">
      <c r="A623" s="44">
        <v>1</v>
      </c>
      <c r="B623" s="21" t="s">
        <v>555</v>
      </c>
      <c r="C623" s="10" t="s">
        <v>522</v>
      </c>
      <c r="D623" s="21" t="s">
        <v>13</v>
      </c>
      <c r="E623" s="21">
        <v>2014</v>
      </c>
      <c r="F623" s="10" t="s">
        <v>541</v>
      </c>
      <c r="G623" s="10"/>
      <c r="H623" s="10"/>
      <c r="I623" s="10" t="s">
        <v>10</v>
      </c>
      <c r="J623" s="29">
        <v>74.5</v>
      </c>
      <c r="K623" s="11" t="s">
        <v>104</v>
      </c>
      <c r="L623" s="35"/>
      <c r="M623" s="35"/>
      <c r="N623" s="35"/>
      <c r="O623" s="35"/>
      <c r="P623" s="35"/>
      <c r="Q623" s="35"/>
      <c r="R623" s="35" t="s">
        <v>1141</v>
      </c>
      <c r="S623" s="15" t="s">
        <v>1342</v>
      </c>
      <c r="T623" s="151"/>
      <c r="U623" s="35" t="s">
        <v>1377</v>
      </c>
      <c r="V623" s="160">
        <v>0.5</v>
      </c>
      <c r="W623" s="161">
        <f t="shared" si="46"/>
        <v>37.25</v>
      </c>
      <c r="X623" s="161">
        <f t="shared" si="47"/>
        <v>37.25</v>
      </c>
      <c r="Y623" s="161">
        <f t="shared" si="48"/>
        <v>37.25</v>
      </c>
      <c r="Z623" s="161"/>
      <c r="AA623" s="75"/>
      <c r="AB623" s="75"/>
      <c r="AC623" s="162">
        <f t="shared" si="49"/>
        <v>0</v>
      </c>
      <c r="AD623" s="75"/>
      <c r="AE623" s="75"/>
      <c r="AF623" s="75"/>
      <c r="AG623" s="75"/>
      <c r="AH623" s="75"/>
      <c r="AI623" s="75"/>
    </row>
    <row r="624" spans="1:35" ht="35" customHeight="1" x14ac:dyDescent="0.35">
      <c r="A624" s="44">
        <v>1</v>
      </c>
      <c r="B624" s="21" t="s">
        <v>556</v>
      </c>
      <c r="C624" s="10" t="s">
        <v>522</v>
      </c>
      <c r="D624" s="21" t="s">
        <v>13</v>
      </c>
      <c r="E624" s="21">
        <v>2014</v>
      </c>
      <c r="F624" s="10" t="s">
        <v>541</v>
      </c>
      <c r="G624" s="10"/>
      <c r="H624" s="10"/>
      <c r="I624" s="10" t="s">
        <v>10</v>
      </c>
      <c r="J624" s="29">
        <v>74.5</v>
      </c>
      <c r="K624" s="11" t="s">
        <v>104</v>
      </c>
      <c r="L624" s="35"/>
      <c r="M624" s="35"/>
      <c r="N624" s="35"/>
      <c r="O624" s="35"/>
      <c r="P624" s="35"/>
      <c r="Q624" s="35"/>
      <c r="R624" s="35" t="s">
        <v>1141</v>
      </c>
      <c r="S624" s="15" t="s">
        <v>1342</v>
      </c>
      <c r="T624" s="151"/>
      <c r="U624" s="35" t="s">
        <v>1377</v>
      </c>
      <c r="V624" s="160">
        <v>0.5</v>
      </c>
      <c r="W624" s="161">
        <f t="shared" si="46"/>
        <v>37.25</v>
      </c>
      <c r="X624" s="161">
        <f t="shared" si="47"/>
        <v>37.25</v>
      </c>
      <c r="Y624" s="161">
        <f t="shared" si="48"/>
        <v>37.25</v>
      </c>
      <c r="Z624" s="161"/>
      <c r="AA624" s="75"/>
      <c r="AB624" s="75"/>
      <c r="AC624" s="162">
        <f t="shared" si="49"/>
        <v>0</v>
      </c>
      <c r="AD624" s="75"/>
      <c r="AE624" s="75"/>
      <c r="AF624" s="75"/>
      <c r="AG624" s="75"/>
      <c r="AH624" s="75"/>
      <c r="AI624" s="75"/>
    </row>
    <row r="625" spans="1:35" ht="35" customHeight="1" x14ac:dyDescent="0.35">
      <c r="A625" s="44">
        <v>1</v>
      </c>
      <c r="B625" s="21" t="s">
        <v>557</v>
      </c>
      <c r="C625" s="10" t="s">
        <v>522</v>
      </c>
      <c r="D625" s="21" t="s">
        <v>13</v>
      </c>
      <c r="E625" s="21">
        <v>2014</v>
      </c>
      <c r="F625" s="11" t="s">
        <v>541</v>
      </c>
      <c r="G625" s="11"/>
      <c r="H625" s="11"/>
      <c r="I625" s="11" t="s">
        <v>10</v>
      </c>
      <c r="J625" s="29">
        <v>74.5</v>
      </c>
      <c r="K625" s="11" t="s">
        <v>104</v>
      </c>
      <c r="L625" s="35"/>
      <c r="M625" s="35"/>
      <c r="N625" s="35"/>
      <c r="O625" s="35"/>
      <c r="P625" s="35"/>
      <c r="Q625" s="35"/>
      <c r="R625" s="35" t="s">
        <v>1141</v>
      </c>
      <c r="S625" s="15" t="s">
        <v>1342</v>
      </c>
      <c r="T625" s="151"/>
      <c r="U625" s="35" t="s">
        <v>1377</v>
      </c>
      <c r="V625" s="160">
        <v>0.5</v>
      </c>
      <c r="W625" s="161">
        <f t="shared" si="46"/>
        <v>37.25</v>
      </c>
      <c r="X625" s="161">
        <f t="shared" si="47"/>
        <v>37.25</v>
      </c>
      <c r="Y625" s="161">
        <f t="shared" si="48"/>
        <v>37.25</v>
      </c>
      <c r="Z625" s="161"/>
      <c r="AA625" s="75"/>
      <c r="AB625" s="75"/>
      <c r="AC625" s="162">
        <f t="shared" si="49"/>
        <v>0</v>
      </c>
      <c r="AD625" s="75"/>
      <c r="AE625" s="75"/>
      <c r="AF625" s="75"/>
      <c r="AG625" s="75"/>
      <c r="AH625" s="75"/>
      <c r="AI625" s="75"/>
    </row>
    <row r="626" spans="1:35" ht="35" customHeight="1" x14ac:dyDescent="0.35">
      <c r="A626" s="44">
        <v>1</v>
      </c>
      <c r="B626" s="21" t="s">
        <v>559</v>
      </c>
      <c r="C626" s="10" t="s">
        <v>522</v>
      </c>
      <c r="D626" s="21" t="s">
        <v>13</v>
      </c>
      <c r="E626" s="21">
        <v>2014</v>
      </c>
      <c r="F626" s="10" t="s">
        <v>541</v>
      </c>
      <c r="G626" s="10"/>
      <c r="H626" s="10"/>
      <c r="I626" s="10" t="s">
        <v>10</v>
      </c>
      <c r="J626" s="29">
        <v>74.5</v>
      </c>
      <c r="K626" s="11" t="s">
        <v>104</v>
      </c>
      <c r="L626" s="35"/>
      <c r="M626" s="35"/>
      <c r="N626" s="35"/>
      <c r="O626" s="35"/>
      <c r="P626" s="35"/>
      <c r="Q626" s="35"/>
      <c r="R626" s="35" t="s">
        <v>1141</v>
      </c>
      <c r="S626" s="15" t="s">
        <v>1342</v>
      </c>
      <c r="T626" s="151"/>
      <c r="U626" s="35" t="s">
        <v>1377</v>
      </c>
      <c r="V626" s="160">
        <v>0.5</v>
      </c>
      <c r="W626" s="161">
        <f t="shared" si="46"/>
        <v>37.25</v>
      </c>
      <c r="X626" s="161">
        <f t="shared" si="47"/>
        <v>37.25</v>
      </c>
      <c r="Y626" s="161">
        <f t="shared" si="48"/>
        <v>37.25</v>
      </c>
      <c r="Z626" s="161"/>
      <c r="AA626" s="75"/>
      <c r="AB626" s="75"/>
      <c r="AC626" s="162">
        <f t="shared" si="49"/>
        <v>0</v>
      </c>
      <c r="AD626" s="75"/>
      <c r="AE626" s="75"/>
      <c r="AF626" s="75"/>
      <c r="AG626" s="75"/>
      <c r="AH626" s="75"/>
      <c r="AI626" s="75"/>
    </row>
    <row r="627" spans="1:35" ht="35" customHeight="1" x14ac:dyDescent="0.35">
      <c r="A627" s="44">
        <v>1</v>
      </c>
      <c r="B627" s="21" t="s">
        <v>560</v>
      </c>
      <c r="C627" s="10" t="s">
        <v>522</v>
      </c>
      <c r="D627" s="21" t="s">
        <v>13</v>
      </c>
      <c r="E627" s="21">
        <v>2014</v>
      </c>
      <c r="F627" s="11" t="s">
        <v>541</v>
      </c>
      <c r="G627" s="11"/>
      <c r="H627" s="11"/>
      <c r="I627" s="11" t="s">
        <v>10</v>
      </c>
      <c r="J627" s="29">
        <v>74.5</v>
      </c>
      <c r="K627" s="11" t="s">
        <v>104</v>
      </c>
      <c r="L627" s="35"/>
      <c r="M627" s="35"/>
      <c r="N627" s="35"/>
      <c r="O627" s="35"/>
      <c r="P627" s="35"/>
      <c r="Q627" s="35"/>
      <c r="R627" s="35" t="s">
        <v>1141</v>
      </c>
      <c r="S627" s="15" t="s">
        <v>1342</v>
      </c>
      <c r="T627" s="151"/>
      <c r="U627" s="35" t="s">
        <v>1377</v>
      </c>
      <c r="V627" s="160">
        <v>0.5</v>
      </c>
      <c r="W627" s="161">
        <f t="shared" si="46"/>
        <v>37.25</v>
      </c>
      <c r="X627" s="161">
        <f t="shared" si="47"/>
        <v>37.25</v>
      </c>
      <c r="Y627" s="161">
        <f t="shared" si="48"/>
        <v>37.25</v>
      </c>
      <c r="Z627" s="161"/>
      <c r="AA627" s="75"/>
      <c r="AB627" s="75"/>
      <c r="AC627" s="162">
        <f t="shared" si="49"/>
        <v>0</v>
      </c>
      <c r="AD627" s="75"/>
      <c r="AE627" s="75"/>
      <c r="AF627" s="75"/>
      <c r="AG627" s="75"/>
      <c r="AH627" s="75"/>
      <c r="AI627" s="75"/>
    </row>
    <row r="628" spans="1:35" ht="35" customHeight="1" x14ac:dyDescent="0.35">
      <c r="A628" s="44">
        <v>1</v>
      </c>
      <c r="B628" s="15" t="s">
        <v>470</v>
      </c>
      <c r="C628" s="12" t="s">
        <v>471</v>
      </c>
      <c r="D628" s="21" t="s">
        <v>13</v>
      </c>
      <c r="E628" s="21">
        <v>2014</v>
      </c>
      <c r="F628" s="12"/>
      <c r="G628" s="12"/>
      <c r="H628" s="12"/>
      <c r="I628" s="12" t="s">
        <v>10</v>
      </c>
      <c r="J628" s="31">
        <v>47.92</v>
      </c>
      <c r="K628" s="11" t="s">
        <v>104</v>
      </c>
      <c r="L628" s="35"/>
      <c r="M628" s="35"/>
      <c r="N628" s="35"/>
      <c r="O628" s="35"/>
      <c r="P628" s="35"/>
      <c r="Q628" s="35"/>
      <c r="R628" s="35" t="s">
        <v>1155</v>
      </c>
      <c r="S628" s="15" t="s">
        <v>1928</v>
      </c>
      <c r="T628" s="150"/>
      <c r="U628" s="35" t="s">
        <v>1377</v>
      </c>
      <c r="V628" s="160">
        <v>0.5</v>
      </c>
      <c r="W628" s="161">
        <f t="shared" si="46"/>
        <v>23.96</v>
      </c>
      <c r="X628" s="161">
        <f t="shared" si="47"/>
        <v>23.96</v>
      </c>
      <c r="Y628" s="161">
        <f t="shared" si="48"/>
        <v>23.96</v>
      </c>
      <c r="Z628" s="161"/>
      <c r="AA628" s="75"/>
      <c r="AB628" s="75"/>
      <c r="AC628" s="162">
        <f t="shared" si="49"/>
        <v>0</v>
      </c>
      <c r="AD628" s="75" t="s">
        <v>1788</v>
      </c>
      <c r="AE628" s="75"/>
      <c r="AF628" s="75"/>
      <c r="AG628" s="75"/>
      <c r="AH628" s="75"/>
      <c r="AI628" s="75" t="s">
        <v>1862</v>
      </c>
    </row>
    <row r="629" spans="1:35" ht="35" customHeight="1" x14ac:dyDescent="0.35">
      <c r="A629" s="44">
        <v>1</v>
      </c>
      <c r="B629" s="21">
        <v>3121</v>
      </c>
      <c r="C629" s="10" t="s">
        <v>1087</v>
      </c>
      <c r="D629" s="21" t="s">
        <v>28</v>
      </c>
      <c r="E629" s="21">
        <v>2015</v>
      </c>
      <c r="F629" s="11" t="s">
        <v>1088</v>
      </c>
      <c r="G629" s="10" t="s">
        <v>1089</v>
      </c>
      <c r="H629" s="11" t="s">
        <v>1090</v>
      </c>
      <c r="I629" s="11" t="s">
        <v>10</v>
      </c>
      <c r="J629" s="29">
        <v>20721</v>
      </c>
      <c r="K629" s="11" t="s">
        <v>104</v>
      </c>
      <c r="L629" s="35"/>
      <c r="M629" s="35"/>
      <c r="N629" s="35"/>
      <c r="O629" s="35"/>
      <c r="P629" s="35"/>
      <c r="Q629" s="35"/>
      <c r="R629" s="35" t="s">
        <v>1141</v>
      </c>
      <c r="S629" s="15" t="s">
        <v>1328</v>
      </c>
      <c r="T629" s="151"/>
      <c r="U629" s="35" t="s">
        <v>1377</v>
      </c>
      <c r="V629" s="160">
        <v>0.2</v>
      </c>
      <c r="W629" s="161">
        <f t="shared" ref="W629:W692" si="50">J629*V629</f>
        <v>4144.2</v>
      </c>
      <c r="X629" s="161">
        <f t="shared" si="47"/>
        <v>4144.2</v>
      </c>
      <c r="Y629" s="161">
        <f t="shared" si="48"/>
        <v>4144.2</v>
      </c>
      <c r="Z629" s="161">
        <f t="shared" ref="Z629" si="51">X629</f>
        <v>4144.2</v>
      </c>
      <c r="AA629" s="161">
        <f t="shared" ref="AA629" si="52">Y629</f>
        <v>4144.2</v>
      </c>
      <c r="AB629" s="161">
        <f t="shared" ref="AB629" si="53">Z629</f>
        <v>4144.2</v>
      </c>
      <c r="AC629" s="162">
        <f t="shared" si="49"/>
        <v>0</v>
      </c>
      <c r="AD629" s="75"/>
      <c r="AE629" s="75"/>
      <c r="AF629" s="75"/>
      <c r="AG629" s="75"/>
      <c r="AH629" s="75"/>
      <c r="AI629" s="75"/>
    </row>
    <row r="630" spans="1:35" ht="35" customHeight="1" x14ac:dyDescent="0.35">
      <c r="A630" s="44">
        <v>1</v>
      </c>
      <c r="B630" s="21">
        <v>3947</v>
      </c>
      <c r="C630" s="10" t="s">
        <v>1411</v>
      </c>
      <c r="D630" s="21" t="s">
        <v>1456</v>
      </c>
      <c r="E630" s="65">
        <v>44874</v>
      </c>
      <c r="F630" s="11" t="s">
        <v>897</v>
      </c>
      <c r="G630" s="11" t="s">
        <v>1117</v>
      </c>
      <c r="H630" s="11"/>
      <c r="I630" s="11" t="s">
        <v>10</v>
      </c>
      <c r="J630" s="29">
        <v>718.5</v>
      </c>
      <c r="K630" s="11" t="s">
        <v>104</v>
      </c>
      <c r="L630" s="35"/>
      <c r="M630" s="35"/>
      <c r="N630" s="35"/>
      <c r="O630" s="35"/>
      <c r="P630" s="35"/>
      <c r="Q630" s="35"/>
      <c r="R630" s="35" t="s">
        <v>1141</v>
      </c>
      <c r="S630" s="15" t="s">
        <v>1315</v>
      </c>
      <c r="T630" s="151"/>
      <c r="U630" s="35" t="s">
        <v>1377</v>
      </c>
      <c r="V630" s="160">
        <v>0.5</v>
      </c>
      <c r="W630" s="161">
        <f t="shared" si="50"/>
        <v>359.25</v>
      </c>
      <c r="X630" s="161">
        <f t="shared" si="47"/>
        <v>359.25</v>
      </c>
      <c r="Y630" s="161">
        <f t="shared" si="48"/>
        <v>359.25</v>
      </c>
      <c r="Z630" s="161"/>
      <c r="AA630" s="75"/>
      <c r="AB630" s="75"/>
      <c r="AC630" s="162">
        <f t="shared" si="49"/>
        <v>0</v>
      </c>
      <c r="AD630" s="75"/>
      <c r="AE630" s="75"/>
      <c r="AF630" s="75"/>
      <c r="AG630" s="75"/>
      <c r="AH630" s="75"/>
      <c r="AI630" s="75"/>
    </row>
    <row r="631" spans="1:35" ht="35" customHeight="1" x14ac:dyDescent="0.35">
      <c r="A631" s="44">
        <v>1</v>
      </c>
      <c r="B631" s="21">
        <v>3140</v>
      </c>
      <c r="C631" s="10" t="s">
        <v>1314</v>
      </c>
      <c r="D631" s="21" t="s">
        <v>1456</v>
      </c>
      <c r="E631" s="21">
        <v>2014</v>
      </c>
      <c r="F631" s="10" t="s">
        <v>897</v>
      </c>
      <c r="G631" s="10" t="s">
        <v>898</v>
      </c>
      <c r="H631" s="10"/>
      <c r="I631" s="10" t="s">
        <v>10</v>
      </c>
      <c r="J631" s="29">
        <v>495</v>
      </c>
      <c r="K631" s="11" t="s">
        <v>104</v>
      </c>
      <c r="L631" s="35"/>
      <c r="M631" s="35"/>
      <c r="N631" s="35"/>
      <c r="O631" s="35"/>
      <c r="P631" s="35"/>
      <c r="Q631" s="35"/>
      <c r="R631" s="35" t="s">
        <v>1155</v>
      </c>
      <c r="S631" s="15" t="s">
        <v>1344</v>
      </c>
      <c r="T631" s="151"/>
      <c r="U631" s="35" t="s">
        <v>1377</v>
      </c>
      <c r="V631" s="160">
        <v>0.5</v>
      </c>
      <c r="W631" s="161">
        <f t="shared" si="50"/>
        <v>247.5</v>
      </c>
      <c r="X631" s="161">
        <f t="shared" si="47"/>
        <v>247.5</v>
      </c>
      <c r="Y631" s="161">
        <f t="shared" si="48"/>
        <v>247.5</v>
      </c>
      <c r="Z631" s="161"/>
      <c r="AA631" s="75"/>
      <c r="AB631" s="75"/>
      <c r="AC631" s="162">
        <f t="shared" si="49"/>
        <v>0</v>
      </c>
      <c r="AD631" s="75"/>
      <c r="AE631" s="75"/>
      <c r="AF631" s="75"/>
      <c r="AG631" s="75" t="s">
        <v>1788</v>
      </c>
      <c r="AH631" s="75"/>
      <c r="AI631" s="75" t="s">
        <v>1863</v>
      </c>
    </row>
    <row r="632" spans="1:35" ht="35" customHeight="1" x14ac:dyDescent="0.35">
      <c r="A632" s="44">
        <v>1</v>
      </c>
      <c r="B632" s="20">
        <v>2823</v>
      </c>
      <c r="C632" s="10" t="s">
        <v>34</v>
      </c>
      <c r="D632" s="21" t="s">
        <v>13</v>
      </c>
      <c r="E632" s="21">
        <v>2014</v>
      </c>
      <c r="F632" s="11" t="s">
        <v>17</v>
      </c>
      <c r="G632" s="11" t="s">
        <v>35</v>
      </c>
      <c r="H632" s="11" t="s">
        <v>117</v>
      </c>
      <c r="I632" s="11" t="s">
        <v>10</v>
      </c>
      <c r="J632" s="29">
        <v>238.43</v>
      </c>
      <c r="K632" s="11" t="s">
        <v>104</v>
      </c>
      <c r="L632" s="35"/>
      <c r="M632" s="35"/>
      <c r="N632" s="35"/>
      <c r="O632" s="35"/>
      <c r="P632" s="35"/>
      <c r="Q632" s="35"/>
      <c r="R632" s="35" t="s">
        <v>1141</v>
      </c>
      <c r="S632" s="15" t="s">
        <v>1342</v>
      </c>
      <c r="T632" s="152"/>
      <c r="U632" s="35" t="s">
        <v>1377</v>
      </c>
      <c r="V632" s="160">
        <v>0.5</v>
      </c>
      <c r="W632" s="161">
        <f t="shared" si="50"/>
        <v>119.215</v>
      </c>
      <c r="X632" s="161">
        <f t="shared" si="47"/>
        <v>119.215</v>
      </c>
      <c r="Y632" s="161">
        <f t="shared" si="48"/>
        <v>119.215</v>
      </c>
      <c r="Z632" s="161"/>
      <c r="AA632" s="75"/>
      <c r="AB632" s="75"/>
      <c r="AC632" s="162">
        <f t="shared" si="49"/>
        <v>0</v>
      </c>
      <c r="AD632" s="75"/>
      <c r="AE632" s="75"/>
      <c r="AF632" s="75"/>
      <c r="AG632" s="75"/>
      <c r="AH632" s="75"/>
      <c r="AI632" s="75"/>
    </row>
    <row r="633" spans="1:35" ht="35" customHeight="1" x14ac:dyDescent="0.35">
      <c r="A633" s="44">
        <v>1</v>
      </c>
      <c r="B633" s="21">
        <v>2825</v>
      </c>
      <c r="C633" s="10" t="s">
        <v>34</v>
      </c>
      <c r="D633" s="21" t="s">
        <v>13</v>
      </c>
      <c r="E633" s="21">
        <v>2014</v>
      </c>
      <c r="F633" s="11" t="s">
        <v>17</v>
      </c>
      <c r="G633" s="11" t="s">
        <v>35</v>
      </c>
      <c r="H633" s="11" t="s">
        <v>119</v>
      </c>
      <c r="I633" s="11" t="s">
        <v>10</v>
      </c>
      <c r="J633" s="29">
        <v>238.43</v>
      </c>
      <c r="K633" s="11" t="s">
        <v>104</v>
      </c>
      <c r="L633" s="35"/>
      <c r="M633" s="35"/>
      <c r="N633" s="35"/>
      <c r="O633" s="35"/>
      <c r="P633" s="35"/>
      <c r="Q633" s="35"/>
      <c r="R633" s="35" t="s">
        <v>1155</v>
      </c>
      <c r="S633" s="15" t="s">
        <v>1342</v>
      </c>
      <c r="T633" s="151"/>
      <c r="U633" s="35" t="s">
        <v>1741</v>
      </c>
      <c r="V633" s="160">
        <v>0.5</v>
      </c>
      <c r="W633" s="161">
        <f t="shared" si="50"/>
        <v>119.215</v>
      </c>
      <c r="X633" s="161">
        <f t="shared" si="47"/>
        <v>119.215</v>
      </c>
      <c r="Y633" s="161">
        <f t="shared" si="48"/>
        <v>119.215</v>
      </c>
      <c r="Z633" s="161"/>
      <c r="AA633" s="75"/>
      <c r="AB633" s="75"/>
      <c r="AC633" s="162">
        <f t="shared" si="49"/>
        <v>0</v>
      </c>
      <c r="AD633" s="75"/>
      <c r="AE633" s="75"/>
      <c r="AF633" s="75"/>
      <c r="AG633" s="75"/>
      <c r="AH633" s="75"/>
      <c r="AI633" s="80" t="s">
        <v>1856</v>
      </c>
    </row>
    <row r="634" spans="1:35" ht="35" customHeight="1" x14ac:dyDescent="0.35">
      <c r="A634" s="44">
        <v>1</v>
      </c>
      <c r="B634" s="21">
        <v>2827</v>
      </c>
      <c r="C634" s="10" t="s">
        <v>34</v>
      </c>
      <c r="D634" s="21" t="s">
        <v>13</v>
      </c>
      <c r="E634" s="21">
        <v>2014</v>
      </c>
      <c r="F634" s="11" t="s">
        <v>17</v>
      </c>
      <c r="G634" s="11" t="s">
        <v>35</v>
      </c>
      <c r="H634" s="11" t="s">
        <v>120</v>
      </c>
      <c r="I634" s="11" t="s">
        <v>10</v>
      </c>
      <c r="J634" s="29">
        <v>238.43</v>
      </c>
      <c r="K634" s="11" t="s">
        <v>104</v>
      </c>
      <c r="L634" s="35"/>
      <c r="M634" s="35"/>
      <c r="N634" s="35"/>
      <c r="O634" s="35"/>
      <c r="P634" s="35"/>
      <c r="Q634" s="35"/>
      <c r="R634" s="35" t="s">
        <v>1155</v>
      </c>
      <c r="S634" s="15" t="s">
        <v>1342</v>
      </c>
      <c r="T634" s="151"/>
      <c r="U634" s="35" t="s">
        <v>1377</v>
      </c>
      <c r="V634" s="160">
        <v>0.5</v>
      </c>
      <c r="W634" s="161">
        <f t="shared" si="50"/>
        <v>119.215</v>
      </c>
      <c r="X634" s="161">
        <f t="shared" si="47"/>
        <v>119.215</v>
      </c>
      <c r="Y634" s="161">
        <f t="shared" si="48"/>
        <v>119.215</v>
      </c>
      <c r="Z634" s="161"/>
      <c r="AA634" s="75"/>
      <c r="AB634" s="75"/>
      <c r="AC634" s="162">
        <f t="shared" si="49"/>
        <v>0</v>
      </c>
      <c r="AD634" s="75"/>
      <c r="AE634" s="75"/>
      <c r="AF634" s="75"/>
      <c r="AG634" s="75" t="s">
        <v>1788</v>
      </c>
      <c r="AH634" s="75"/>
      <c r="AI634" s="80" t="s">
        <v>1864</v>
      </c>
    </row>
    <row r="635" spans="1:35" ht="35" customHeight="1" x14ac:dyDescent="0.35">
      <c r="A635" s="44">
        <v>1</v>
      </c>
      <c r="B635" s="21">
        <v>2829</v>
      </c>
      <c r="C635" s="10" t="s">
        <v>34</v>
      </c>
      <c r="D635" s="21" t="s">
        <v>13</v>
      </c>
      <c r="E635" s="21">
        <v>2014</v>
      </c>
      <c r="F635" s="11" t="s">
        <v>17</v>
      </c>
      <c r="G635" s="11" t="s">
        <v>35</v>
      </c>
      <c r="H635" s="11" t="s">
        <v>122</v>
      </c>
      <c r="I635" s="11" t="s">
        <v>10</v>
      </c>
      <c r="J635" s="29">
        <v>238.43</v>
      </c>
      <c r="K635" s="11" t="s">
        <v>104</v>
      </c>
      <c r="L635" s="35"/>
      <c r="M635" s="35"/>
      <c r="N635" s="35"/>
      <c r="O635" s="35"/>
      <c r="P635" s="35"/>
      <c r="Q635" s="35"/>
      <c r="R635" s="35" t="s">
        <v>1141</v>
      </c>
      <c r="S635" s="15" t="s">
        <v>1342</v>
      </c>
      <c r="T635" s="151"/>
      <c r="U635" s="35" t="s">
        <v>1377</v>
      </c>
      <c r="V635" s="160">
        <v>0.5</v>
      </c>
      <c r="W635" s="161">
        <f t="shared" si="50"/>
        <v>119.215</v>
      </c>
      <c r="X635" s="161">
        <f t="shared" si="47"/>
        <v>119.215</v>
      </c>
      <c r="Y635" s="161">
        <f t="shared" si="48"/>
        <v>119.215</v>
      </c>
      <c r="Z635" s="161"/>
      <c r="AA635" s="75"/>
      <c r="AB635" s="75"/>
      <c r="AC635" s="162">
        <f t="shared" si="49"/>
        <v>0</v>
      </c>
      <c r="AD635" s="75"/>
      <c r="AE635" s="75"/>
      <c r="AF635" s="75"/>
      <c r="AG635" s="75"/>
      <c r="AH635" s="75"/>
      <c r="AI635" s="75"/>
    </row>
    <row r="636" spans="1:35" ht="35" customHeight="1" x14ac:dyDescent="0.35">
      <c r="A636" s="44">
        <v>1</v>
      </c>
      <c r="B636" s="21">
        <v>2840</v>
      </c>
      <c r="C636" s="10" t="s">
        <v>34</v>
      </c>
      <c r="D636" s="21" t="s">
        <v>13</v>
      </c>
      <c r="E636" s="21">
        <v>2014</v>
      </c>
      <c r="F636" s="11" t="s">
        <v>17</v>
      </c>
      <c r="G636" s="11" t="s">
        <v>35</v>
      </c>
      <c r="H636" s="11" t="s">
        <v>125</v>
      </c>
      <c r="I636" s="11" t="s">
        <v>10</v>
      </c>
      <c r="J636" s="29">
        <v>238.43</v>
      </c>
      <c r="K636" s="11" t="s">
        <v>104</v>
      </c>
      <c r="L636" s="35"/>
      <c r="M636" s="35"/>
      <c r="N636" s="35"/>
      <c r="O636" s="35"/>
      <c r="P636" s="35"/>
      <c r="Q636" s="35"/>
      <c r="R636" s="35" t="s">
        <v>1155</v>
      </c>
      <c r="S636" s="15" t="s">
        <v>1342</v>
      </c>
      <c r="T636" s="151"/>
      <c r="U636" s="35" t="s">
        <v>1377</v>
      </c>
      <c r="V636" s="160">
        <v>0.5</v>
      </c>
      <c r="W636" s="161">
        <f t="shared" si="50"/>
        <v>119.215</v>
      </c>
      <c r="X636" s="161">
        <f t="shared" si="47"/>
        <v>119.215</v>
      </c>
      <c r="Y636" s="161">
        <f t="shared" si="48"/>
        <v>119.215</v>
      </c>
      <c r="Z636" s="161"/>
      <c r="AA636" s="75"/>
      <c r="AB636" s="75"/>
      <c r="AC636" s="162">
        <f t="shared" si="49"/>
        <v>0</v>
      </c>
      <c r="AD636" s="75"/>
      <c r="AE636" s="75"/>
      <c r="AF636" s="75" t="s">
        <v>1788</v>
      </c>
      <c r="AG636" s="75"/>
      <c r="AH636" s="75"/>
      <c r="AI636" s="80" t="s">
        <v>1767</v>
      </c>
    </row>
    <row r="637" spans="1:35" ht="35" customHeight="1" x14ac:dyDescent="0.35">
      <c r="A637" s="44">
        <v>1</v>
      </c>
      <c r="B637" s="21">
        <v>2853</v>
      </c>
      <c r="C637" s="10" t="s">
        <v>34</v>
      </c>
      <c r="D637" s="21" t="s">
        <v>13</v>
      </c>
      <c r="E637" s="21">
        <v>2014</v>
      </c>
      <c r="F637" s="10" t="s">
        <v>17</v>
      </c>
      <c r="G637" s="10" t="s">
        <v>35</v>
      </c>
      <c r="H637" s="10" t="s">
        <v>128</v>
      </c>
      <c r="I637" s="10" t="s">
        <v>10</v>
      </c>
      <c r="J637" s="29">
        <v>238.43</v>
      </c>
      <c r="K637" s="11" t="s">
        <v>104</v>
      </c>
      <c r="L637" s="35"/>
      <c r="M637" s="35"/>
      <c r="N637" s="35"/>
      <c r="O637" s="35"/>
      <c r="P637" s="35"/>
      <c r="Q637" s="35"/>
      <c r="R637" s="35" t="s">
        <v>1155</v>
      </c>
      <c r="S637" s="15" t="s">
        <v>1342</v>
      </c>
      <c r="T637" s="151"/>
      <c r="U637" s="35" t="s">
        <v>1741</v>
      </c>
      <c r="V637" s="160">
        <v>0.5</v>
      </c>
      <c r="W637" s="161">
        <f t="shared" si="50"/>
        <v>119.215</v>
      </c>
      <c r="X637" s="161">
        <f t="shared" si="47"/>
        <v>119.215</v>
      </c>
      <c r="Y637" s="161">
        <f t="shared" si="48"/>
        <v>119.215</v>
      </c>
      <c r="Z637" s="161"/>
      <c r="AA637" s="75"/>
      <c r="AB637" s="75"/>
      <c r="AC637" s="162">
        <f t="shared" si="49"/>
        <v>0</v>
      </c>
      <c r="AD637" s="75"/>
      <c r="AE637" s="75"/>
      <c r="AF637" s="75"/>
      <c r="AG637" s="75"/>
      <c r="AH637" s="75"/>
      <c r="AI637" s="80" t="s">
        <v>1856</v>
      </c>
    </row>
    <row r="638" spans="1:35" ht="35" customHeight="1" x14ac:dyDescent="0.35">
      <c r="A638" s="44">
        <v>1</v>
      </c>
      <c r="B638" s="15">
        <v>2854</v>
      </c>
      <c r="C638" s="12" t="s">
        <v>34</v>
      </c>
      <c r="D638" s="21" t="s">
        <v>13</v>
      </c>
      <c r="E638" s="21">
        <v>2014</v>
      </c>
      <c r="F638" s="12" t="s">
        <v>17</v>
      </c>
      <c r="G638" s="12" t="s">
        <v>35</v>
      </c>
      <c r="H638" s="12" t="s">
        <v>816</v>
      </c>
      <c r="I638" s="12" t="s">
        <v>10</v>
      </c>
      <c r="J638" s="31">
        <v>238.43</v>
      </c>
      <c r="K638" s="11" t="s">
        <v>104</v>
      </c>
      <c r="L638" s="35"/>
      <c r="M638" s="35"/>
      <c r="N638" s="35"/>
      <c r="O638" s="35"/>
      <c r="P638" s="35"/>
      <c r="Q638" s="35"/>
      <c r="R638" s="35" t="s">
        <v>1155</v>
      </c>
      <c r="S638" s="15" t="s">
        <v>1342</v>
      </c>
      <c r="T638" s="150"/>
      <c r="U638" s="35" t="s">
        <v>1377</v>
      </c>
      <c r="V638" s="160">
        <v>0.5</v>
      </c>
      <c r="W638" s="161">
        <f t="shared" si="50"/>
        <v>119.215</v>
      </c>
      <c r="X638" s="161">
        <f t="shared" si="47"/>
        <v>119.215</v>
      </c>
      <c r="Y638" s="161">
        <f t="shared" si="48"/>
        <v>119.215</v>
      </c>
      <c r="Z638" s="161"/>
      <c r="AA638" s="75"/>
      <c r="AB638" s="75"/>
      <c r="AC638" s="162">
        <f t="shared" si="49"/>
        <v>0</v>
      </c>
      <c r="AD638" s="75"/>
      <c r="AE638" s="75"/>
      <c r="AF638" s="75"/>
      <c r="AG638" s="75" t="s">
        <v>1788</v>
      </c>
      <c r="AH638" s="75"/>
      <c r="AI638" s="80" t="s">
        <v>1864</v>
      </c>
    </row>
    <row r="639" spans="1:35" ht="35" customHeight="1" x14ac:dyDescent="0.35">
      <c r="A639" s="44">
        <v>1</v>
      </c>
      <c r="B639" s="15">
        <v>2861</v>
      </c>
      <c r="C639" s="12" t="s">
        <v>34</v>
      </c>
      <c r="D639" s="21" t="s">
        <v>13</v>
      </c>
      <c r="E639" s="21">
        <v>2014</v>
      </c>
      <c r="F639" s="14" t="s">
        <v>17</v>
      </c>
      <c r="G639" s="14" t="s">
        <v>35</v>
      </c>
      <c r="H639" s="14" t="s">
        <v>132</v>
      </c>
      <c r="I639" s="14" t="s">
        <v>10</v>
      </c>
      <c r="J639" s="31">
        <v>238.43</v>
      </c>
      <c r="K639" s="11" t="s">
        <v>104</v>
      </c>
      <c r="L639" s="35"/>
      <c r="M639" s="35"/>
      <c r="N639" s="35"/>
      <c r="O639" s="35"/>
      <c r="P639" s="35"/>
      <c r="Q639" s="35"/>
      <c r="R639" s="35" t="s">
        <v>1141</v>
      </c>
      <c r="S639" s="15" t="s">
        <v>1342</v>
      </c>
      <c r="T639" s="150"/>
      <c r="U639" s="35" t="s">
        <v>1377</v>
      </c>
      <c r="V639" s="160">
        <v>0.5</v>
      </c>
      <c r="W639" s="161">
        <f t="shared" si="50"/>
        <v>119.215</v>
      </c>
      <c r="X639" s="161">
        <f t="shared" si="47"/>
        <v>119.215</v>
      </c>
      <c r="Y639" s="161">
        <f t="shared" si="48"/>
        <v>119.215</v>
      </c>
      <c r="Z639" s="161"/>
      <c r="AA639" s="75"/>
      <c r="AB639" s="75"/>
      <c r="AC639" s="162">
        <f t="shared" si="49"/>
        <v>0</v>
      </c>
      <c r="AD639" s="75"/>
      <c r="AE639" s="75"/>
      <c r="AF639" s="75"/>
      <c r="AG639" s="75"/>
      <c r="AH639" s="75"/>
      <c r="AI639" s="75"/>
    </row>
    <row r="640" spans="1:35" ht="35" customHeight="1" x14ac:dyDescent="0.35">
      <c r="A640" s="44">
        <v>1</v>
      </c>
      <c r="B640" s="21">
        <v>2863</v>
      </c>
      <c r="C640" s="10" t="s">
        <v>34</v>
      </c>
      <c r="D640" s="21" t="s">
        <v>13</v>
      </c>
      <c r="E640" s="21">
        <v>2014</v>
      </c>
      <c r="F640" s="10" t="s">
        <v>17</v>
      </c>
      <c r="G640" s="10" t="s">
        <v>35</v>
      </c>
      <c r="H640" s="10" t="s">
        <v>133</v>
      </c>
      <c r="I640" s="10" t="s">
        <v>10</v>
      </c>
      <c r="J640" s="29">
        <v>238.43</v>
      </c>
      <c r="K640" s="11" t="s">
        <v>104</v>
      </c>
      <c r="L640" s="35"/>
      <c r="M640" s="35"/>
      <c r="N640" s="35"/>
      <c r="O640" s="35"/>
      <c r="P640" s="35"/>
      <c r="Q640" s="35"/>
      <c r="R640" s="35" t="s">
        <v>1141</v>
      </c>
      <c r="S640" s="15" t="s">
        <v>1342</v>
      </c>
      <c r="T640" s="151"/>
      <c r="U640" s="35" t="s">
        <v>1377</v>
      </c>
      <c r="V640" s="160">
        <v>0.5</v>
      </c>
      <c r="W640" s="161">
        <f t="shared" si="50"/>
        <v>119.215</v>
      </c>
      <c r="X640" s="161">
        <f t="shared" si="47"/>
        <v>119.215</v>
      </c>
      <c r="Y640" s="161">
        <f t="shared" si="48"/>
        <v>119.215</v>
      </c>
      <c r="Z640" s="161"/>
      <c r="AA640" s="75"/>
      <c r="AB640" s="75"/>
      <c r="AC640" s="162">
        <f t="shared" si="49"/>
        <v>0</v>
      </c>
      <c r="AD640" s="75"/>
      <c r="AE640" s="75"/>
      <c r="AF640" s="75"/>
      <c r="AG640" s="75"/>
      <c r="AH640" s="75"/>
      <c r="AI640" s="75"/>
    </row>
    <row r="641" spans="1:35" ht="35" customHeight="1" x14ac:dyDescent="0.35">
      <c r="A641" s="44">
        <v>1</v>
      </c>
      <c r="B641" s="21">
        <v>2864</v>
      </c>
      <c r="C641" s="10" t="s">
        <v>657</v>
      </c>
      <c r="D641" s="21" t="s">
        <v>13</v>
      </c>
      <c r="E641" s="21">
        <v>2014</v>
      </c>
      <c r="F641" s="10" t="s">
        <v>17</v>
      </c>
      <c r="G641" s="10" t="s">
        <v>35</v>
      </c>
      <c r="H641" s="10" t="s">
        <v>137</v>
      </c>
      <c r="I641" s="10" t="s">
        <v>10</v>
      </c>
      <c r="J641" s="29">
        <v>238.43</v>
      </c>
      <c r="K641" s="11" t="s">
        <v>104</v>
      </c>
      <c r="L641" s="35"/>
      <c r="M641" s="35"/>
      <c r="N641" s="35"/>
      <c r="O641" s="35"/>
      <c r="P641" s="35"/>
      <c r="Q641" s="35"/>
      <c r="R641" s="35" t="s">
        <v>1155</v>
      </c>
      <c r="S641" s="15" t="s">
        <v>1342</v>
      </c>
      <c r="T641" s="151"/>
      <c r="U641" s="35" t="s">
        <v>1377</v>
      </c>
      <c r="V641" s="160">
        <v>0.5</v>
      </c>
      <c r="W641" s="161">
        <f t="shared" si="50"/>
        <v>119.215</v>
      </c>
      <c r="X641" s="161">
        <f t="shared" si="47"/>
        <v>119.215</v>
      </c>
      <c r="Y641" s="161">
        <f t="shared" si="48"/>
        <v>119.215</v>
      </c>
      <c r="Z641" s="161"/>
      <c r="AA641" s="75"/>
      <c r="AB641" s="75"/>
      <c r="AC641" s="162">
        <f t="shared" si="49"/>
        <v>0</v>
      </c>
      <c r="AD641" s="75"/>
      <c r="AE641" s="75"/>
      <c r="AF641" s="75"/>
      <c r="AG641" s="75"/>
      <c r="AH641" s="75" t="s">
        <v>1788</v>
      </c>
      <c r="AI641" s="75" t="s">
        <v>1767</v>
      </c>
    </row>
    <row r="642" spans="1:35" ht="35" customHeight="1" x14ac:dyDescent="0.35">
      <c r="A642" s="44">
        <v>1</v>
      </c>
      <c r="B642" s="21">
        <v>2865</v>
      </c>
      <c r="C642" s="10" t="s">
        <v>34</v>
      </c>
      <c r="D642" s="21" t="s">
        <v>13</v>
      </c>
      <c r="E642" s="21">
        <v>2014</v>
      </c>
      <c r="F642" s="10" t="s">
        <v>17</v>
      </c>
      <c r="G642" s="10" t="s">
        <v>35</v>
      </c>
      <c r="H642" s="10" t="s">
        <v>138</v>
      </c>
      <c r="I642" s="10" t="s">
        <v>10</v>
      </c>
      <c r="J642" s="29">
        <v>238.43</v>
      </c>
      <c r="K642" s="11" t="s">
        <v>104</v>
      </c>
      <c r="L642" s="35"/>
      <c r="M642" s="35"/>
      <c r="N642" s="35"/>
      <c r="O642" s="35"/>
      <c r="P642" s="35"/>
      <c r="Q642" s="35"/>
      <c r="R642" s="35" t="s">
        <v>1141</v>
      </c>
      <c r="S642" s="15" t="s">
        <v>1342</v>
      </c>
      <c r="T642" s="151"/>
      <c r="U642" s="35" t="s">
        <v>1377</v>
      </c>
      <c r="V642" s="160">
        <v>0.5</v>
      </c>
      <c r="W642" s="161">
        <f t="shared" si="50"/>
        <v>119.215</v>
      </c>
      <c r="X642" s="161">
        <f t="shared" si="47"/>
        <v>119.215</v>
      </c>
      <c r="Y642" s="161">
        <f t="shared" si="48"/>
        <v>119.215</v>
      </c>
      <c r="Z642" s="161"/>
      <c r="AA642" s="75"/>
      <c r="AB642" s="75"/>
      <c r="AC642" s="162">
        <f t="shared" si="49"/>
        <v>0</v>
      </c>
      <c r="AD642" s="75"/>
      <c r="AE642" s="75"/>
      <c r="AF642" s="75"/>
      <c r="AG642" s="75"/>
      <c r="AH642" s="75"/>
      <c r="AI642" s="75"/>
    </row>
    <row r="643" spans="1:35" ht="35" customHeight="1" x14ac:dyDescent="0.35">
      <c r="A643" s="44">
        <v>1</v>
      </c>
      <c r="B643" s="15">
        <v>2866</v>
      </c>
      <c r="C643" s="12" t="s">
        <v>34</v>
      </c>
      <c r="D643" s="21" t="s">
        <v>13</v>
      </c>
      <c r="E643" s="21">
        <v>2014</v>
      </c>
      <c r="F643" s="12" t="s">
        <v>17</v>
      </c>
      <c r="G643" s="12" t="s">
        <v>35</v>
      </c>
      <c r="H643" s="12" t="s">
        <v>139</v>
      </c>
      <c r="I643" s="12" t="s">
        <v>10</v>
      </c>
      <c r="J643" s="31">
        <v>238.43</v>
      </c>
      <c r="K643" s="11" t="s">
        <v>104</v>
      </c>
      <c r="L643" s="35"/>
      <c r="M643" s="35"/>
      <c r="N643" s="35"/>
      <c r="O643" s="35"/>
      <c r="P643" s="35"/>
      <c r="Q643" s="35"/>
      <c r="R643" s="35" t="s">
        <v>1141</v>
      </c>
      <c r="S643" s="15" t="s">
        <v>1342</v>
      </c>
      <c r="T643" s="150"/>
      <c r="U643" s="35" t="s">
        <v>1377</v>
      </c>
      <c r="V643" s="160">
        <v>0.5</v>
      </c>
      <c r="W643" s="161">
        <f t="shared" si="50"/>
        <v>119.215</v>
      </c>
      <c r="X643" s="161">
        <f t="shared" si="47"/>
        <v>119.215</v>
      </c>
      <c r="Y643" s="161">
        <f t="shared" si="48"/>
        <v>119.215</v>
      </c>
      <c r="Z643" s="161"/>
      <c r="AA643" s="75"/>
      <c r="AB643" s="75"/>
      <c r="AC643" s="162">
        <f t="shared" si="49"/>
        <v>0</v>
      </c>
      <c r="AD643" s="75"/>
      <c r="AE643" s="75"/>
      <c r="AF643" s="75"/>
      <c r="AG643" s="75"/>
      <c r="AH643" s="75"/>
      <c r="AI643" s="75"/>
    </row>
    <row r="644" spans="1:35" ht="35" customHeight="1" x14ac:dyDescent="0.35">
      <c r="A644" s="44">
        <v>1</v>
      </c>
      <c r="B644" s="15">
        <v>2867</v>
      </c>
      <c r="C644" s="12" t="s">
        <v>34</v>
      </c>
      <c r="D644" s="21" t="s">
        <v>13</v>
      </c>
      <c r="E644" s="21">
        <v>2014</v>
      </c>
      <c r="F644" s="12" t="s">
        <v>17</v>
      </c>
      <c r="G644" s="12" t="s">
        <v>35</v>
      </c>
      <c r="H644" s="12" t="s">
        <v>817</v>
      </c>
      <c r="I644" s="12" t="s">
        <v>10</v>
      </c>
      <c r="J644" s="31">
        <v>238.43</v>
      </c>
      <c r="K644" s="11" t="s">
        <v>104</v>
      </c>
      <c r="L644" s="35"/>
      <c r="M644" s="35"/>
      <c r="N644" s="35"/>
      <c r="O644" s="35"/>
      <c r="P644" s="35"/>
      <c r="Q644" s="35"/>
      <c r="R644" s="35" t="s">
        <v>1155</v>
      </c>
      <c r="S644" s="15" t="s">
        <v>1342</v>
      </c>
      <c r="T644" s="150"/>
      <c r="U644" s="35" t="s">
        <v>1377</v>
      </c>
      <c r="V644" s="160">
        <v>0.5</v>
      </c>
      <c r="W644" s="161">
        <f t="shared" si="50"/>
        <v>119.215</v>
      </c>
      <c r="X644" s="161">
        <f t="shared" si="47"/>
        <v>119.215</v>
      </c>
      <c r="Y644" s="161">
        <f t="shared" si="48"/>
        <v>119.215</v>
      </c>
      <c r="Z644" s="161"/>
      <c r="AA644" s="75"/>
      <c r="AB644" s="75"/>
      <c r="AC644" s="162">
        <f t="shared" si="49"/>
        <v>0</v>
      </c>
      <c r="AD644" s="75"/>
      <c r="AE644" s="75"/>
      <c r="AF644" s="75"/>
      <c r="AG644" s="75" t="s">
        <v>1788</v>
      </c>
      <c r="AH644" s="75"/>
      <c r="AI644" s="75" t="s">
        <v>1787</v>
      </c>
    </row>
    <row r="645" spans="1:35" ht="35" customHeight="1" x14ac:dyDescent="0.35">
      <c r="A645" s="44">
        <v>1</v>
      </c>
      <c r="B645" s="21">
        <v>2869</v>
      </c>
      <c r="C645" s="10" t="s">
        <v>34</v>
      </c>
      <c r="D645" s="21" t="s">
        <v>13</v>
      </c>
      <c r="E645" s="21">
        <v>2014</v>
      </c>
      <c r="F645" s="10" t="s">
        <v>17</v>
      </c>
      <c r="G645" s="10" t="s">
        <v>35</v>
      </c>
      <c r="H645" s="10" t="s">
        <v>142</v>
      </c>
      <c r="I645" s="10" t="s">
        <v>10</v>
      </c>
      <c r="J645" s="29">
        <v>238.43</v>
      </c>
      <c r="K645" s="11" t="s">
        <v>104</v>
      </c>
      <c r="L645" s="35"/>
      <c r="M645" s="35"/>
      <c r="N645" s="35"/>
      <c r="O645" s="35"/>
      <c r="P645" s="35"/>
      <c r="Q645" s="35"/>
      <c r="R645" s="35" t="s">
        <v>1141</v>
      </c>
      <c r="S645" s="15" t="s">
        <v>1342</v>
      </c>
      <c r="T645" s="151"/>
      <c r="U645" s="35" t="s">
        <v>1377</v>
      </c>
      <c r="V645" s="160">
        <v>0.5</v>
      </c>
      <c r="W645" s="161">
        <f t="shared" si="50"/>
        <v>119.215</v>
      </c>
      <c r="X645" s="161">
        <f t="shared" si="47"/>
        <v>119.215</v>
      </c>
      <c r="Y645" s="161">
        <f t="shared" si="48"/>
        <v>119.215</v>
      </c>
      <c r="Z645" s="161"/>
      <c r="AA645" s="75"/>
      <c r="AB645" s="75"/>
      <c r="AC645" s="162">
        <f t="shared" si="49"/>
        <v>0</v>
      </c>
      <c r="AD645" s="75"/>
      <c r="AE645" s="75"/>
      <c r="AF645" s="75"/>
      <c r="AG645" s="75"/>
      <c r="AH645" s="75"/>
      <c r="AI645" s="75"/>
    </row>
    <row r="646" spans="1:35" ht="35" customHeight="1" x14ac:dyDescent="0.35">
      <c r="A646" s="44">
        <v>1</v>
      </c>
      <c r="B646" s="21">
        <v>2877</v>
      </c>
      <c r="C646" s="10" t="s">
        <v>34</v>
      </c>
      <c r="D646" s="21" t="s">
        <v>13</v>
      </c>
      <c r="E646" s="21">
        <v>2014</v>
      </c>
      <c r="F646" s="10" t="s">
        <v>17</v>
      </c>
      <c r="G646" s="10" t="s">
        <v>35</v>
      </c>
      <c r="H646" s="10" t="s">
        <v>149</v>
      </c>
      <c r="I646" s="10" t="s">
        <v>10</v>
      </c>
      <c r="J646" s="29">
        <v>238.43</v>
      </c>
      <c r="K646" s="11" t="s">
        <v>104</v>
      </c>
      <c r="L646" s="35"/>
      <c r="M646" s="35"/>
      <c r="N646" s="35"/>
      <c r="O646" s="35"/>
      <c r="P646" s="35"/>
      <c r="Q646" s="35"/>
      <c r="R646" s="35" t="s">
        <v>1141</v>
      </c>
      <c r="S646" s="15" t="s">
        <v>1342</v>
      </c>
      <c r="T646" s="151"/>
      <c r="U646" s="35" t="s">
        <v>1377</v>
      </c>
      <c r="V646" s="160">
        <v>0.5</v>
      </c>
      <c r="W646" s="161">
        <f t="shared" si="50"/>
        <v>119.215</v>
      </c>
      <c r="X646" s="161">
        <f t="shared" si="47"/>
        <v>119.215</v>
      </c>
      <c r="Y646" s="161">
        <f t="shared" si="48"/>
        <v>119.215</v>
      </c>
      <c r="Z646" s="161"/>
      <c r="AA646" s="75"/>
      <c r="AB646" s="75"/>
      <c r="AC646" s="162">
        <f t="shared" si="49"/>
        <v>0</v>
      </c>
      <c r="AD646" s="75"/>
      <c r="AE646" s="75"/>
      <c r="AF646" s="75"/>
      <c r="AG646" s="75"/>
      <c r="AH646" s="75"/>
      <c r="AI646" s="75"/>
    </row>
    <row r="647" spans="1:35" ht="35" customHeight="1" x14ac:dyDescent="0.35">
      <c r="A647" s="44">
        <v>1</v>
      </c>
      <c r="B647" s="21">
        <v>2884</v>
      </c>
      <c r="C647" s="10" t="s">
        <v>34</v>
      </c>
      <c r="D647" s="21" t="s">
        <v>13</v>
      </c>
      <c r="E647" s="21">
        <v>2014</v>
      </c>
      <c r="F647" s="10" t="s">
        <v>17</v>
      </c>
      <c r="G647" s="10" t="s">
        <v>35</v>
      </c>
      <c r="H647" s="10" t="s">
        <v>152</v>
      </c>
      <c r="I647" s="10" t="s">
        <v>10</v>
      </c>
      <c r="J647" s="29">
        <v>238.43</v>
      </c>
      <c r="K647" s="11" t="s">
        <v>104</v>
      </c>
      <c r="L647" s="35"/>
      <c r="M647" s="35"/>
      <c r="N647" s="35"/>
      <c r="O647" s="35"/>
      <c r="P647" s="35"/>
      <c r="Q647" s="35"/>
      <c r="R647" s="35" t="s">
        <v>1141</v>
      </c>
      <c r="S647" s="15" t="s">
        <v>1342</v>
      </c>
      <c r="T647" s="151"/>
      <c r="U647" s="35" t="s">
        <v>1377</v>
      </c>
      <c r="V647" s="160">
        <v>0.5</v>
      </c>
      <c r="W647" s="161">
        <f t="shared" si="50"/>
        <v>119.215</v>
      </c>
      <c r="X647" s="161">
        <f t="shared" ref="X647:X710" si="54">W647</f>
        <v>119.215</v>
      </c>
      <c r="Y647" s="161">
        <f t="shared" ref="Y647:Y710" si="55">W647</f>
        <v>119.215</v>
      </c>
      <c r="Z647" s="161"/>
      <c r="AA647" s="75"/>
      <c r="AB647" s="75"/>
      <c r="AC647" s="162">
        <f t="shared" ref="AC647:AC710" si="56">J647-X647-Y647-Z647-AA647-AB647</f>
        <v>0</v>
      </c>
      <c r="AD647" s="75"/>
      <c r="AE647" s="75"/>
      <c r="AF647" s="75"/>
      <c r="AG647" s="75"/>
      <c r="AH647" s="75"/>
      <c r="AI647" s="75"/>
    </row>
    <row r="648" spans="1:35" ht="35" customHeight="1" x14ac:dyDescent="0.35">
      <c r="A648" s="44">
        <v>1</v>
      </c>
      <c r="B648" s="21">
        <v>2889</v>
      </c>
      <c r="C648" s="10" t="s">
        <v>34</v>
      </c>
      <c r="D648" s="21" t="s">
        <v>13</v>
      </c>
      <c r="E648" s="21">
        <v>2014</v>
      </c>
      <c r="F648" s="10" t="s">
        <v>17</v>
      </c>
      <c r="G648" s="10" t="s">
        <v>35</v>
      </c>
      <c r="H648" s="10" t="s">
        <v>818</v>
      </c>
      <c r="I648" s="10" t="s">
        <v>10</v>
      </c>
      <c r="J648" s="29">
        <v>238.43</v>
      </c>
      <c r="K648" s="11" t="s">
        <v>104</v>
      </c>
      <c r="L648" s="35"/>
      <c r="M648" s="35"/>
      <c r="N648" s="35"/>
      <c r="O648" s="35"/>
      <c r="P648" s="35"/>
      <c r="Q648" s="35"/>
      <c r="R648" s="35" t="s">
        <v>1141</v>
      </c>
      <c r="S648" s="15" t="s">
        <v>1342</v>
      </c>
      <c r="T648" s="151"/>
      <c r="U648" s="35"/>
      <c r="V648" s="160">
        <v>0.5</v>
      </c>
      <c r="W648" s="161">
        <f t="shared" si="50"/>
        <v>119.215</v>
      </c>
      <c r="X648" s="161">
        <f t="shared" si="54"/>
        <v>119.215</v>
      </c>
      <c r="Y648" s="161">
        <f t="shared" si="55"/>
        <v>119.215</v>
      </c>
      <c r="Z648" s="161"/>
      <c r="AA648" s="75"/>
      <c r="AB648" s="75"/>
      <c r="AC648" s="162">
        <f t="shared" si="56"/>
        <v>0</v>
      </c>
      <c r="AD648" s="75"/>
      <c r="AE648" s="75"/>
      <c r="AF648" s="75"/>
      <c r="AG648" s="75"/>
      <c r="AH648" s="75"/>
      <c r="AI648" s="75"/>
    </row>
    <row r="649" spans="1:35" ht="35" customHeight="1" x14ac:dyDescent="0.35">
      <c r="A649" s="44">
        <v>1</v>
      </c>
      <c r="B649" s="21" t="s">
        <v>1045</v>
      </c>
      <c r="C649" s="10" t="s">
        <v>1046</v>
      </c>
      <c r="D649" s="21" t="s">
        <v>1456</v>
      </c>
      <c r="E649" s="15">
        <v>2018</v>
      </c>
      <c r="F649" s="11"/>
      <c r="G649" s="11"/>
      <c r="H649" s="11"/>
      <c r="I649" s="11" t="s">
        <v>10</v>
      </c>
      <c r="J649" s="29">
        <v>1200</v>
      </c>
      <c r="K649" s="11" t="s">
        <v>104</v>
      </c>
      <c r="L649" s="35"/>
      <c r="M649" s="35"/>
      <c r="N649" s="35"/>
      <c r="O649" s="35"/>
      <c r="P649" s="35"/>
      <c r="Q649" s="35"/>
      <c r="R649" s="35" t="s">
        <v>1141</v>
      </c>
      <c r="S649" s="15" t="s">
        <v>1342</v>
      </c>
      <c r="T649" s="151"/>
      <c r="U649" s="35" t="s">
        <v>1377</v>
      </c>
      <c r="V649" s="160">
        <v>0.5</v>
      </c>
      <c r="W649" s="161">
        <f t="shared" si="50"/>
        <v>600</v>
      </c>
      <c r="X649" s="161">
        <f t="shared" si="54"/>
        <v>600</v>
      </c>
      <c r="Y649" s="161">
        <f t="shared" si="55"/>
        <v>600</v>
      </c>
      <c r="Z649" s="161"/>
      <c r="AA649" s="75"/>
      <c r="AB649" s="75"/>
      <c r="AC649" s="162">
        <f t="shared" si="56"/>
        <v>0</v>
      </c>
      <c r="AD649" s="75"/>
      <c r="AE649" s="75"/>
      <c r="AF649" s="75"/>
      <c r="AG649" s="75"/>
      <c r="AH649" s="75"/>
      <c r="AI649" s="75"/>
    </row>
    <row r="650" spans="1:35" ht="35" customHeight="1" x14ac:dyDescent="0.35">
      <c r="A650" s="44">
        <v>1</v>
      </c>
      <c r="B650" s="21">
        <v>3334</v>
      </c>
      <c r="C650" s="10" t="s">
        <v>714</v>
      </c>
      <c r="D650" s="21" t="s">
        <v>13</v>
      </c>
      <c r="E650" s="21">
        <v>2014</v>
      </c>
      <c r="F650" s="11" t="s">
        <v>705</v>
      </c>
      <c r="G650" s="11"/>
      <c r="H650" s="11"/>
      <c r="I650" s="11" t="s">
        <v>10</v>
      </c>
      <c r="J650" s="29">
        <v>142.08000000000001</v>
      </c>
      <c r="K650" s="11" t="s">
        <v>104</v>
      </c>
      <c r="L650" s="35"/>
      <c r="M650" s="35"/>
      <c r="N650" s="35"/>
      <c r="O650" s="35"/>
      <c r="P650" s="35"/>
      <c r="Q650" s="35"/>
      <c r="R650" s="35" t="s">
        <v>1155</v>
      </c>
      <c r="S650" s="15" t="s">
        <v>1342</v>
      </c>
      <c r="T650" s="151"/>
      <c r="U650" s="35" t="s">
        <v>1377</v>
      </c>
      <c r="V650" s="160">
        <v>0.5</v>
      </c>
      <c r="W650" s="161">
        <f t="shared" si="50"/>
        <v>71.040000000000006</v>
      </c>
      <c r="X650" s="161">
        <f t="shared" si="54"/>
        <v>71.040000000000006</v>
      </c>
      <c r="Y650" s="161">
        <f t="shared" si="55"/>
        <v>71.040000000000006</v>
      </c>
      <c r="Z650" s="161"/>
      <c r="AA650" s="75"/>
      <c r="AB650" s="75"/>
      <c r="AC650" s="162">
        <f t="shared" si="56"/>
        <v>0</v>
      </c>
      <c r="AD650" s="75"/>
      <c r="AE650" s="75"/>
      <c r="AF650" s="75"/>
      <c r="AG650" s="75"/>
      <c r="AH650" s="75" t="s">
        <v>1788</v>
      </c>
      <c r="AI650" s="75" t="s">
        <v>1865</v>
      </c>
    </row>
    <row r="651" spans="1:35" ht="35" customHeight="1" x14ac:dyDescent="0.35">
      <c r="A651" s="44">
        <v>1</v>
      </c>
      <c r="B651" s="21">
        <v>3336</v>
      </c>
      <c r="C651" s="10" t="s">
        <v>714</v>
      </c>
      <c r="D651" s="21" t="s">
        <v>13</v>
      </c>
      <c r="E651" s="21">
        <v>2014</v>
      </c>
      <c r="F651" s="11" t="s">
        <v>705</v>
      </c>
      <c r="G651" s="11"/>
      <c r="H651" s="11"/>
      <c r="I651" s="11" t="s">
        <v>10</v>
      </c>
      <c r="J651" s="29">
        <v>142.08000000000001</v>
      </c>
      <c r="K651" s="11" t="s">
        <v>104</v>
      </c>
      <c r="L651" s="35"/>
      <c r="M651" s="35"/>
      <c r="N651" s="35"/>
      <c r="O651" s="35"/>
      <c r="P651" s="35"/>
      <c r="Q651" s="35"/>
      <c r="R651" s="35" t="s">
        <v>1155</v>
      </c>
      <c r="S651" s="15" t="s">
        <v>1928</v>
      </c>
      <c r="T651" s="151"/>
      <c r="U651" s="35" t="s">
        <v>1377</v>
      </c>
      <c r="V651" s="160">
        <v>0.5</v>
      </c>
      <c r="W651" s="161">
        <f t="shared" si="50"/>
        <v>71.040000000000006</v>
      </c>
      <c r="X651" s="161">
        <f t="shared" si="54"/>
        <v>71.040000000000006</v>
      </c>
      <c r="Y651" s="161">
        <f t="shared" si="55"/>
        <v>71.040000000000006</v>
      </c>
      <c r="Z651" s="161"/>
      <c r="AA651" s="75"/>
      <c r="AB651" s="75"/>
      <c r="AC651" s="162">
        <f t="shared" si="56"/>
        <v>0</v>
      </c>
      <c r="AD651" s="75"/>
      <c r="AE651" s="75"/>
      <c r="AF651" s="75"/>
      <c r="AG651" s="75"/>
      <c r="AH651" s="75" t="s">
        <v>1788</v>
      </c>
      <c r="AI651" s="75" t="s">
        <v>1865</v>
      </c>
    </row>
    <row r="652" spans="1:35" ht="35" customHeight="1" x14ac:dyDescent="0.35">
      <c r="A652" s="44">
        <v>1</v>
      </c>
      <c r="B652" s="21">
        <v>3340</v>
      </c>
      <c r="C652" s="10" t="s">
        <v>714</v>
      </c>
      <c r="D652" s="21" t="s">
        <v>13</v>
      </c>
      <c r="E652" s="21">
        <v>2014</v>
      </c>
      <c r="F652" s="10" t="s">
        <v>705</v>
      </c>
      <c r="G652" s="10"/>
      <c r="H652" s="10"/>
      <c r="I652" s="10" t="s">
        <v>10</v>
      </c>
      <c r="J652" s="29">
        <v>142.08000000000001</v>
      </c>
      <c r="K652" s="11" t="s">
        <v>104</v>
      </c>
      <c r="L652" s="35"/>
      <c r="M652" s="35"/>
      <c r="N652" s="35"/>
      <c r="O652" s="35"/>
      <c r="P652" s="35"/>
      <c r="Q652" s="35"/>
      <c r="R652" s="35" t="s">
        <v>1155</v>
      </c>
      <c r="S652" s="15" t="s">
        <v>1928</v>
      </c>
      <c r="T652" s="151"/>
      <c r="U652" s="35" t="s">
        <v>1377</v>
      </c>
      <c r="V652" s="160">
        <v>0.5</v>
      </c>
      <c r="W652" s="161">
        <f t="shared" si="50"/>
        <v>71.040000000000006</v>
      </c>
      <c r="X652" s="161">
        <f t="shared" si="54"/>
        <v>71.040000000000006</v>
      </c>
      <c r="Y652" s="161">
        <f t="shared" si="55"/>
        <v>71.040000000000006</v>
      </c>
      <c r="Z652" s="161"/>
      <c r="AA652" s="75"/>
      <c r="AB652" s="75"/>
      <c r="AC652" s="162">
        <f t="shared" si="56"/>
        <v>0</v>
      </c>
      <c r="AD652" s="75"/>
      <c r="AE652" s="75"/>
      <c r="AF652" s="75"/>
      <c r="AG652" s="75"/>
      <c r="AH652" s="75" t="s">
        <v>1788</v>
      </c>
      <c r="AI652" s="75" t="s">
        <v>1865</v>
      </c>
    </row>
    <row r="653" spans="1:35" ht="35" customHeight="1" x14ac:dyDescent="0.35">
      <c r="A653" s="44">
        <v>1</v>
      </c>
      <c r="B653" s="21">
        <v>3341</v>
      </c>
      <c r="C653" s="10" t="s">
        <v>714</v>
      </c>
      <c r="D653" s="21" t="s">
        <v>13</v>
      </c>
      <c r="E653" s="21">
        <v>2014</v>
      </c>
      <c r="F653" s="10" t="s">
        <v>705</v>
      </c>
      <c r="G653" s="10"/>
      <c r="H653" s="10"/>
      <c r="I653" s="10" t="s">
        <v>10</v>
      </c>
      <c r="J653" s="29">
        <v>142.08000000000001</v>
      </c>
      <c r="K653" s="11" t="s">
        <v>104</v>
      </c>
      <c r="L653" s="35"/>
      <c r="M653" s="35"/>
      <c r="N653" s="35"/>
      <c r="O653" s="35"/>
      <c r="P653" s="35"/>
      <c r="Q653" s="35"/>
      <c r="R653" s="35" t="s">
        <v>1155</v>
      </c>
      <c r="S653" s="15" t="s">
        <v>1342</v>
      </c>
      <c r="T653" s="151"/>
      <c r="U653" s="35" t="s">
        <v>1377</v>
      </c>
      <c r="V653" s="160">
        <v>0.5</v>
      </c>
      <c r="W653" s="161">
        <f t="shared" si="50"/>
        <v>71.040000000000006</v>
      </c>
      <c r="X653" s="161">
        <f t="shared" si="54"/>
        <v>71.040000000000006</v>
      </c>
      <c r="Y653" s="161">
        <f t="shared" si="55"/>
        <v>71.040000000000006</v>
      </c>
      <c r="Z653" s="161"/>
      <c r="AA653" s="75"/>
      <c r="AB653" s="75"/>
      <c r="AC653" s="162">
        <f t="shared" si="56"/>
        <v>0</v>
      </c>
      <c r="AD653" s="75"/>
      <c r="AE653" s="75"/>
      <c r="AF653" s="75"/>
      <c r="AG653" s="75"/>
      <c r="AH653" s="75" t="s">
        <v>1788</v>
      </c>
      <c r="AI653" s="75" t="s">
        <v>1865</v>
      </c>
    </row>
    <row r="654" spans="1:35" ht="35" customHeight="1" x14ac:dyDescent="0.35">
      <c r="A654" s="44">
        <v>1</v>
      </c>
      <c r="B654" s="21" t="s">
        <v>576</v>
      </c>
      <c r="C654" s="10" t="s">
        <v>575</v>
      </c>
      <c r="D654" s="21" t="s">
        <v>13</v>
      </c>
      <c r="E654" s="22">
        <v>2014</v>
      </c>
      <c r="F654" s="10"/>
      <c r="G654" s="10"/>
      <c r="H654" s="10"/>
      <c r="I654" s="10" t="s">
        <v>10</v>
      </c>
      <c r="J654" s="29">
        <v>80.36</v>
      </c>
      <c r="K654" s="11" t="s">
        <v>104</v>
      </c>
      <c r="L654" s="35"/>
      <c r="M654" s="35"/>
      <c r="N654" s="35"/>
      <c r="O654" s="35"/>
      <c r="P654" s="35"/>
      <c r="Q654" s="35"/>
      <c r="R654" s="35" t="s">
        <v>1155</v>
      </c>
      <c r="S654" s="15" t="s">
        <v>1928</v>
      </c>
      <c r="T654" s="151"/>
      <c r="U654" s="35" t="s">
        <v>1377</v>
      </c>
      <c r="V654" s="160">
        <v>0.5</v>
      </c>
      <c r="W654" s="161">
        <f t="shared" si="50"/>
        <v>40.18</v>
      </c>
      <c r="X654" s="161">
        <f t="shared" si="54"/>
        <v>40.18</v>
      </c>
      <c r="Y654" s="161">
        <f t="shared" si="55"/>
        <v>40.18</v>
      </c>
      <c r="Z654" s="161"/>
      <c r="AA654" s="75"/>
      <c r="AB654" s="75"/>
      <c r="AC654" s="162">
        <f t="shared" si="56"/>
        <v>0</v>
      </c>
      <c r="AD654" s="75"/>
      <c r="AE654" s="75"/>
      <c r="AF654" s="75"/>
      <c r="AG654" s="75"/>
      <c r="AH654" s="75" t="s">
        <v>1788</v>
      </c>
      <c r="AI654" s="75" t="s">
        <v>1866</v>
      </c>
    </row>
    <row r="655" spans="1:35" ht="35" customHeight="1" x14ac:dyDescent="0.35">
      <c r="A655" s="44">
        <v>1</v>
      </c>
      <c r="B655" s="21" t="s">
        <v>581</v>
      </c>
      <c r="C655" s="10" t="s">
        <v>558</v>
      </c>
      <c r="D655" s="21" t="s">
        <v>13</v>
      </c>
      <c r="E655" s="22">
        <v>2014</v>
      </c>
      <c r="F655" s="10"/>
      <c r="G655" s="10"/>
      <c r="H655" s="10"/>
      <c r="I655" s="10" t="s">
        <v>10</v>
      </c>
      <c r="J655" s="29">
        <v>84.07</v>
      </c>
      <c r="K655" s="11" t="s">
        <v>104</v>
      </c>
      <c r="L655" s="35"/>
      <c r="M655" s="35"/>
      <c r="N655" s="35"/>
      <c r="O655" s="35"/>
      <c r="P655" s="35"/>
      <c r="Q655" s="35"/>
      <c r="R655" s="35" t="s">
        <v>1141</v>
      </c>
      <c r="S655" s="15" t="s">
        <v>1342</v>
      </c>
      <c r="T655" s="151"/>
      <c r="U655" s="35" t="s">
        <v>1377</v>
      </c>
      <c r="V655" s="160">
        <v>0.5</v>
      </c>
      <c r="W655" s="161">
        <f t="shared" si="50"/>
        <v>42.034999999999997</v>
      </c>
      <c r="X655" s="161">
        <f t="shared" si="54"/>
        <v>42.034999999999997</v>
      </c>
      <c r="Y655" s="161">
        <f t="shared" si="55"/>
        <v>42.034999999999997</v>
      </c>
      <c r="Z655" s="161"/>
      <c r="AA655" s="75"/>
      <c r="AB655" s="75"/>
      <c r="AC655" s="162">
        <f t="shared" si="56"/>
        <v>0</v>
      </c>
      <c r="AD655" s="75"/>
      <c r="AE655" s="75"/>
      <c r="AF655" s="75"/>
      <c r="AG655" s="75"/>
      <c r="AH655" s="75"/>
      <c r="AI655" s="75"/>
    </row>
    <row r="656" spans="1:35" ht="35" customHeight="1" x14ac:dyDescent="0.35">
      <c r="A656" s="44">
        <v>1</v>
      </c>
      <c r="B656" s="15" t="s">
        <v>582</v>
      </c>
      <c r="C656" s="12" t="s">
        <v>558</v>
      </c>
      <c r="D656" s="21" t="s">
        <v>13</v>
      </c>
      <c r="E656" s="22">
        <v>2014</v>
      </c>
      <c r="F656" s="12"/>
      <c r="G656" s="12"/>
      <c r="H656" s="12"/>
      <c r="I656" s="12" t="s">
        <v>10</v>
      </c>
      <c r="J656" s="31">
        <v>84.07</v>
      </c>
      <c r="K656" s="11" t="s">
        <v>104</v>
      </c>
      <c r="L656" s="35"/>
      <c r="M656" s="35"/>
      <c r="N656" s="35"/>
      <c r="O656" s="35"/>
      <c r="P656" s="35"/>
      <c r="Q656" s="35"/>
      <c r="R656" s="35" t="s">
        <v>1155</v>
      </c>
      <c r="S656" s="15" t="s">
        <v>1928</v>
      </c>
      <c r="T656" s="150"/>
      <c r="U656" s="35" t="s">
        <v>1377</v>
      </c>
      <c r="V656" s="160">
        <v>0.5</v>
      </c>
      <c r="W656" s="161">
        <f t="shared" si="50"/>
        <v>42.034999999999997</v>
      </c>
      <c r="X656" s="161">
        <f t="shared" si="54"/>
        <v>42.034999999999997</v>
      </c>
      <c r="Y656" s="161">
        <f t="shared" si="55"/>
        <v>42.034999999999997</v>
      </c>
      <c r="Z656" s="161"/>
      <c r="AA656" s="75"/>
      <c r="AB656" s="75"/>
      <c r="AC656" s="162">
        <f t="shared" si="56"/>
        <v>0</v>
      </c>
      <c r="AD656" s="75"/>
      <c r="AE656" s="75"/>
      <c r="AF656" s="75"/>
      <c r="AG656" s="75"/>
      <c r="AH656" s="75" t="s">
        <v>1788</v>
      </c>
      <c r="AI656" s="75" t="s">
        <v>1867</v>
      </c>
    </row>
    <row r="657" spans="1:35" ht="35" customHeight="1" x14ac:dyDescent="0.35">
      <c r="A657" s="44">
        <v>1</v>
      </c>
      <c r="B657" s="15" t="s">
        <v>583</v>
      </c>
      <c r="C657" s="12" t="s">
        <v>558</v>
      </c>
      <c r="D657" s="21" t="s">
        <v>13</v>
      </c>
      <c r="E657" s="22">
        <v>2014</v>
      </c>
      <c r="F657" s="12"/>
      <c r="G657" s="12"/>
      <c r="H657" s="12"/>
      <c r="I657" s="12" t="s">
        <v>10</v>
      </c>
      <c r="J657" s="31">
        <v>84.07</v>
      </c>
      <c r="K657" s="11" t="s">
        <v>104</v>
      </c>
      <c r="L657" s="35"/>
      <c r="M657" s="35"/>
      <c r="N657" s="35"/>
      <c r="O657" s="35"/>
      <c r="P657" s="35"/>
      <c r="Q657" s="35"/>
      <c r="R657" s="35" t="s">
        <v>1155</v>
      </c>
      <c r="S657" s="15" t="s">
        <v>1928</v>
      </c>
      <c r="T657" s="150"/>
      <c r="U657" s="35" t="s">
        <v>1377</v>
      </c>
      <c r="V657" s="160">
        <v>0.5</v>
      </c>
      <c r="W657" s="161">
        <f t="shared" si="50"/>
        <v>42.034999999999997</v>
      </c>
      <c r="X657" s="161">
        <f t="shared" si="54"/>
        <v>42.034999999999997</v>
      </c>
      <c r="Y657" s="161">
        <f t="shared" si="55"/>
        <v>42.034999999999997</v>
      </c>
      <c r="Z657" s="161"/>
      <c r="AA657" s="75"/>
      <c r="AB657" s="75"/>
      <c r="AC657" s="162">
        <f t="shared" si="56"/>
        <v>0</v>
      </c>
      <c r="AD657" s="75"/>
      <c r="AE657" s="75"/>
      <c r="AF657" s="75"/>
      <c r="AG657" s="75"/>
      <c r="AH657" s="75" t="s">
        <v>1788</v>
      </c>
      <c r="AI657" s="75" t="s">
        <v>1867</v>
      </c>
    </row>
    <row r="658" spans="1:35" ht="35" customHeight="1" x14ac:dyDescent="0.35">
      <c r="A658" s="44">
        <v>1</v>
      </c>
      <c r="B658" s="21">
        <v>2995</v>
      </c>
      <c r="C658" s="10" t="s">
        <v>29</v>
      </c>
      <c r="D658" s="21" t="s">
        <v>1456</v>
      </c>
      <c r="E658" s="22">
        <v>2014</v>
      </c>
      <c r="F658" s="10" t="s">
        <v>30</v>
      </c>
      <c r="G658" s="10" t="s">
        <v>31</v>
      </c>
      <c r="H658" s="10" t="s">
        <v>888</v>
      </c>
      <c r="I658" s="10" t="s">
        <v>10</v>
      </c>
      <c r="J658" s="29">
        <v>475</v>
      </c>
      <c r="K658" s="11" t="s">
        <v>104</v>
      </c>
      <c r="L658" s="35"/>
      <c r="M658" s="35"/>
      <c r="N658" s="35"/>
      <c r="O658" s="35"/>
      <c r="P658" s="35"/>
      <c r="Q658" s="35"/>
      <c r="R658" s="35" t="s">
        <v>1141</v>
      </c>
      <c r="S658" s="15" t="s">
        <v>1342</v>
      </c>
      <c r="T658" s="151"/>
      <c r="U658" s="35" t="s">
        <v>1377</v>
      </c>
      <c r="V658" s="160">
        <v>0.5</v>
      </c>
      <c r="W658" s="161">
        <f t="shared" si="50"/>
        <v>237.5</v>
      </c>
      <c r="X658" s="161">
        <f t="shared" si="54"/>
        <v>237.5</v>
      </c>
      <c r="Y658" s="161">
        <f t="shared" si="55"/>
        <v>237.5</v>
      </c>
      <c r="Z658" s="161"/>
      <c r="AA658" s="75"/>
      <c r="AB658" s="75"/>
      <c r="AC658" s="162">
        <f t="shared" si="56"/>
        <v>0</v>
      </c>
      <c r="AD658" s="75"/>
      <c r="AE658" s="75"/>
      <c r="AF658" s="75"/>
      <c r="AG658" s="75"/>
      <c r="AH658" s="75"/>
      <c r="AI658" s="75"/>
    </row>
    <row r="659" spans="1:35" ht="35" customHeight="1" x14ac:dyDescent="0.35">
      <c r="A659" s="44">
        <v>1</v>
      </c>
      <c r="B659" s="21">
        <v>2996</v>
      </c>
      <c r="C659" s="10" t="s">
        <v>29</v>
      </c>
      <c r="D659" s="21" t="s">
        <v>1456</v>
      </c>
      <c r="E659" s="22">
        <v>2014</v>
      </c>
      <c r="F659" s="10" t="s">
        <v>30</v>
      </c>
      <c r="G659" s="10" t="s">
        <v>31</v>
      </c>
      <c r="H659" s="10" t="s">
        <v>889</v>
      </c>
      <c r="I659" s="10" t="s">
        <v>10</v>
      </c>
      <c r="J659" s="29">
        <v>475</v>
      </c>
      <c r="K659" s="11" t="s">
        <v>104</v>
      </c>
      <c r="L659" s="35"/>
      <c r="M659" s="35"/>
      <c r="N659" s="35"/>
      <c r="O659" s="35"/>
      <c r="P659" s="35"/>
      <c r="Q659" s="35"/>
      <c r="R659" s="35" t="s">
        <v>1141</v>
      </c>
      <c r="S659" s="15" t="s">
        <v>1342</v>
      </c>
      <c r="T659" s="151"/>
      <c r="U659" s="35" t="s">
        <v>1377</v>
      </c>
      <c r="V659" s="160">
        <v>0.5</v>
      </c>
      <c r="W659" s="161">
        <f t="shared" si="50"/>
        <v>237.5</v>
      </c>
      <c r="X659" s="161">
        <f t="shared" si="54"/>
        <v>237.5</v>
      </c>
      <c r="Y659" s="161">
        <f t="shared" si="55"/>
        <v>237.5</v>
      </c>
      <c r="Z659" s="161"/>
      <c r="AA659" s="75"/>
      <c r="AB659" s="75"/>
      <c r="AC659" s="162">
        <f t="shared" si="56"/>
        <v>0</v>
      </c>
      <c r="AD659" s="75"/>
      <c r="AE659" s="75"/>
      <c r="AF659" s="75"/>
      <c r="AG659" s="75"/>
      <c r="AH659" s="75"/>
      <c r="AI659" s="75"/>
    </row>
    <row r="660" spans="1:35" ht="35" customHeight="1" x14ac:dyDescent="0.35">
      <c r="A660" s="44">
        <v>1</v>
      </c>
      <c r="B660" s="21">
        <v>2998</v>
      </c>
      <c r="C660" s="10" t="s">
        <v>29</v>
      </c>
      <c r="D660" s="21" t="s">
        <v>1456</v>
      </c>
      <c r="E660" s="22">
        <v>2014</v>
      </c>
      <c r="F660" s="10" t="s">
        <v>30</v>
      </c>
      <c r="G660" s="10" t="s">
        <v>31</v>
      </c>
      <c r="H660" s="10" t="s">
        <v>889</v>
      </c>
      <c r="I660" s="10" t="s">
        <v>10</v>
      </c>
      <c r="J660" s="29">
        <v>475</v>
      </c>
      <c r="K660" s="11" t="s">
        <v>104</v>
      </c>
      <c r="L660" s="35"/>
      <c r="M660" s="35"/>
      <c r="N660" s="35"/>
      <c r="O660" s="35"/>
      <c r="P660" s="35"/>
      <c r="Q660" s="35"/>
      <c r="R660" s="35" t="s">
        <v>1141</v>
      </c>
      <c r="S660" s="15" t="s">
        <v>1342</v>
      </c>
      <c r="T660" s="151"/>
      <c r="U660" s="35" t="s">
        <v>1377</v>
      </c>
      <c r="V660" s="160">
        <v>0.5</v>
      </c>
      <c r="W660" s="161">
        <f t="shared" si="50"/>
        <v>237.5</v>
      </c>
      <c r="X660" s="161">
        <f t="shared" si="54"/>
        <v>237.5</v>
      </c>
      <c r="Y660" s="161">
        <f t="shared" si="55"/>
        <v>237.5</v>
      </c>
      <c r="Z660" s="161"/>
      <c r="AA660" s="75"/>
      <c r="AB660" s="75"/>
      <c r="AC660" s="162">
        <f t="shared" si="56"/>
        <v>0</v>
      </c>
      <c r="AD660" s="75"/>
      <c r="AE660" s="75"/>
      <c r="AF660" s="75"/>
      <c r="AG660" s="75"/>
      <c r="AH660" s="75"/>
      <c r="AI660" s="75"/>
    </row>
    <row r="661" spans="1:35" ht="35" customHeight="1" x14ac:dyDescent="0.35">
      <c r="A661" s="44">
        <v>1</v>
      </c>
      <c r="B661" s="21" t="s">
        <v>1412</v>
      </c>
      <c r="C661" s="10" t="s">
        <v>1449</v>
      </c>
      <c r="D661" s="21" t="s">
        <v>13</v>
      </c>
      <c r="E661" s="63">
        <v>44700</v>
      </c>
      <c r="F661" s="10" t="s">
        <v>52</v>
      </c>
      <c r="G661" s="10" t="s">
        <v>1414</v>
      </c>
      <c r="H661" s="10" t="s">
        <v>1450</v>
      </c>
      <c r="I661" s="10" t="s">
        <v>10</v>
      </c>
      <c r="J661" s="29">
        <v>255.75</v>
      </c>
      <c r="K661" s="11" t="s">
        <v>104</v>
      </c>
      <c r="L661" s="35"/>
      <c r="M661" s="35"/>
      <c r="N661" s="35"/>
      <c r="O661" s="35"/>
      <c r="P661" s="35"/>
      <c r="Q661" s="35"/>
      <c r="R661" s="35" t="s">
        <v>1141</v>
      </c>
      <c r="S661" s="15" t="s">
        <v>1342</v>
      </c>
      <c r="T661" s="151"/>
      <c r="U661" s="35"/>
      <c r="V661" s="160">
        <v>0.5</v>
      </c>
      <c r="W661" s="161">
        <f t="shared" si="50"/>
        <v>127.875</v>
      </c>
      <c r="X661" s="161">
        <f t="shared" si="54"/>
        <v>127.875</v>
      </c>
      <c r="Y661" s="161">
        <f t="shared" si="55"/>
        <v>127.875</v>
      </c>
      <c r="Z661" s="161"/>
      <c r="AA661" s="75"/>
      <c r="AB661" s="75"/>
      <c r="AC661" s="162">
        <f t="shared" si="56"/>
        <v>0</v>
      </c>
      <c r="AD661" s="75"/>
      <c r="AE661" s="75"/>
      <c r="AF661" s="75"/>
      <c r="AG661" s="75"/>
      <c r="AH661" s="75"/>
      <c r="AI661" s="75"/>
    </row>
    <row r="662" spans="1:35" ht="35" customHeight="1" x14ac:dyDescent="0.35">
      <c r="A662" s="44">
        <v>1</v>
      </c>
      <c r="B662" s="15" t="s">
        <v>1412</v>
      </c>
      <c r="C662" s="12" t="s">
        <v>1413</v>
      </c>
      <c r="D662" s="21" t="s">
        <v>13</v>
      </c>
      <c r="E662" s="62">
        <v>44676</v>
      </c>
      <c r="F662" s="12" t="s">
        <v>52</v>
      </c>
      <c r="G662" s="12" t="s">
        <v>1414</v>
      </c>
      <c r="H662" s="12" t="s">
        <v>1415</v>
      </c>
      <c r="I662" s="12" t="s">
        <v>10</v>
      </c>
      <c r="J662" s="30">
        <v>255.75</v>
      </c>
      <c r="K662" s="11" t="s">
        <v>104</v>
      </c>
      <c r="L662" s="35"/>
      <c r="M662" s="35"/>
      <c r="N662" s="35"/>
      <c r="O662" s="35"/>
      <c r="P662" s="35"/>
      <c r="Q662" s="35"/>
      <c r="R662" s="35" t="s">
        <v>1141</v>
      </c>
      <c r="S662" s="15" t="s">
        <v>1342</v>
      </c>
      <c r="T662" s="150"/>
      <c r="U662" s="35"/>
      <c r="V662" s="160">
        <v>0.5</v>
      </c>
      <c r="W662" s="161">
        <f t="shared" si="50"/>
        <v>127.875</v>
      </c>
      <c r="X662" s="161">
        <f t="shared" si="54"/>
        <v>127.875</v>
      </c>
      <c r="Y662" s="161">
        <f t="shared" si="55"/>
        <v>127.875</v>
      </c>
      <c r="Z662" s="161"/>
      <c r="AA662" s="75"/>
      <c r="AB662" s="75"/>
      <c r="AC662" s="162">
        <f t="shared" si="56"/>
        <v>0</v>
      </c>
      <c r="AD662" s="75"/>
      <c r="AE662" s="75"/>
      <c r="AF662" s="75"/>
      <c r="AG662" s="75"/>
      <c r="AH662" s="75"/>
      <c r="AI662" s="75"/>
    </row>
    <row r="663" spans="1:35" ht="35" customHeight="1" x14ac:dyDescent="0.35">
      <c r="A663" s="44">
        <v>1</v>
      </c>
      <c r="B663" s="15" t="s">
        <v>1416</v>
      </c>
      <c r="C663" s="12" t="s">
        <v>1417</v>
      </c>
      <c r="D663" s="21" t="s">
        <v>13</v>
      </c>
      <c r="E663" s="62">
        <v>44676</v>
      </c>
      <c r="F663" s="12" t="s">
        <v>52</v>
      </c>
      <c r="G663" s="12" t="s">
        <v>1414</v>
      </c>
      <c r="H663" s="12" t="s">
        <v>1418</v>
      </c>
      <c r="I663" s="12" t="s">
        <v>10</v>
      </c>
      <c r="J663" s="30">
        <v>255.75</v>
      </c>
      <c r="K663" s="11" t="s">
        <v>104</v>
      </c>
      <c r="L663" s="35"/>
      <c r="M663" s="35"/>
      <c r="N663" s="35"/>
      <c r="O663" s="35"/>
      <c r="P663" s="35"/>
      <c r="Q663" s="35"/>
      <c r="R663" s="35" t="s">
        <v>1141</v>
      </c>
      <c r="S663" s="15" t="s">
        <v>1342</v>
      </c>
      <c r="T663" s="150"/>
      <c r="U663" s="35"/>
      <c r="V663" s="160">
        <v>0.5</v>
      </c>
      <c r="W663" s="161">
        <f t="shared" si="50"/>
        <v>127.875</v>
      </c>
      <c r="X663" s="161">
        <f t="shared" si="54"/>
        <v>127.875</v>
      </c>
      <c r="Y663" s="161">
        <f t="shared" si="55"/>
        <v>127.875</v>
      </c>
      <c r="Z663" s="161"/>
      <c r="AA663" s="75"/>
      <c r="AB663" s="75"/>
      <c r="AC663" s="162">
        <f t="shared" si="56"/>
        <v>0</v>
      </c>
      <c r="AD663" s="75"/>
      <c r="AE663" s="75"/>
      <c r="AF663" s="75"/>
      <c r="AG663" s="75"/>
      <c r="AH663" s="75"/>
      <c r="AI663" s="75"/>
    </row>
    <row r="664" spans="1:35" ht="35" customHeight="1" x14ac:dyDescent="0.35">
      <c r="A664" s="44">
        <v>1</v>
      </c>
      <c r="B664" s="21" t="s">
        <v>1419</v>
      </c>
      <c r="C664" s="10" t="s">
        <v>1420</v>
      </c>
      <c r="D664" s="21" t="s">
        <v>13</v>
      </c>
      <c r="E664" s="62">
        <v>44676</v>
      </c>
      <c r="F664" s="10" t="s">
        <v>52</v>
      </c>
      <c r="G664" s="10" t="s">
        <v>1414</v>
      </c>
      <c r="H664" s="10" t="s">
        <v>1421</v>
      </c>
      <c r="I664" s="10" t="s">
        <v>10</v>
      </c>
      <c r="J664" s="29">
        <v>255.75</v>
      </c>
      <c r="K664" s="11" t="s">
        <v>104</v>
      </c>
      <c r="L664" s="35"/>
      <c r="M664" s="35"/>
      <c r="N664" s="35"/>
      <c r="O664" s="35"/>
      <c r="P664" s="35"/>
      <c r="Q664" s="35"/>
      <c r="R664" s="35" t="s">
        <v>1141</v>
      </c>
      <c r="S664" s="15" t="s">
        <v>1342</v>
      </c>
      <c r="T664" s="151"/>
      <c r="U664" s="35"/>
      <c r="V664" s="160">
        <v>0.5</v>
      </c>
      <c r="W664" s="161">
        <f t="shared" si="50"/>
        <v>127.875</v>
      </c>
      <c r="X664" s="161">
        <f t="shared" si="54"/>
        <v>127.875</v>
      </c>
      <c r="Y664" s="161">
        <f t="shared" si="55"/>
        <v>127.875</v>
      </c>
      <c r="Z664" s="161"/>
      <c r="AA664" s="75"/>
      <c r="AB664" s="75"/>
      <c r="AC664" s="162">
        <f t="shared" si="56"/>
        <v>0</v>
      </c>
      <c r="AD664" s="75"/>
      <c r="AE664" s="75"/>
      <c r="AF664" s="75"/>
      <c r="AG664" s="75"/>
      <c r="AH664" s="75"/>
      <c r="AI664" s="75"/>
    </row>
    <row r="665" spans="1:35" ht="35" customHeight="1" x14ac:dyDescent="0.35">
      <c r="A665" s="44">
        <v>1</v>
      </c>
      <c r="B665" s="21" t="s">
        <v>1422</v>
      </c>
      <c r="C665" s="10" t="s">
        <v>1423</v>
      </c>
      <c r="D665" s="21" t="s">
        <v>13</v>
      </c>
      <c r="E665" s="62">
        <v>44676</v>
      </c>
      <c r="F665" s="10" t="s">
        <v>52</v>
      </c>
      <c r="G665" s="10" t="s">
        <v>1414</v>
      </c>
      <c r="H665" s="10" t="s">
        <v>1424</v>
      </c>
      <c r="I665" s="10" t="s">
        <v>10</v>
      </c>
      <c r="J665" s="29">
        <v>255.75</v>
      </c>
      <c r="K665" s="11" t="s">
        <v>104</v>
      </c>
      <c r="L665" s="35"/>
      <c r="M665" s="35"/>
      <c r="N665" s="35"/>
      <c r="O665" s="35"/>
      <c r="P665" s="35"/>
      <c r="Q665" s="35"/>
      <c r="R665" s="35" t="s">
        <v>1141</v>
      </c>
      <c r="S665" s="15" t="s">
        <v>1342</v>
      </c>
      <c r="T665" s="151"/>
      <c r="U665" s="35"/>
      <c r="V665" s="160">
        <v>0.5</v>
      </c>
      <c r="W665" s="161">
        <f t="shared" si="50"/>
        <v>127.875</v>
      </c>
      <c r="X665" s="161">
        <f t="shared" si="54"/>
        <v>127.875</v>
      </c>
      <c r="Y665" s="161">
        <f t="shared" si="55"/>
        <v>127.875</v>
      </c>
      <c r="Z665" s="161"/>
      <c r="AA665" s="75"/>
      <c r="AB665" s="75"/>
      <c r="AC665" s="162">
        <f t="shared" si="56"/>
        <v>0</v>
      </c>
      <c r="AD665" s="75"/>
      <c r="AE665" s="75"/>
      <c r="AF665" s="75"/>
      <c r="AG665" s="75"/>
      <c r="AH665" s="75"/>
      <c r="AI665" s="75"/>
    </row>
    <row r="666" spans="1:35" ht="35" customHeight="1" x14ac:dyDescent="0.35">
      <c r="A666" s="44">
        <v>1</v>
      </c>
      <c r="B666" s="21" t="s">
        <v>1425</v>
      </c>
      <c r="C666" s="10" t="s">
        <v>1426</v>
      </c>
      <c r="D666" s="21" t="s">
        <v>13</v>
      </c>
      <c r="E666" s="62">
        <v>44676</v>
      </c>
      <c r="F666" s="10" t="s">
        <v>52</v>
      </c>
      <c r="G666" s="10" t="s">
        <v>1414</v>
      </c>
      <c r="H666" s="10" t="s">
        <v>1427</v>
      </c>
      <c r="I666" s="10" t="s">
        <v>10</v>
      </c>
      <c r="J666" s="29">
        <v>255.75</v>
      </c>
      <c r="K666" s="11" t="s">
        <v>104</v>
      </c>
      <c r="L666" s="35"/>
      <c r="M666" s="35"/>
      <c r="N666" s="35"/>
      <c r="O666" s="35"/>
      <c r="P666" s="35"/>
      <c r="Q666" s="35"/>
      <c r="R666" s="35" t="s">
        <v>1141</v>
      </c>
      <c r="S666" s="15" t="s">
        <v>1342</v>
      </c>
      <c r="T666" s="151"/>
      <c r="U666" s="35"/>
      <c r="V666" s="160">
        <v>0.5</v>
      </c>
      <c r="W666" s="161">
        <f t="shared" si="50"/>
        <v>127.875</v>
      </c>
      <c r="X666" s="161">
        <f t="shared" si="54"/>
        <v>127.875</v>
      </c>
      <c r="Y666" s="161">
        <f t="shared" si="55"/>
        <v>127.875</v>
      </c>
      <c r="Z666" s="161"/>
      <c r="AA666" s="75"/>
      <c r="AB666" s="75"/>
      <c r="AC666" s="162">
        <f t="shared" si="56"/>
        <v>0</v>
      </c>
      <c r="AD666" s="75"/>
      <c r="AE666" s="75"/>
      <c r="AF666" s="75"/>
      <c r="AG666" s="75"/>
      <c r="AH666" s="75"/>
      <c r="AI666" s="75"/>
    </row>
    <row r="667" spans="1:35" ht="35" customHeight="1" x14ac:dyDescent="0.35">
      <c r="A667" s="44">
        <v>1</v>
      </c>
      <c r="B667" s="15" t="s">
        <v>1428</v>
      </c>
      <c r="C667" s="12" t="s">
        <v>1429</v>
      </c>
      <c r="D667" s="21" t="s">
        <v>13</v>
      </c>
      <c r="E667" s="62">
        <v>44676</v>
      </c>
      <c r="F667" s="12" t="s">
        <v>52</v>
      </c>
      <c r="G667" s="12" t="s">
        <v>1414</v>
      </c>
      <c r="H667" s="12" t="s">
        <v>1430</v>
      </c>
      <c r="I667" s="12" t="s">
        <v>10</v>
      </c>
      <c r="J667" s="27">
        <v>255.75</v>
      </c>
      <c r="K667" s="11" t="s">
        <v>104</v>
      </c>
      <c r="L667" s="35"/>
      <c r="M667" s="35"/>
      <c r="N667" s="35"/>
      <c r="O667" s="35"/>
      <c r="P667" s="35"/>
      <c r="Q667" s="35"/>
      <c r="R667" s="35" t="s">
        <v>1141</v>
      </c>
      <c r="S667" s="15" t="s">
        <v>1342</v>
      </c>
      <c r="T667" s="150"/>
      <c r="U667" s="35"/>
      <c r="V667" s="160">
        <v>0.5</v>
      </c>
      <c r="W667" s="161">
        <f t="shared" si="50"/>
        <v>127.875</v>
      </c>
      <c r="X667" s="161">
        <f t="shared" si="54"/>
        <v>127.875</v>
      </c>
      <c r="Y667" s="161">
        <f t="shared" si="55"/>
        <v>127.875</v>
      </c>
      <c r="Z667" s="161"/>
      <c r="AA667" s="75"/>
      <c r="AB667" s="75"/>
      <c r="AC667" s="162">
        <f t="shared" si="56"/>
        <v>0</v>
      </c>
      <c r="AD667" s="75"/>
      <c r="AE667" s="75"/>
      <c r="AF667" s="75"/>
      <c r="AG667" s="75"/>
      <c r="AH667" s="75"/>
      <c r="AI667" s="75"/>
    </row>
    <row r="668" spans="1:35" ht="35" customHeight="1" x14ac:dyDescent="0.35">
      <c r="A668" s="44">
        <v>1</v>
      </c>
      <c r="B668" s="20" t="s">
        <v>1431</v>
      </c>
      <c r="C668" s="10" t="s">
        <v>1432</v>
      </c>
      <c r="D668" s="21" t="s">
        <v>13</v>
      </c>
      <c r="E668" s="62">
        <v>44676</v>
      </c>
      <c r="F668" s="10" t="s">
        <v>52</v>
      </c>
      <c r="G668" s="10" t="s">
        <v>1414</v>
      </c>
      <c r="H668" s="10" t="s">
        <v>1433</v>
      </c>
      <c r="I668" s="10" t="s">
        <v>10</v>
      </c>
      <c r="J668" s="29">
        <v>255.75</v>
      </c>
      <c r="K668" s="11" t="s">
        <v>104</v>
      </c>
      <c r="L668" s="35"/>
      <c r="M668" s="35"/>
      <c r="N668" s="35"/>
      <c r="O668" s="35"/>
      <c r="P668" s="35"/>
      <c r="Q668" s="35"/>
      <c r="R668" s="35" t="s">
        <v>1141</v>
      </c>
      <c r="S668" s="20" t="s">
        <v>1342</v>
      </c>
      <c r="T668" s="152"/>
      <c r="U668" s="35"/>
      <c r="V668" s="160">
        <v>0.5</v>
      </c>
      <c r="W668" s="161">
        <f t="shared" si="50"/>
        <v>127.875</v>
      </c>
      <c r="X668" s="161">
        <f t="shared" si="54"/>
        <v>127.875</v>
      </c>
      <c r="Y668" s="161">
        <f t="shared" si="55"/>
        <v>127.875</v>
      </c>
      <c r="Z668" s="161"/>
      <c r="AA668" s="75"/>
      <c r="AB668" s="75"/>
      <c r="AC668" s="162">
        <f t="shared" si="56"/>
        <v>0</v>
      </c>
      <c r="AD668" s="75"/>
      <c r="AE668" s="75"/>
      <c r="AF668" s="75"/>
      <c r="AG668" s="75"/>
      <c r="AH668" s="75"/>
      <c r="AI668" s="75"/>
    </row>
    <row r="669" spans="1:35" ht="35" customHeight="1" x14ac:dyDescent="0.35">
      <c r="A669" s="44">
        <v>1</v>
      </c>
      <c r="B669" s="20" t="s">
        <v>1434</v>
      </c>
      <c r="C669" s="10" t="s">
        <v>1435</v>
      </c>
      <c r="D669" s="21" t="s">
        <v>13</v>
      </c>
      <c r="E669" s="62">
        <v>44676</v>
      </c>
      <c r="F669" s="10" t="s">
        <v>52</v>
      </c>
      <c r="G669" s="10" t="s">
        <v>1414</v>
      </c>
      <c r="H669" s="10" t="s">
        <v>1436</v>
      </c>
      <c r="I669" s="10" t="s">
        <v>10</v>
      </c>
      <c r="J669" s="29">
        <v>255.75</v>
      </c>
      <c r="K669" s="11" t="s">
        <v>104</v>
      </c>
      <c r="L669" s="35"/>
      <c r="M669" s="35"/>
      <c r="N669" s="35"/>
      <c r="O669" s="35"/>
      <c r="P669" s="35"/>
      <c r="Q669" s="35"/>
      <c r="R669" s="35" t="s">
        <v>1141</v>
      </c>
      <c r="S669" s="15" t="s">
        <v>1342</v>
      </c>
      <c r="T669" s="152"/>
      <c r="U669" s="35"/>
      <c r="V669" s="160">
        <v>0.5</v>
      </c>
      <c r="W669" s="161">
        <f t="shared" si="50"/>
        <v>127.875</v>
      </c>
      <c r="X669" s="161">
        <f t="shared" si="54"/>
        <v>127.875</v>
      </c>
      <c r="Y669" s="161">
        <f t="shared" si="55"/>
        <v>127.875</v>
      </c>
      <c r="Z669" s="161"/>
      <c r="AA669" s="75"/>
      <c r="AB669" s="75"/>
      <c r="AC669" s="162">
        <f t="shared" si="56"/>
        <v>0</v>
      </c>
      <c r="AD669" s="75"/>
      <c r="AE669" s="75"/>
      <c r="AF669" s="75"/>
      <c r="AG669" s="75"/>
      <c r="AH669" s="75"/>
      <c r="AI669" s="75"/>
    </row>
    <row r="670" spans="1:35" ht="35" customHeight="1" x14ac:dyDescent="0.35">
      <c r="A670" s="44">
        <v>1</v>
      </c>
      <c r="B670" s="20" t="s">
        <v>1437</v>
      </c>
      <c r="C670" s="10" t="s">
        <v>1438</v>
      </c>
      <c r="D670" s="21" t="s">
        <v>13</v>
      </c>
      <c r="E670" s="62">
        <v>44676</v>
      </c>
      <c r="F670" s="10" t="s">
        <v>52</v>
      </c>
      <c r="G670" s="10" t="s">
        <v>1414</v>
      </c>
      <c r="H670" s="10" t="s">
        <v>1439</v>
      </c>
      <c r="I670" s="10" t="s">
        <v>10</v>
      </c>
      <c r="J670" s="29">
        <v>255.75</v>
      </c>
      <c r="K670" s="11" t="s">
        <v>104</v>
      </c>
      <c r="L670" s="35"/>
      <c r="M670" s="35"/>
      <c r="N670" s="35"/>
      <c r="O670" s="35"/>
      <c r="P670" s="35"/>
      <c r="Q670" s="35"/>
      <c r="R670" s="35" t="s">
        <v>1141</v>
      </c>
      <c r="S670" s="15" t="s">
        <v>1342</v>
      </c>
      <c r="T670" s="152"/>
      <c r="U670" s="35"/>
      <c r="V670" s="160">
        <v>0.5</v>
      </c>
      <c r="W670" s="161">
        <f t="shared" si="50"/>
        <v>127.875</v>
      </c>
      <c r="X670" s="161">
        <f t="shared" si="54"/>
        <v>127.875</v>
      </c>
      <c r="Y670" s="161">
        <f t="shared" si="55"/>
        <v>127.875</v>
      </c>
      <c r="Z670" s="161"/>
      <c r="AA670" s="75"/>
      <c r="AB670" s="75"/>
      <c r="AC670" s="162">
        <f t="shared" si="56"/>
        <v>0</v>
      </c>
      <c r="AD670" s="75"/>
      <c r="AE670" s="75"/>
      <c r="AF670" s="75"/>
      <c r="AG670" s="75"/>
      <c r="AH670" s="75"/>
      <c r="AI670" s="75"/>
    </row>
    <row r="671" spans="1:35" ht="35" customHeight="1" x14ac:dyDescent="0.35">
      <c r="A671" s="44">
        <v>1</v>
      </c>
      <c r="B671" s="20" t="s">
        <v>1440</v>
      </c>
      <c r="C671" s="10" t="s">
        <v>1441</v>
      </c>
      <c r="D671" s="21" t="s">
        <v>13</v>
      </c>
      <c r="E671" s="62">
        <v>44676</v>
      </c>
      <c r="F671" s="10" t="s">
        <v>52</v>
      </c>
      <c r="G671" s="10" t="s">
        <v>1414</v>
      </c>
      <c r="H671" s="10" t="s">
        <v>1442</v>
      </c>
      <c r="I671" s="10" t="s">
        <v>10</v>
      </c>
      <c r="J671" s="29">
        <v>255.75</v>
      </c>
      <c r="K671" s="11" t="s">
        <v>104</v>
      </c>
      <c r="L671" s="35"/>
      <c r="M671" s="35"/>
      <c r="N671" s="35"/>
      <c r="O671" s="35"/>
      <c r="P671" s="35"/>
      <c r="Q671" s="35"/>
      <c r="R671" s="35" t="s">
        <v>1141</v>
      </c>
      <c r="S671" s="20" t="s">
        <v>1342</v>
      </c>
      <c r="T671" s="152"/>
      <c r="U671" s="35"/>
      <c r="V671" s="160">
        <v>0.5</v>
      </c>
      <c r="W671" s="161">
        <f t="shared" si="50"/>
        <v>127.875</v>
      </c>
      <c r="X671" s="161">
        <f t="shared" si="54"/>
        <v>127.875</v>
      </c>
      <c r="Y671" s="161">
        <f t="shared" si="55"/>
        <v>127.875</v>
      </c>
      <c r="Z671" s="161"/>
      <c r="AA671" s="75"/>
      <c r="AB671" s="75"/>
      <c r="AC671" s="162">
        <f t="shared" si="56"/>
        <v>0</v>
      </c>
      <c r="AD671" s="75"/>
      <c r="AE671" s="75"/>
      <c r="AF671" s="75"/>
      <c r="AG671" s="75"/>
      <c r="AH671" s="75"/>
      <c r="AI671" s="75"/>
    </row>
    <row r="672" spans="1:35" ht="35" customHeight="1" x14ac:dyDescent="0.35">
      <c r="A672" s="44">
        <v>1</v>
      </c>
      <c r="B672" s="22" t="s">
        <v>1443</v>
      </c>
      <c r="C672" s="10" t="s">
        <v>1444</v>
      </c>
      <c r="D672" s="21" t="s">
        <v>13</v>
      </c>
      <c r="E672" s="62">
        <v>44676</v>
      </c>
      <c r="F672" s="10" t="s">
        <v>52</v>
      </c>
      <c r="G672" s="10" t="s">
        <v>1414</v>
      </c>
      <c r="H672" s="10" t="s">
        <v>1445</v>
      </c>
      <c r="I672" s="10" t="s">
        <v>10</v>
      </c>
      <c r="J672" s="29">
        <v>255.75</v>
      </c>
      <c r="K672" s="11" t="s">
        <v>104</v>
      </c>
      <c r="L672" s="35"/>
      <c r="M672" s="35"/>
      <c r="N672" s="35"/>
      <c r="O672" s="35"/>
      <c r="P672" s="35"/>
      <c r="Q672" s="35"/>
      <c r="R672" s="35" t="s">
        <v>1141</v>
      </c>
      <c r="S672" s="22" t="s">
        <v>1342</v>
      </c>
      <c r="T672" s="155"/>
      <c r="U672" s="35"/>
      <c r="V672" s="160">
        <v>0.5</v>
      </c>
      <c r="W672" s="161">
        <f t="shared" si="50"/>
        <v>127.875</v>
      </c>
      <c r="X672" s="161">
        <f t="shared" si="54"/>
        <v>127.875</v>
      </c>
      <c r="Y672" s="161">
        <f t="shared" si="55"/>
        <v>127.875</v>
      </c>
      <c r="Z672" s="161"/>
      <c r="AA672" s="75"/>
      <c r="AB672" s="75"/>
      <c r="AC672" s="162">
        <f t="shared" si="56"/>
        <v>0</v>
      </c>
      <c r="AD672" s="75"/>
      <c r="AE672" s="75"/>
      <c r="AF672" s="75"/>
      <c r="AG672" s="75"/>
      <c r="AH672" s="75"/>
      <c r="AI672" s="75"/>
    </row>
    <row r="673" spans="1:35" ht="35" customHeight="1" x14ac:dyDescent="0.35">
      <c r="A673" s="44">
        <v>1</v>
      </c>
      <c r="B673" s="21" t="s">
        <v>1446</v>
      </c>
      <c r="C673" s="10" t="s">
        <v>1447</v>
      </c>
      <c r="D673" s="21" t="s">
        <v>13</v>
      </c>
      <c r="E673" s="62">
        <v>44676</v>
      </c>
      <c r="F673" s="10" t="s">
        <v>52</v>
      </c>
      <c r="G673" s="10" t="s">
        <v>1414</v>
      </c>
      <c r="H673" s="10" t="s">
        <v>1448</v>
      </c>
      <c r="I673" s="10" t="s">
        <v>10</v>
      </c>
      <c r="J673" s="29">
        <v>255.75</v>
      </c>
      <c r="K673" s="11" t="s">
        <v>104</v>
      </c>
      <c r="L673" s="35"/>
      <c r="M673" s="35"/>
      <c r="N673" s="35"/>
      <c r="O673" s="35"/>
      <c r="P673" s="35"/>
      <c r="Q673" s="35"/>
      <c r="R673" s="35" t="s">
        <v>1141</v>
      </c>
      <c r="S673" s="21" t="s">
        <v>1342</v>
      </c>
      <c r="T673" s="151"/>
      <c r="U673" s="35"/>
      <c r="V673" s="160">
        <v>0.5</v>
      </c>
      <c r="W673" s="161">
        <f t="shared" si="50"/>
        <v>127.875</v>
      </c>
      <c r="X673" s="161">
        <f t="shared" si="54"/>
        <v>127.875</v>
      </c>
      <c r="Y673" s="161">
        <f t="shared" si="55"/>
        <v>127.875</v>
      </c>
      <c r="Z673" s="161"/>
      <c r="AA673" s="75"/>
      <c r="AB673" s="75"/>
      <c r="AC673" s="162">
        <f t="shared" si="56"/>
        <v>0</v>
      </c>
      <c r="AD673" s="75"/>
      <c r="AE673" s="75"/>
      <c r="AF673" s="75"/>
      <c r="AG673" s="75"/>
      <c r="AH673" s="75"/>
      <c r="AI673" s="75"/>
    </row>
    <row r="674" spans="1:35" ht="35" customHeight="1" x14ac:dyDescent="0.35">
      <c r="A674" s="44">
        <v>1</v>
      </c>
      <c r="B674" s="22" t="s">
        <v>1451</v>
      </c>
      <c r="C674" s="10" t="s">
        <v>1452</v>
      </c>
      <c r="D674" s="21" t="s">
        <v>13</v>
      </c>
      <c r="E674" s="63">
        <v>44700</v>
      </c>
      <c r="F674" s="10" t="s">
        <v>52</v>
      </c>
      <c r="G674" s="10" t="s">
        <v>1414</v>
      </c>
      <c r="H674" s="10" t="s">
        <v>1453</v>
      </c>
      <c r="I674" s="10" t="s">
        <v>10</v>
      </c>
      <c r="J674" s="29">
        <v>255.75</v>
      </c>
      <c r="K674" s="11" t="s">
        <v>104</v>
      </c>
      <c r="L674" s="35"/>
      <c r="M674" s="35"/>
      <c r="N674" s="35"/>
      <c r="O674" s="35"/>
      <c r="P674" s="35"/>
      <c r="Q674" s="35"/>
      <c r="R674" s="35" t="s">
        <v>1141</v>
      </c>
      <c r="S674" s="15" t="s">
        <v>1342</v>
      </c>
      <c r="T674" s="155"/>
      <c r="U674" s="35"/>
      <c r="V674" s="160">
        <v>0.5</v>
      </c>
      <c r="W674" s="161">
        <f t="shared" si="50"/>
        <v>127.875</v>
      </c>
      <c r="X674" s="161">
        <f t="shared" si="54"/>
        <v>127.875</v>
      </c>
      <c r="Y674" s="161">
        <f t="shared" si="55"/>
        <v>127.875</v>
      </c>
      <c r="Z674" s="161"/>
      <c r="AA674" s="75"/>
      <c r="AB674" s="75"/>
      <c r="AC674" s="162">
        <f t="shared" si="56"/>
        <v>0</v>
      </c>
      <c r="AD674" s="75"/>
      <c r="AE674" s="75"/>
      <c r="AF674" s="75"/>
      <c r="AG674" s="75"/>
      <c r="AH674" s="75"/>
      <c r="AI674" s="75"/>
    </row>
    <row r="675" spans="1:35" ht="35" customHeight="1" x14ac:dyDescent="0.35">
      <c r="A675" s="44">
        <v>1</v>
      </c>
      <c r="B675" s="21" t="s">
        <v>1454</v>
      </c>
      <c r="C675" s="10" t="s">
        <v>1452</v>
      </c>
      <c r="D675" s="21" t="s">
        <v>13</v>
      </c>
      <c r="E675" s="63">
        <v>44700</v>
      </c>
      <c r="F675" s="10" t="s">
        <v>52</v>
      </c>
      <c r="G675" s="10" t="s">
        <v>1414</v>
      </c>
      <c r="H675" s="10" t="s">
        <v>1455</v>
      </c>
      <c r="I675" s="10" t="s">
        <v>10</v>
      </c>
      <c r="J675" s="29">
        <v>255.75</v>
      </c>
      <c r="K675" s="11" t="s">
        <v>104</v>
      </c>
      <c r="L675" s="35"/>
      <c r="M675" s="35"/>
      <c r="N675" s="35"/>
      <c r="O675" s="35"/>
      <c r="P675" s="35"/>
      <c r="Q675" s="35"/>
      <c r="R675" s="35" t="s">
        <v>1141</v>
      </c>
      <c r="S675" s="21" t="s">
        <v>1342</v>
      </c>
      <c r="T675" s="151"/>
      <c r="U675" s="35"/>
      <c r="V675" s="160">
        <v>0.5</v>
      </c>
      <c r="W675" s="161">
        <f t="shared" si="50"/>
        <v>127.875</v>
      </c>
      <c r="X675" s="161">
        <f t="shared" si="54"/>
        <v>127.875</v>
      </c>
      <c r="Y675" s="161">
        <f t="shared" si="55"/>
        <v>127.875</v>
      </c>
      <c r="Z675" s="161"/>
      <c r="AA675" s="75"/>
      <c r="AB675" s="75"/>
      <c r="AC675" s="162">
        <f t="shared" si="56"/>
        <v>0</v>
      </c>
      <c r="AD675" s="75"/>
      <c r="AE675" s="75"/>
      <c r="AF675" s="75"/>
      <c r="AG675" s="75"/>
      <c r="AH675" s="75"/>
      <c r="AI675" s="75"/>
    </row>
    <row r="676" spans="1:35" ht="35" customHeight="1" x14ac:dyDescent="0.35">
      <c r="A676" s="44">
        <v>1</v>
      </c>
      <c r="B676" s="21">
        <v>4873</v>
      </c>
      <c r="C676" s="10" t="s">
        <v>1151</v>
      </c>
      <c r="D676" s="21" t="s">
        <v>1456</v>
      </c>
      <c r="E676" s="63">
        <v>44810</v>
      </c>
      <c r="F676" s="10" t="s">
        <v>30</v>
      </c>
      <c r="G676" s="10" t="s">
        <v>1152</v>
      </c>
      <c r="H676" s="10" t="s">
        <v>1154</v>
      </c>
      <c r="I676" s="10" t="s">
        <v>10</v>
      </c>
      <c r="J676" s="29">
        <v>425.5</v>
      </c>
      <c r="K676" s="11" t="s">
        <v>104</v>
      </c>
      <c r="L676" s="35"/>
      <c r="M676" s="35"/>
      <c r="N676" s="35"/>
      <c r="O676" s="35"/>
      <c r="P676" s="35"/>
      <c r="Q676" s="35"/>
      <c r="R676" s="35" t="s">
        <v>1141</v>
      </c>
      <c r="S676" s="21" t="s">
        <v>1343</v>
      </c>
      <c r="T676" s="151"/>
      <c r="U676" s="35" t="s">
        <v>1377</v>
      </c>
      <c r="V676" s="160">
        <v>0.5</v>
      </c>
      <c r="W676" s="161">
        <f t="shared" si="50"/>
        <v>212.75</v>
      </c>
      <c r="X676" s="161">
        <f t="shared" si="54"/>
        <v>212.75</v>
      </c>
      <c r="Y676" s="161">
        <f t="shared" si="55"/>
        <v>212.75</v>
      </c>
      <c r="Z676" s="161"/>
      <c r="AA676" s="75"/>
      <c r="AB676" s="75"/>
      <c r="AC676" s="162">
        <f t="shared" si="56"/>
        <v>0</v>
      </c>
      <c r="AD676" s="75"/>
      <c r="AE676" s="75"/>
      <c r="AF676" s="75"/>
      <c r="AG676" s="75"/>
      <c r="AH676" s="75"/>
      <c r="AI676" s="75"/>
    </row>
    <row r="677" spans="1:35" ht="35" customHeight="1" x14ac:dyDescent="0.35">
      <c r="A677" s="44">
        <v>1</v>
      </c>
      <c r="B677" s="21" t="s">
        <v>764</v>
      </c>
      <c r="C677" s="10" t="s">
        <v>763</v>
      </c>
      <c r="D677" s="21" t="s">
        <v>13</v>
      </c>
      <c r="E677" s="21">
        <v>2018</v>
      </c>
      <c r="F677" s="10"/>
      <c r="G677" s="10"/>
      <c r="H677" s="10"/>
      <c r="I677" s="10" t="s">
        <v>10</v>
      </c>
      <c r="J677" s="29">
        <v>181.31</v>
      </c>
      <c r="K677" s="11" t="s">
        <v>104</v>
      </c>
      <c r="L677" s="35"/>
      <c r="M677" s="35"/>
      <c r="N677" s="35"/>
      <c r="O677" s="35"/>
      <c r="P677" s="35"/>
      <c r="Q677" s="35"/>
      <c r="R677" s="35" t="s">
        <v>1141</v>
      </c>
      <c r="S677" s="21" t="s">
        <v>1342</v>
      </c>
      <c r="T677" s="151"/>
      <c r="U677" s="35" t="s">
        <v>1377</v>
      </c>
      <c r="V677" s="160">
        <v>0.5</v>
      </c>
      <c r="W677" s="161">
        <f t="shared" si="50"/>
        <v>90.655000000000001</v>
      </c>
      <c r="X677" s="161">
        <f t="shared" si="54"/>
        <v>90.655000000000001</v>
      </c>
      <c r="Y677" s="161">
        <f t="shared" si="55"/>
        <v>90.655000000000001</v>
      </c>
      <c r="Z677" s="161"/>
      <c r="AA677" s="75"/>
      <c r="AB677" s="75"/>
      <c r="AC677" s="162">
        <f t="shared" si="56"/>
        <v>0</v>
      </c>
      <c r="AD677" s="75"/>
      <c r="AE677" s="75"/>
      <c r="AF677" s="75"/>
      <c r="AG677" s="75"/>
      <c r="AH677" s="75"/>
      <c r="AI677" s="75"/>
    </row>
    <row r="678" spans="1:35" ht="35" customHeight="1" x14ac:dyDescent="0.35">
      <c r="A678" s="44">
        <v>1</v>
      </c>
      <c r="B678" s="20" t="s">
        <v>765</v>
      </c>
      <c r="C678" s="10" t="s">
        <v>763</v>
      </c>
      <c r="D678" s="21" t="s">
        <v>13</v>
      </c>
      <c r="E678" s="20">
        <v>2018</v>
      </c>
      <c r="F678" s="10"/>
      <c r="G678" s="10"/>
      <c r="H678" s="10"/>
      <c r="I678" s="10" t="s">
        <v>10</v>
      </c>
      <c r="J678" s="29">
        <v>181.31</v>
      </c>
      <c r="K678" s="11" t="s">
        <v>104</v>
      </c>
      <c r="L678" s="35"/>
      <c r="M678" s="35"/>
      <c r="N678" s="35"/>
      <c r="O678" s="35"/>
      <c r="P678" s="35"/>
      <c r="Q678" s="35"/>
      <c r="R678" s="35" t="s">
        <v>1141</v>
      </c>
      <c r="S678" s="20" t="s">
        <v>1342</v>
      </c>
      <c r="T678" s="152"/>
      <c r="U678" s="35" t="s">
        <v>1377</v>
      </c>
      <c r="V678" s="160">
        <v>0.5</v>
      </c>
      <c r="W678" s="161">
        <f t="shared" si="50"/>
        <v>90.655000000000001</v>
      </c>
      <c r="X678" s="161">
        <f t="shared" si="54"/>
        <v>90.655000000000001</v>
      </c>
      <c r="Y678" s="161">
        <f t="shared" si="55"/>
        <v>90.655000000000001</v>
      </c>
      <c r="Z678" s="161"/>
      <c r="AA678" s="75"/>
      <c r="AB678" s="75"/>
      <c r="AC678" s="162">
        <f t="shared" si="56"/>
        <v>0</v>
      </c>
      <c r="AD678" s="75"/>
      <c r="AE678" s="75"/>
      <c r="AF678" s="75"/>
      <c r="AG678" s="75"/>
      <c r="AH678" s="75"/>
      <c r="AI678" s="75"/>
    </row>
    <row r="679" spans="1:35" ht="35" customHeight="1" x14ac:dyDescent="0.35">
      <c r="A679" s="44">
        <v>1</v>
      </c>
      <c r="B679" s="20" t="s">
        <v>767</v>
      </c>
      <c r="C679" s="10" t="s">
        <v>763</v>
      </c>
      <c r="D679" s="21" t="s">
        <v>13</v>
      </c>
      <c r="E679" s="20">
        <v>2018</v>
      </c>
      <c r="F679" s="10"/>
      <c r="G679" s="10"/>
      <c r="H679" s="10"/>
      <c r="I679" s="10" t="s">
        <v>10</v>
      </c>
      <c r="J679" s="29">
        <v>181.31</v>
      </c>
      <c r="K679" s="11" t="s">
        <v>104</v>
      </c>
      <c r="L679" s="35"/>
      <c r="M679" s="35"/>
      <c r="N679" s="35"/>
      <c r="O679" s="35"/>
      <c r="P679" s="35"/>
      <c r="Q679" s="35"/>
      <c r="R679" s="35" t="s">
        <v>1141</v>
      </c>
      <c r="S679" s="20" t="s">
        <v>1342</v>
      </c>
      <c r="T679" s="152"/>
      <c r="U679" s="35" t="s">
        <v>1377</v>
      </c>
      <c r="V679" s="160">
        <v>0.5</v>
      </c>
      <c r="W679" s="161">
        <f t="shared" si="50"/>
        <v>90.655000000000001</v>
      </c>
      <c r="X679" s="161">
        <f t="shared" si="54"/>
        <v>90.655000000000001</v>
      </c>
      <c r="Y679" s="161">
        <f t="shared" si="55"/>
        <v>90.655000000000001</v>
      </c>
      <c r="Z679" s="161"/>
      <c r="AA679" s="75"/>
      <c r="AB679" s="75"/>
      <c r="AC679" s="162">
        <f t="shared" si="56"/>
        <v>0</v>
      </c>
      <c r="AD679" s="75"/>
      <c r="AE679" s="75"/>
      <c r="AF679" s="75"/>
      <c r="AG679" s="75"/>
      <c r="AH679" s="75"/>
      <c r="AI679" s="75"/>
    </row>
    <row r="680" spans="1:35" ht="35" customHeight="1" x14ac:dyDescent="0.35">
      <c r="A680" s="44">
        <v>1</v>
      </c>
      <c r="B680" s="15" t="s">
        <v>769</v>
      </c>
      <c r="C680" s="12" t="s">
        <v>763</v>
      </c>
      <c r="D680" s="21" t="s">
        <v>13</v>
      </c>
      <c r="E680" s="15">
        <v>2018</v>
      </c>
      <c r="F680" s="12"/>
      <c r="G680" s="12"/>
      <c r="H680" s="12"/>
      <c r="I680" s="12" t="s">
        <v>10</v>
      </c>
      <c r="J680" s="27">
        <v>181.31</v>
      </c>
      <c r="K680" s="11" t="s">
        <v>104</v>
      </c>
      <c r="L680" s="35"/>
      <c r="M680" s="35"/>
      <c r="N680" s="35"/>
      <c r="O680" s="35"/>
      <c r="P680" s="35"/>
      <c r="Q680" s="35"/>
      <c r="R680" s="35" t="s">
        <v>1141</v>
      </c>
      <c r="S680" s="15" t="s">
        <v>1342</v>
      </c>
      <c r="T680" s="150"/>
      <c r="U680" s="35" t="s">
        <v>1377</v>
      </c>
      <c r="V680" s="160">
        <v>0.5</v>
      </c>
      <c r="W680" s="161">
        <f t="shared" si="50"/>
        <v>90.655000000000001</v>
      </c>
      <c r="X680" s="161">
        <f t="shared" si="54"/>
        <v>90.655000000000001</v>
      </c>
      <c r="Y680" s="161">
        <f t="shared" si="55"/>
        <v>90.655000000000001</v>
      </c>
      <c r="Z680" s="161"/>
      <c r="AA680" s="75"/>
      <c r="AB680" s="75"/>
      <c r="AC680" s="162">
        <f t="shared" si="56"/>
        <v>0</v>
      </c>
      <c r="AD680" s="75"/>
      <c r="AE680" s="75"/>
      <c r="AF680" s="75"/>
      <c r="AG680" s="75"/>
      <c r="AH680" s="75"/>
      <c r="AI680" s="75"/>
    </row>
    <row r="681" spans="1:35" ht="35" customHeight="1" x14ac:dyDescent="0.35">
      <c r="A681" s="44">
        <v>1</v>
      </c>
      <c r="B681" s="21" t="s">
        <v>762</v>
      </c>
      <c r="C681" s="10" t="s">
        <v>1410</v>
      </c>
      <c r="D681" s="21" t="s">
        <v>13</v>
      </c>
      <c r="E681" s="21">
        <v>2014</v>
      </c>
      <c r="F681" s="10"/>
      <c r="G681" s="10"/>
      <c r="H681" s="10"/>
      <c r="I681" s="10" t="s">
        <v>10</v>
      </c>
      <c r="J681" s="29">
        <v>181.31</v>
      </c>
      <c r="K681" s="11" t="s">
        <v>104</v>
      </c>
      <c r="L681" s="35"/>
      <c r="M681" s="35"/>
      <c r="N681" s="35"/>
      <c r="O681" s="35"/>
      <c r="P681" s="35"/>
      <c r="Q681" s="35"/>
      <c r="R681" s="35" t="s">
        <v>1141</v>
      </c>
      <c r="S681" s="15" t="s">
        <v>1342</v>
      </c>
      <c r="T681" s="151"/>
      <c r="U681" s="35" t="s">
        <v>1377</v>
      </c>
      <c r="V681" s="160">
        <v>0.5</v>
      </c>
      <c r="W681" s="161">
        <f t="shared" si="50"/>
        <v>90.655000000000001</v>
      </c>
      <c r="X681" s="161">
        <f t="shared" si="54"/>
        <v>90.655000000000001</v>
      </c>
      <c r="Y681" s="161">
        <f t="shared" si="55"/>
        <v>90.655000000000001</v>
      </c>
      <c r="Z681" s="161"/>
      <c r="AA681" s="75"/>
      <c r="AB681" s="75"/>
      <c r="AC681" s="162">
        <f t="shared" si="56"/>
        <v>0</v>
      </c>
      <c r="AD681" s="75"/>
      <c r="AE681" s="75"/>
      <c r="AF681" s="75"/>
      <c r="AG681" s="75"/>
      <c r="AH681" s="75"/>
      <c r="AI681" s="75"/>
    </row>
    <row r="682" spans="1:35" ht="35" customHeight="1" x14ac:dyDescent="0.35">
      <c r="A682" s="44">
        <v>1</v>
      </c>
      <c r="B682" s="22" t="s">
        <v>766</v>
      </c>
      <c r="C682" s="10" t="s">
        <v>1410</v>
      </c>
      <c r="D682" s="21" t="s">
        <v>13</v>
      </c>
      <c r="E682" s="21">
        <v>2014</v>
      </c>
      <c r="F682" s="10"/>
      <c r="G682" s="10"/>
      <c r="H682" s="10"/>
      <c r="I682" s="10" t="s">
        <v>10</v>
      </c>
      <c r="J682" s="29">
        <v>181.31</v>
      </c>
      <c r="K682" s="11" t="s">
        <v>104</v>
      </c>
      <c r="L682" s="35"/>
      <c r="M682" s="35"/>
      <c r="N682" s="35"/>
      <c r="O682" s="35"/>
      <c r="P682" s="35"/>
      <c r="Q682" s="35"/>
      <c r="R682" s="35" t="s">
        <v>1141</v>
      </c>
      <c r="S682" s="15" t="s">
        <v>1342</v>
      </c>
      <c r="T682" s="155"/>
      <c r="U682" s="35" t="s">
        <v>1377</v>
      </c>
      <c r="V682" s="160">
        <v>0.5</v>
      </c>
      <c r="W682" s="161">
        <f t="shared" si="50"/>
        <v>90.655000000000001</v>
      </c>
      <c r="X682" s="161">
        <f t="shared" si="54"/>
        <v>90.655000000000001</v>
      </c>
      <c r="Y682" s="161">
        <f t="shared" si="55"/>
        <v>90.655000000000001</v>
      </c>
      <c r="Z682" s="161"/>
      <c r="AA682" s="75"/>
      <c r="AB682" s="75"/>
      <c r="AC682" s="162">
        <f t="shared" si="56"/>
        <v>0</v>
      </c>
      <c r="AD682" s="75"/>
      <c r="AE682" s="75"/>
      <c r="AF682" s="75"/>
      <c r="AG682" s="75"/>
      <c r="AH682" s="75"/>
      <c r="AI682" s="75"/>
    </row>
    <row r="683" spans="1:35" ht="35" customHeight="1" x14ac:dyDescent="0.35">
      <c r="A683" s="44">
        <v>1</v>
      </c>
      <c r="B683" s="21" t="s">
        <v>768</v>
      </c>
      <c r="C683" s="10" t="s">
        <v>1410</v>
      </c>
      <c r="D683" s="21" t="s">
        <v>13</v>
      </c>
      <c r="E683" s="21">
        <v>2014</v>
      </c>
      <c r="F683" s="10"/>
      <c r="G683" s="10"/>
      <c r="H683" s="10"/>
      <c r="I683" s="10" t="s">
        <v>10</v>
      </c>
      <c r="J683" s="29">
        <v>181.31</v>
      </c>
      <c r="K683" s="11" t="s">
        <v>104</v>
      </c>
      <c r="L683" s="35"/>
      <c r="M683" s="35"/>
      <c r="N683" s="35"/>
      <c r="O683" s="35"/>
      <c r="P683" s="35"/>
      <c r="Q683" s="35"/>
      <c r="R683" s="35" t="s">
        <v>1141</v>
      </c>
      <c r="S683" s="15" t="s">
        <v>1342</v>
      </c>
      <c r="T683" s="151"/>
      <c r="U683" s="35" t="s">
        <v>1377</v>
      </c>
      <c r="V683" s="160">
        <v>0.5</v>
      </c>
      <c r="W683" s="161">
        <f t="shared" si="50"/>
        <v>90.655000000000001</v>
      </c>
      <c r="X683" s="161">
        <f t="shared" si="54"/>
        <v>90.655000000000001</v>
      </c>
      <c r="Y683" s="161">
        <f t="shared" si="55"/>
        <v>90.655000000000001</v>
      </c>
      <c r="Z683" s="161"/>
      <c r="AA683" s="75"/>
      <c r="AB683" s="75"/>
      <c r="AC683" s="162">
        <f t="shared" si="56"/>
        <v>0</v>
      </c>
      <c r="AD683" s="75"/>
      <c r="AE683" s="75"/>
      <c r="AF683" s="75"/>
      <c r="AG683" s="75"/>
      <c r="AH683" s="75"/>
      <c r="AI683" s="75"/>
    </row>
    <row r="684" spans="1:35" ht="35" customHeight="1" x14ac:dyDescent="0.35">
      <c r="A684" s="44">
        <v>1</v>
      </c>
      <c r="B684" s="20" t="s">
        <v>350</v>
      </c>
      <c r="C684" s="10" t="s">
        <v>12</v>
      </c>
      <c r="D684" s="21" t="s">
        <v>13</v>
      </c>
      <c r="E684" s="21">
        <v>2014</v>
      </c>
      <c r="F684" s="10"/>
      <c r="G684" s="10"/>
      <c r="H684" s="10"/>
      <c r="I684" s="10" t="s">
        <v>10</v>
      </c>
      <c r="J684" s="29">
        <v>23.01</v>
      </c>
      <c r="K684" s="11" t="s">
        <v>104</v>
      </c>
      <c r="L684" s="35"/>
      <c r="M684" s="35"/>
      <c r="N684" s="35"/>
      <c r="O684" s="35"/>
      <c r="P684" s="35"/>
      <c r="Q684" s="35"/>
      <c r="R684" s="35" t="s">
        <v>1155</v>
      </c>
      <c r="S684" s="15" t="s">
        <v>1342</v>
      </c>
      <c r="T684" s="152"/>
      <c r="U684" s="35" t="s">
        <v>1377</v>
      </c>
      <c r="V684" s="160">
        <v>0.5</v>
      </c>
      <c r="W684" s="161">
        <f t="shared" si="50"/>
        <v>11.505000000000001</v>
      </c>
      <c r="X684" s="161">
        <f t="shared" si="54"/>
        <v>11.505000000000001</v>
      </c>
      <c r="Y684" s="161">
        <f t="shared" si="55"/>
        <v>11.505000000000001</v>
      </c>
      <c r="Z684" s="161"/>
      <c r="AA684" s="75"/>
      <c r="AB684" s="75"/>
      <c r="AC684" s="162">
        <f t="shared" si="56"/>
        <v>0</v>
      </c>
      <c r="AD684" s="75"/>
      <c r="AE684" s="75"/>
      <c r="AF684" s="75"/>
      <c r="AG684" s="75" t="s">
        <v>1788</v>
      </c>
      <c r="AH684" s="75"/>
      <c r="AI684" s="80" t="s">
        <v>1869</v>
      </c>
    </row>
    <row r="685" spans="1:35" ht="35" customHeight="1" x14ac:dyDescent="0.35">
      <c r="A685" s="44">
        <v>1</v>
      </c>
      <c r="B685" s="21" t="s">
        <v>351</v>
      </c>
      <c r="C685" s="10" t="s">
        <v>12</v>
      </c>
      <c r="D685" s="21" t="s">
        <v>13</v>
      </c>
      <c r="E685" s="21">
        <v>2014</v>
      </c>
      <c r="F685" s="10"/>
      <c r="G685" s="10"/>
      <c r="H685" s="10"/>
      <c r="I685" s="10" t="s">
        <v>10</v>
      </c>
      <c r="J685" s="29">
        <v>23.01</v>
      </c>
      <c r="K685" s="11" t="s">
        <v>104</v>
      </c>
      <c r="L685" s="35"/>
      <c r="M685" s="35"/>
      <c r="N685" s="35"/>
      <c r="O685" s="35"/>
      <c r="P685" s="35"/>
      <c r="Q685" s="35"/>
      <c r="R685" s="35" t="s">
        <v>1141</v>
      </c>
      <c r="S685" s="15" t="s">
        <v>1342</v>
      </c>
      <c r="T685" s="151"/>
      <c r="U685" s="35" t="s">
        <v>1377</v>
      </c>
      <c r="V685" s="160">
        <v>0.5</v>
      </c>
      <c r="W685" s="161">
        <f t="shared" si="50"/>
        <v>11.505000000000001</v>
      </c>
      <c r="X685" s="161">
        <f t="shared" si="54"/>
        <v>11.505000000000001</v>
      </c>
      <c r="Y685" s="161">
        <f t="shared" si="55"/>
        <v>11.505000000000001</v>
      </c>
      <c r="Z685" s="161"/>
      <c r="AA685" s="75"/>
      <c r="AB685" s="75"/>
      <c r="AC685" s="162">
        <f t="shared" si="56"/>
        <v>0</v>
      </c>
      <c r="AD685" s="75"/>
      <c r="AE685" s="75"/>
      <c r="AF685" s="75"/>
      <c r="AG685" s="75"/>
      <c r="AH685" s="75"/>
      <c r="AI685" s="75"/>
    </row>
    <row r="686" spans="1:35" ht="35" customHeight="1" x14ac:dyDescent="0.35">
      <c r="A686" s="44">
        <v>1</v>
      </c>
      <c r="B686" s="21" t="s">
        <v>352</v>
      </c>
      <c r="C686" s="10" t="s">
        <v>12</v>
      </c>
      <c r="D686" s="21" t="s">
        <v>13</v>
      </c>
      <c r="E686" s="21">
        <v>2014</v>
      </c>
      <c r="F686" s="10"/>
      <c r="G686" s="10"/>
      <c r="H686" s="10"/>
      <c r="I686" s="10" t="s">
        <v>10</v>
      </c>
      <c r="J686" s="29">
        <v>23.01</v>
      </c>
      <c r="K686" s="11" t="s">
        <v>104</v>
      </c>
      <c r="L686" s="35"/>
      <c r="M686" s="35"/>
      <c r="N686" s="35"/>
      <c r="O686" s="35"/>
      <c r="P686" s="35"/>
      <c r="Q686" s="35"/>
      <c r="R686" s="35" t="s">
        <v>1141</v>
      </c>
      <c r="S686" s="15" t="s">
        <v>1342</v>
      </c>
      <c r="T686" s="151"/>
      <c r="U686" s="35" t="s">
        <v>1377</v>
      </c>
      <c r="V686" s="160">
        <v>0.5</v>
      </c>
      <c r="W686" s="161">
        <f t="shared" si="50"/>
        <v>11.505000000000001</v>
      </c>
      <c r="X686" s="161">
        <f t="shared" si="54"/>
        <v>11.505000000000001</v>
      </c>
      <c r="Y686" s="161">
        <f t="shared" si="55"/>
        <v>11.505000000000001</v>
      </c>
      <c r="Z686" s="161"/>
      <c r="AA686" s="75"/>
      <c r="AB686" s="75"/>
      <c r="AC686" s="162">
        <f t="shared" si="56"/>
        <v>0</v>
      </c>
      <c r="AD686" s="75"/>
      <c r="AE686" s="75"/>
      <c r="AF686" s="75"/>
      <c r="AG686" s="75"/>
      <c r="AH686" s="75"/>
      <c r="AI686" s="75"/>
    </row>
    <row r="687" spans="1:35" ht="35" customHeight="1" x14ac:dyDescent="0.35">
      <c r="A687" s="44">
        <v>1</v>
      </c>
      <c r="B687" s="22" t="s">
        <v>353</v>
      </c>
      <c r="C687" s="10" t="s">
        <v>12</v>
      </c>
      <c r="D687" s="21" t="s">
        <v>13</v>
      </c>
      <c r="E687" s="21">
        <v>2014</v>
      </c>
      <c r="F687" s="10"/>
      <c r="G687" s="10"/>
      <c r="H687" s="10"/>
      <c r="I687" s="10" t="s">
        <v>10</v>
      </c>
      <c r="J687" s="29">
        <v>23.01</v>
      </c>
      <c r="K687" s="11" t="s">
        <v>104</v>
      </c>
      <c r="L687" s="35"/>
      <c r="M687" s="35"/>
      <c r="N687" s="35"/>
      <c r="O687" s="35"/>
      <c r="P687" s="35"/>
      <c r="Q687" s="35"/>
      <c r="R687" s="35" t="s">
        <v>1141</v>
      </c>
      <c r="S687" s="15" t="s">
        <v>1342</v>
      </c>
      <c r="T687" s="155"/>
      <c r="U687" s="35" t="s">
        <v>1377</v>
      </c>
      <c r="V687" s="160">
        <v>0.5</v>
      </c>
      <c r="W687" s="161">
        <f t="shared" si="50"/>
        <v>11.505000000000001</v>
      </c>
      <c r="X687" s="161">
        <f t="shared" si="54"/>
        <v>11.505000000000001</v>
      </c>
      <c r="Y687" s="161">
        <f t="shared" si="55"/>
        <v>11.505000000000001</v>
      </c>
      <c r="Z687" s="161"/>
      <c r="AA687" s="75"/>
      <c r="AB687" s="75"/>
      <c r="AC687" s="162">
        <f t="shared" si="56"/>
        <v>0</v>
      </c>
      <c r="AD687" s="75"/>
      <c r="AE687" s="75"/>
      <c r="AF687" s="75"/>
      <c r="AG687" s="75"/>
      <c r="AH687" s="75"/>
      <c r="AI687" s="75"/>
    </row>
    <row r="688" spans="1:35" ht="35" customHeight="1" x14ac:dyDescent="0.35">
      <c r="A688" s="44">
        <v>1</v>
      </c>
      <c r="B688" s="21" t="s">
        <v>354</v>
      </c>
      <c r="C688" s="10" t="s">
        <v>12</v>
      </c>
      <c r="D688" s="21" t="s">
        <v>13</v>
      </c>
      <c r="E688" s="21">
        <v>2014</v>
      </c>
      <c r="F688" s="10"/>
      <c r="G688" s="10"/>
      <c r="H688" s="10"/>
      <c r="I688" s="10" t="s">
        <v>10</v>
      </c>
      <c r="J688" s="29">
        <v>23.01</v>
      </c>
      <c r="K688" s="11" t="s">
        <v>104</v>
      </c>
      <c r="L688" s="35"/>
      <c r="M688" s="35"/>
      <c r="N688" s="35"/>
      <c r="O688" s="35"/>
      <c r="P688" s="35"/>
      <c r="Q688" s="35"/>
      <c r="R688" s="35" t="s">
        <v>1155</v>
      </c>
      <c r="S688" s="15" t="s">
        <v>1342</v>
      </c>
      <c r="T688" s="151"/>
      <c r="U688" s="35" t="s">
        <v>1377</v>
      </c>
      <c r="V688" s="160">
        <v>0.5</v>
      </c>
      <c r="W688" s="161">
        <f t="shared" si="50"/>
        <v>11.505000000000001</v>
      </c>
      <c r="X688" s="161">
        <f t="shared" si="54"/>
        <v>11.505000000000001</v>
      </c>
      <c r="Y688" s="161">
        <f t="shared" si="55"/>
        <v>11.505000000000001</v>
      </c>
      <c r="Z688" s="161"/>
      <c r="AA688" s="75"/>
      <c r="AB688" s="75"/>
      <c r="AC688" s="162">
        <f t="shared" si="56"/>
        <v>0</v>
      </c>
      <c r="AD688" s="75"/>
      <c r="AE688" s="75"/>
      <c r="AF688" s="75"/>
      <c r="AG688" s="75" t="s">
        <v>1788</v>
      </c>
      <c r="AH688" s="75"/>
      <c r="AI688" s="80" t="s">
        <v>1869</v>
      </c>
    </row>
    <row r="689" spans="1:35" ht="35" customHeight="1" x14ac:dyDescent="0.35">
      <c r="A689" s="44">
        <v>1</v>
      </c>
      <c r="B689" s="21" t="s">
        <v>355</v>
      </c>
      <c r="C689" s="10" t="s">
        <v>12</v>
      </c>
      <c r="D689" s="21" t="s">
        <v>13</v>
      </c>
      <c r="E689" s="21">
        <v>2014</v>
      </c>
      <c r="F689" s="10"/>
      <c r="G689" s="10"/>
      <c r="H689" s="10"/>
      <c r="I689" s="10" t="s">
        <v>10</v>
      </c>
      <c r="J689" s="29">
        <v>23.01</v>
      </c>
      <c r="K689" s="11" t="s">
        <v>104</v>
      </c>
      <c r="L689" s="35"/>
      <c r="M689" s="35"/>
      <c r="N689" s="35"/>
      <c r="O689" s="35"/>
      <c r="P689" s="35"/>
      <c r="Q689" s="35"/>
      <c r="R689" s="35" t="s">
        <v>1155</v>
      </c>
      <c r="S689" s="15" t="s">
        <v>1342</v>
      </c>
      <c r="T689" s="151"/>
      <c r="U689" s="35" t="s">
        <v>1377</v>
      </c>
      <c r="V689" s="160">
        <v>0.5</v>
      </c>
      <c r="W689" s="161">
        <f t="shared" si="50"/>
        <v>11.505000000000001</v>
      </c>
      <c r="X689" s="161">
        <f t="shared" si="54"/>
        <v>11.505000000000001</v>
      </c>
      <c r="Y689" s="161">
        <f t="shared" si="55"/>
        <v>11.505000000000001</v>
      </c>
      <c r="Z689" s="161"/>
      <c r="AA689" s="75"/>
      <c r="AB689" s="75"/>
      <c r="AC689" s="162">
        <f t="shared" si="56"/>
        <v>0</v>
      </c>
      <c r="AD689" s="75"/>
      <c r="AE689" s="75"/>
      <c r="AF689" s="75"/>
      <c r="AG689" s="75" t="s">
        <v>1788</v>
      </c>
      <c r="AH689" s="75"/>
      <c r="AI689" s="80" t="s">
        <v>1869</v>
      </c>
    </row>
    <row r="690" spans="1:35" ht="35" customHeight="1" x14ac:dyDescent="0.35">
      <c r="A690" s="44">
        <v>1</v>
      </c>
      <c r="B690" s="21" t="s">
        <v>356</v>
      </c>
      <c r="C690" s="10" t="s">
        <v>12</v>
      </c>
      <c r="D690" s="21" t="s">
        <v>13</v>
      </c>
      <c r="E690" s="21">
        <v>2014</v>
      </c>
      <c r="F690" s="10"/>
      <c r="G690" s="10"/>
      <c r="H690" s="10"/>
      <c r="I690" s="10" t="s">
        <v>10</v>
      </c>
      <c r="J690" s="29">
        <v>23.01</v>
      </c>
      <c r="K690" s="11" t="s">
        <v>104</v>
      </c>
      <c r="L690" s="35"/>
      <c r="M690" s="35"/>
      <c r="N690" s="35"/>
      <c r="O690" s="35"/>
      <c r="P690" s="35"/>
      <c r="Q690" s="35"/>
      <c r="R690" s="35" t="s">
        <v>1155</v>
      </c>
      <c r="S690" s="15" t="s">
        <v>1342</v>
      </c>
      <c r="T690" s="151"/>
      <c r="U690" s="35" t="s">
        <v>1377</v>
      </c>
      <c r="V690" s="160">
        <v>0.5</v>
      </c>
      <c r="W690" s="161">
        <f t="shared" si="50"/>
        <v>11.505000000000001</v>
      </c>
      <c r="X690" s="161">
        <f t="shared" si="54"/>
        <v>11.505000000000001</v>
      </c>
      <c r="Y690" s="161">
        <f t="shared" si="55"/>
        <v>11.505000000000001</v>
      </c>
      <c r="Z690" s="161"/>
      <c r="AA690" s="75"/>
      <c r="AB690" s="75"/>
      <c r="AC690" s="162">
        <f t="shared" si="56"/>
        <v>0</v>
      </c>
      <c r="AD690" s="75"/>
      <c r="AE690" s="75"/>
      <c r="AF690" s="75"/>
      <c r="AG690" s="75" t="s">
        <v>1788</v>
      </c>
      <c r="AH690" s="75"/>
      <c r="AI690" s="80" t="s">
        <v>1869</v>
      </c>
    </row>
    <row r="691" spans="1:35" ht="35" customHeight="1" x14ac:dyDescent="0.35">
      <c r="A691" s="44">
        <v>1</v>
      </c>
      <c r="B691" s="15" t="s">
        <v>357</v>
      </c>
      <c r="C691" s="12" t="s">
        <v>12</v>
      </c>
      <c r="D691" s="21" t="s">
        <v>13</v>
      </c>
      <c r="E691" s="21">
        <v>2014</v>
      </c>
      <c r="F691" s="12"/>
      <c r="G691" s="12"/>
      <c r="H691" s="12"/>
      <c r="I691" s="12" t="s">
        <v>10</v>
      </c>
      <c r="J691" s="31">
        <v>23.01</v>
      </c>
      <c r="K691" s="11" t="s">
        <v>104</v>
      </c>
      <c r="L691" s="35"/>
      <c r="M691" s="35"/>
      <c r="N691" s="35"/>
      <c r="O691" s="35"/>
      <c r="P691" s="35"/>
      <c r="Q691" s="35"/>
      <c r="R691" s="35" t="s">
        <v>1141</v>
      </c>
      <c r="S691" s="15" t="s">
        <v>1342</v>
      </c>
      <c r="T691" s="150"/>
      <c r="U691" s="35" t="s">
        <v>1377</v>
      </c>
      <c r="V691" s="160">
        <v>0.5</v>
      </c>
      <c r="W691" s="161">
        <f t="shared" si="50"/>
        <v>11.505000000000001</v>
      </c>
      <c r="X691" s="161">
        <f t="shared" si="54"/>
        <v>11.505000000000001</v>
      </c>
      <c r="Y691" s="161">
        <f t="shared" si="55"/>
        <v>11.505000000000001</v>
      </c>
      <c r="Z691" s="161"/>
      <c r="AA691" s="75"/>
      <c r="AB691" s="75"/>
      <c r="AC691" s="162">
        <f t="shared" si="56"/>
        <v>0</v>
      </c>
      <c r="AD691" s="75"/>
      <c r="AE691" s="75"/>
      <c r="AF691" s="75"/>
      <c r="AG691" s="75"/>
      <c r="AH691" s="75"/>
      <c r="AI691" s="75"/>
    </row>
    <row r="692" spans="1:35" ht="35" customHeight="1" x14ac:dyDescent="0.35">
      <c r="A692" s="44">
        <v>1</v>
      </c>
      <c r="B692" s="22" t="s">
        <v>358</v>
      </c>
      <c r="C692" s="10" t="s">
        <v>12</v>
      </c>
      <c r="D692" s="21" t="s">
        <v>13</v>
      </c>
      <c r="E692" s="21">
        <v>2014</v>
      </c>
      <c r="F692" s="10"/>
      <c r="G692" s="10"/>
      <c r="H692" s="10"/>
      <c r="I692" s="10" t="s">
        <v>10</v>
      </c>
      <c r="J692" s="29">
        <v>23.01</v>
      </c>
      <c r="K692" s="11" t="s">
        <v>104</v>
      </c>
      <c r="L692" s="35"/>
      <c r="M692" s="35"/>
      <c r="N692" s="35"/>
      <c r="O692" s="35"/>
      <c r="P692" s="35"/>
      <c r="Q692" s="35"/>
      <c r="R692" s="35" t="s">
        <v>1155</v>
      </c>
      <c r="S692" s="15" t="s">
        <v>1342</v>
      </c>
      <c r="T692" s="155"/>
      <c r="U692" s="35" t="s">
        <v>1377</v>
      </c>
      <c r="V692" s="160">
        <v>0.5</v>
      </c>
      <c r="W692" s="161">
        <f t="shared" si="50"/>
        <v>11.505000000000001</v>
      </c>
      <c r="X692" s="161">
        <f t="shared" si="54"/>
        <v>11.505000000000001</v>
      </c>
      <c r="Y692" s="161">
        <f t="shared" si="55"/>
        <v>11.505000000000001</v>
      </c>
      <c r="Z692" s="161"/>
      <c r="AA692" s="75"/>
      <c r="AB692" s="75"/>
      <c r="AC692" s="162">
        <f t="shared" si="56"/>
        <v>0</v>
      </c>
      <c r="AD692" s="75"/>
      <c r="AE692" s="75"/>
      <c r="AF692" s="75"/>
      <c r="AG692" s="75" t="s">
        <v>1788</v>
      </c>
      <c r="AH692" s="75"/>
      <c r="AI692" s="80" t="s">
        <v>1869</v>
      </c>
    </row>
    <row r="693" spans="1:35" ht="35" customHeight="1" x14ac:dyDescent="0.35">
      <c r="A693" s="44">
        <v>1</v>
      </c>
      <c r="B693" s="21" t="s">
        <v>359</v>
      </c>
      <c r="C693" s="10" t="s">
        <v>12</v>
      </c>
      <c r="D693" s="21" t="s">
        <v>13</v>
      </c>
      <c r="E693" s="21">
        <v>2014</v>
      </c>
      <c r="F693" s="10"/>
      <c r="G693" s="10"/>
      <c r="H693" s="10"/>
      <c r="I693" s="10" t="s">
        <v>10</v>
      </c>
      <c r="J693" s="29">
        <v>23.01</v>
      </c>
      <c r="K693" s="11" t="s">
        <v>104</v>
      </c>
      <c r="L693" s="35"/>
      <c r="M693" s="35"/>
      <c r="N693" s="35"/>
      <c r="O693" s="35"/>
      <c r="P693" s="35"/>
      <c r="Q693" s="35"/>
      <c r="R693" s="35" t="s">
        <v>1141</v>
      </c>
      <c r="S693" s="15" t="s">
        <v>1342</v>
      </c>
      <c r="T693" s="151"/>
      <c r="U693" s="35" t="s">
        <v>1377</v>
      </c>
      <c r="V693" s="160">
        <v>0.5</v>
      </c>
      <c r="W693" s="161">
        <f t="shared" ref="W693:W756" si="57">J693*V693</f>
        <v>11.505000000000001</v>
      </c>
      <c r="X693" s="161">
        <f t="shared" si="54"/>
        <v>11.505000000000001</v>
      </c>
      <c r="Y693" s="161">
        <f t="shared" si="55"/>
        <v>11.505000000000001</v>
      </c>
      <c r="Z693" s="161"/>
      <c r="AA693" s="75"/>
      <c r="AB693" s="75"/>
      <c r="AC693" s="162">
        <f t="shared" si="56"/>
        <v>0</v>
      </c>
      <c r="AD693" s="75"/>
      <c r="AE693" s="75"/>
      <c r="AF693" s="75"/>
      <c r="AG693" s="75"/>
      <c r="AH693" s="75"/>
      <c r="AI693" s="75"/>
    </row>
    <row r="694" spans="1:35" ht="35" customHeight="1" x14ac:dyDescent="0.35">
      <c r="A694" s="44">
        <v>1</v>
      </c>
      <c r="B694" s="21" t="s">
        <v>360</v>
      </c>
      <c r="C694" s="10" t="s">
        <v>12</v>
      </c>
      <c r="D694" s="21" t="s">
        <v>13</v>
      </c>
      <c r="E694" s="21">
        <v>2014</v>
      </c>
      <c r="F694" s="10"/>
      <c r="G694" s="10"/>
      <c r="H694" s="10"/>
      <c r="I694" s="10" t="s">
        <v>10</v>
      </c>
      <c r="J694" s="29">
        <v>23.01</v>
      </c>
      <c r="K694" s="11" t="s">
        <v>104</v>
      </c>
      <c r="L694" s="35"/>
      <c r="M694" s="35"/>
      <c r="N694" s="35"/>
      <c r="O694" s="35"/>
      <c r="P694" s="35"/>
      <c r="Q694" s="35"/>
      <c r="R694" s="35" t="s">
        <v>1155</v>
      </c>
      <c r="S694" s="15" t="s">
        <v>1342</v>
      </c>
      <c r="T694" s="151"/>
      <c r="U694" s="35" t="s">
        <v>1377</v>
      </c>
      <c r="V694" s="160">
        <v>0.5</v>
      </c>
      <c r="W694" s="161">
        <f t="shared" si="57"/>
        <v>11.505000000000001</v>
      </c>
      <c r="X694" s="161">
        <f t="shared" si="54"/>
        <v>11.505000000000001</v>
      </c>
      <c r="Y694" s="161">
        <f t="shared" si="55"/>
        <v>11.505000000000001</v>
      </c>
      <c r="Z694" s="161"/>
      <c r="AA694" s="75"/>
      <c r="AB694" s="75"/>
      <c r="AC694" s="162">
        <f t="shared" si="56"/>
        <v>0</v>
      </c>
      <c r="AD694" s="75"/>
      <c r="AE694" s="75"/>
      <c r="AF694" s="75"/>
      <c r="AG694" s="75" t="s">
        <v>1788</v>
      </c>
      <c r="AH694" s="75"/>
      <c r="AI694" s="80" t="s">
        <v>1869</v>
      </c>
    </row>
    <row r="695" spans="1:35" ht="35" customHeight="1" x14ac:dyDescent="0.35">
      <c r="A695" s="44">
        <v>1</v>
      </c>
      <c r="B695" s="21" t="s">
        <v>361</v>
      </c>
      <c r="C695" s="10" t="s">
        <v>12</v>
      </c>
      <c r="D695" s="21" t="s">
        <v>13</v>
      </c>
      <c r="E695" s="21">
        <v>2014</v>
      </c>
      <c r="F695" s="10"/>
      <c r="G695" s="10"/>
      <c r="H695" s="10"/>
      <c r="I695" s="10" t="s">
        <v>10</v>
      </c>
      <c r="J695" s="29">
        <v>23.01</v>
      </c>
      <c r="K695" s="11" t="s">
        <v>104</v>
      </c>
      <c r="L695" s="35"/>
      <c r="M695" s="35"/>
      <c r="N695" s="35"/>
      <c r="O695" s="35"/>
      <c r="P695" s="35"/>
      <c r="Q695" s="35"/>
      <c r="R695" s="35" t="s">
        <v>1141</v>
      </c>
      <c r="S695" s="15" t="s">
        <v>1342</v>
      </c>
      <c r="T695" s="151"/>
      <c r="U695" s="35" t="s">
        <v>1377</v>
      </c>
      <c r="V695" s="160">
        <v>0.5</v>
      </c>
      <c r="W695" s="161">
        <f t="shared" si="57"/>
        <v>11.505000000000001</v>
      </c>
      <c r="X695" s="161">
        <f t="shared" si="54"/>
        <v>11.505000000000001</v>
      </c>
      <c r="Y695" s="161">
        <f t="shared" si="55"/>
        <v>11.505000000000001</v>
      </c>
      <c r="Z695" s="161"/>
      <c r="AA695" s="75"/>
      <c r="AB695" s="75"/>
      <c r="AC695" s="162">
        <f t="shared" si="56"/>
        <v>0</v>
      </c>
      <c r="AD695" s="75"/>
      <c r="AE695" s="75"/>
      <c r="AF695" s="75"/>
      <c r="AG695" s="75"/>
      <c r="AH695" s="75"/>
      <c r="AI695" s="75"/>
    </row>
    <row r="696" spans="1:35" ht="35" customHeight="1" x14ac:dyDescent="0.35">
      <c r="A696" s="44">
        <v>1</v>
      </c>
      <c r="B696" s="21" t="s">
        <v>362</v>
      </c>
      <c r="C696" s="10" t="s">
        <v>12</v>
      </c>
      <c r="D696" s="21" t="s">
        <v>13</v>
      </c>
      <c r="E696" s="21">
        <v>2014</v>
      </c>
      <c r="F696" s="10"/>
      <c r="G696" s="10"/>
      <c r="H696" s="10"/>
      <c r="I696" s="10" t="s">
        <v>10</v>
      </c>
      <c r="J696" s="29">
        <v>23.01</v>
      </c>
      <c r="K696" s="11" t="s">
        <v>104</v>
      </c>
      <c r="L696" s="35"/>
      <c r="M696" s="35"/>
      <c r="N696" s="35"/>
      <c r="O696" s="35"/>
      <c r="P696" s="35"/>
      <c r="Q696" s="35"/>
      <c r="R696" s="35" t="s">
        <v>1155</v>
      </c>
      <c r="S696" s="15" t="s">
        <v>1342</v>
      </c>
      <c r="T696" s="151"/>
      <c r="U696" s="35" t="s">
        <v>1377</v>
      </c>
      <c r="V696" s="160">
        <v>0.5</v>
      </c>
      <c r="W696" s="161">
        <f t="shared" si="57"/>
        <v>11.505000000000001</v>
      </c>
      <c r="X696" s="161">
        <f t="shared" si="54"/>
        <v>11.505000000000001</v>
      </c>
      <c r="Y696" s="161">
        <f t="shared" si="55"/>
        <v>11.505000000000001</v>
      </c>
      <c r="Z696" s="161"/>
      <c r="AA696" s="75"/>
      <c r="AB696" s="75"/>
      <c r="AC696" s="162">
        <f t="shared" si="56"/>
        <v>0</v>
      </c>
      <c r="AD696" s="75"/>
      <c r="AE696" s="75"/>
      <c r="AF696" s="75"/>
      <c r="AG696" s="75" t="s">
        <v>1788</v>
      </c>
      <c r="AH696" s="75"/>
      <c r="AI696" s="80" t="s">
        <v>1869</v>
      </c>
    </row>
    <row r="697" spans="1:35" ht="35" customHeight="1" x14ac:dyDescent="0.35">
      <c r="A697" s="44">
        <v>1</v>
      </c>
      <c r="B697" s="21" t="s">
        <v>363</v>
      </c>
      <c r="C697" s="10" t="s">
        <v>12</v>
      </c>
      <c r="D697" s="21" t="s">
        <v>13</v>
      </c>
      <c r="E697" s="21">
        <v>2014</v>
      </c>
      <c r="F697" s="10"/>
      <c r="G697" s="10"/>
      <c r="H697" s="10"/>
      <c r="I697" s="10" t="s">
        <v>10</v>
      </c>
      <c r="J697" s="29">
        <v>23.01</v>
      </c>
      <c r="K697" s="11" t="s">
        <v>104</v>
      </c>
      <c r="L697" s="35"/>
      <c r="M697" s="35"/>
      <c r="N697" s="35"/>
      <c r="O697" s="35"/>
      <c r="P697" s="35"/>
      <c r="Q697" s="35"/>
      <c r="R697" s="35" t="s">
        <v>1155</v>
      </c>
      <c r="S697" s="15" t="s">
        <v>1342</v>
      </c>
      <c r="T697" s="151"/>
      <c r="U697" s="35" t="s">
        <v>1377</v>
      </c>
      <c r="V697" s="160">
        <v>0.5</v>
      </c>
      <c r="W697" s="161">
        <f t="shared" si="57"/>
        <v>11.505000000000001</v>
      </c>
      <c r="X697" s="161">
        <f t="shared" si="54"/>
        <v>11.505000000000001</v>
      </c>
      <c r="Y697" s="161">
        <f t="shared" si="55"/>
        <v>11.505000000000001</v>
      </c>
      <c r="Z697" s="161"/>
      <c r="AA697" s="75"/>
      <c r="AB697" s="75"/>
      <c r="AC697" s="162">
        <f t="shared" si="56"/>
        <v>0</v>
      </c>
      <c r="AD697" s="75"/>
      <c r="AE697" s="75"/>
      <c r="AF697" s="75"/>
      <c r="AG697" s="75" t="s">
        <v>1788</v>
      </c>
      <c r="AH697" s="75"/>
      <c r="AI697" s="80" t="s">
        <v>1869</v>
      </c>
    </row>
    <row r="698" spans="1:35" ht="35" customHeight="1" x14ac:dyDescent="0.35">
      <c r="A698" s="44">
        <v>1</v>
      </c>
      <c r="B698" s="21" t="s">
        <v>364</v>
      </c>
      <c r="C698" s="10" t="s">
        <v>12</v>
      </c>
      <c r="D698" s="21" t="s">
        <v>13</v>
      </c>
      <c r="E698" s="21">
        <v>2014</v>
      </c>
      <c r="F698" s="10"/>
      <c r="G698" s="10"/>
      <c r="H698" s="10"/>
      <c r="I698" s="10" t="s">
        <v>10</v>
      </c>
      <c r="J698" s="29">
        <v>23.01</v>
      </c>
      <c r="K698" s="11" t="s">
        <v>104</v>
      </c>
      <c r="L698" s="35"/>
      <c r="M698" s="35"/>
      <c r="N698" s="35"/>
      <c r="O698" s="35"/>
      <c r="P698" s="35"/>
      <c r="Q698" s="35"/>
      <c r="R698" s="35" t="s">
        <v>1155</v>
      </c>
      <c r="S698" s="15" t="s">
        <v>1342</v>
      </c>
      <c r="T698" s="151"/>
      <c r="U698" s="35" t="s">
        <v>1377</v>
      </c>
      <c r="V698" s="160">
        <v>0.5</v>
      </c>
      <c r="W698" s="161">
        <f t="shared" si="57"/>
        <v>11.505000000000001</v>
      </c>
      <c r="X698" s="161">
        <f t="shared" si="54"/>
        <v>11.505000000000001</v>
      </c>
      <c r="Y698" s="161">
        <f t="shared" si="55"/>
        <v>11.505000000000001</v>
      </c>
      <c r="Z698" s="161"/>
      <c r="AA698" s="75"/>
      <c r="AB698" s="75"/>
      <c r="AC698" s="162">
        <f t="shared" si="56"/>
        <v>0</v>
      </c>
      <c r="AD698" s="75"/>
      <c r="AE698" s="75"/>
      <c r="AF698" s="75"/>
      <c r="AG698" s="75" t="s">
        <v>1788</v>
      </c>
      <c r="AH698" s="75"/>
      <c r="AI698" s="80" t="s">
        <v>1869</v>
      </c>
    </row>
    <row r="699" spans="1:35" ht="35" customHeight="1" x14ac:dyDescent="0.35">
      <c r="A699" s="44">
        <v>1</v>
      </c>
      <c r="B699" s="21" t="s">
        <v>365</v>
      </c>
      <c r="C699" s="10" t="s">
        <v>12</v>
      </c>
      <c r="D699" s="21" t="s">
        <v>13</v>
      </c>
      <c r="E699" s="21">
        <v>2014</v>
      </c>
      <c r="F699" s="10"/>
      <c r="G699" s="10"/>
      <c r="H699" s="10"/>
      <c r="I699" s="10" t="s">
        <v>10</v>
      </c>
      <c r="J699" s="29">
        <v>23.01</v>
      </c>
      <c r="K699" s="11" t="s">
        <v>104</v>
      </c>
      <c r="L699" s="35"/>
      <c r="M699" s="35"/>
      <c r="N699" s="35"/>
      <c r="O699" s="35"/>
      <c r="P699" s="35"/>
      <c r="Q699" s="35"/>
      <c r="R699" s="35" t="s">
        <v>1155</v>
      </c>
      <c r="S699" s="15" t="s">
        <v>1342</v>
      </c>
      <c r="T699" s="151"/>
      <c r="U699" s="35" t="s">
        <v>1377</v>
      </c>
      <c r="V699" s="160">
        <v>0.5</v>
      </c>
      <c r="W699" s="161">
        <f t="shared" si="57"/>
        <v>11.505000000000001</v>
      </c>
      <c r="X699" s="161">
        <f t="shared" si="54"/>
        <v>11.505000000000001</v>
      </c>
      <c r="Y699" s="161">
        <f t="shared" si="55"/>
        <v>11.505000000000001</v>
      </c>
      <c r="Z699" s="161"/>
      <c r="AA699" s="75"/>
      <c r="AB699" s="75"/>
      <c r="AC699" s="162">
        <f t="shared" si="56"/>
        <v>0</v>
      </c>
      <c r="AD699" s="75"/>
      <c r="AE699" s="75"/>
      <c r="AF699" s="75"/>
      <c r="AG699" s="75" t="s">
        <v>1788</v>
      </c>
      <c r="AH699" s="75"/>
      <c r="AI699" s="80" t="s">
        <v>1869</v>
      </c>
    </row>
    <row r="700" spans="1:35" ht="35" customHeight="1" x14ac:dyDescent="0.35">
      <c r="A700" s="44">
        <v>1</v>
      </c>
      <c r="B700" s="21" t="s">
        <v>366</v>
      </c>
      <c r="C700" s="10" t="s">
        <v>12</v>
      </c>
      <c r="D700" s="21" t="s">
        <v>13</v>
      </c>
      <c r="E700" s="21">
        <v>2014</v>
      </c>
      <c r="F700" s="10"/>
      <c r="G700" s="10"/>
      <c r="H700" s="10"/>
      <c r="I700" s="10" t="s">
        <v>10</v>
      </c>
      <c r="J700" s="29">
        <v>23.01</v>
      </c>
      <c r="K700" s="11" t="s">
        <v>104</v>
      </c>
      <c r="L700" s="35"/>
      <c r="M700" s="35"/>
      <c r="N700" s="35"/>
      <c r="O700" s="35"/>
      <c r="P700" s="35"/>
      <c r="Q700" s="35"/>
      <c r="R700" s="35" t="s">
        <v>1155</v>
      </c>
      <c r="S700" s="15" t="s">
        <v>1342</v>
      </c>
      <c r="T700" s="151"/>
      <c r="U700" s="35" t="s">
        <v>1377</v>
      </c>
      <c r="V700" s="160">
        <v>0.5</v>
      </c>
      <c r="W700" s="161">
        <f t="shared" si="57"/>
        <v>11.505000000000001</v>
      </c>
      <c r="X700" s="161">
        <f t="shared" si="54"/>
        <v>11.505000000000001</v>
      </c>
      <c r="Y700" s="161">
        <f t="shared" si="55"/>
        <v>11.505000000000001</v>
      </c>
      <c r="Z700" s="161"/>
      <c r="AA700" s="75"/>
      <c r="AB700" s="75"/>
      <c r="AC700" s="162">
        <f t="shared" si="56"/>
        <v>0</v>
      </c>
      <c r="AD700" s="75"/>
      <c r="AE700" s="75"/>
      <c r="AF700" s="75"/>
      <c r="AG700" s="75" t="s">
        <v>1788</v>
      </c>
      <c r="AH700" s="75"/>
      <c r="AI700" s="80" t="s">
        <v>1869</v>
      </c>
    </row>
    <row r="701" spans="1:35" ht="35" customHeight="1" x14ac:dyDescent="0.35">
      <c r="A701" s="44">
        <v>1</v>
      </c>
      <c r="B701" s="15" t="s">
        <v>367</v>
      </c>
      <c r="C701" s="12" t="s">
        <v>12</v>
      </c>
      <c r="D701" s="21" t="s">
        <v>13</v>
      </c>
      <c r="E701" s="21">
        <v>2014</v>
      </c>
      <c r="F701" s="12"/>
      <c r="G701" s="12"/>
      <c r="H701" s="12"/>
      <c r="I701" s="12" t="s">
        <v>10</v>
      </c>
      <c r="J701" s="31">
        <v>23.01</v>
      </c>
      <c r="K701" s="11" t="s">
        <v>104</v>
      </c>
      <c r="L701" s="35"/>
      <c r="M701" s="35"/>
      <c r="N701" s="35"/>
      <c r="O701" s="35"/>
      <c r="P701" s="35"/>
      <c r="Q701" s="35"/>
      <c r="R701" s="35" t="s">
        <v>1141</v>
      </c>
      <c r="S701" s="15" t="s">
        <v>1342</v>
      </c>
      <c r="T701" s="150"/>
      <c r="U701" s="35" t="s">
        <v>1377</v>
      </c>
      <c r="V701" s="160">
        <v>0.5</v>
      </c>
      <c r="W701" s="161">
        <f t="shared" si="57"/>
        <v>11.505000000000001</v>
      </c>
      <c r="X701" s="161">
        <f t="shared" si="54"/>
        <v>11.505000000000001</v>
      </c>
      <c r="Y701" s="161">
        <f t="shared" si="55"/>
        <v>11.505000000000001</v>
      </c>
      <c r="Z701" s="161"/>
      <c r="AA701" s="75"/>
      <c r="AB701" s="75"/>
      <c r="AC701" s="162">
        <f t="shared" si="56"/>
        <v>0</v>
      </c>
      <c r="AD701" s="75"/>
      <c r="AE701" s="75"/>
      <c r="AF701" s="75"/>
      <c r="AG701" s="75"/>
      <c r="AH701" s="75"/>
      <c r="AI701" s="75"/>
    </row>
    <row r="702" spans="1:35" ht="35" customHeight="1" x14ac:dyDescent="0.35">
      <c r="A702" s="44">
        <v>1</v>
      </c>
      <c r="B702" s="15" t="s">
        <v>368</v>
      </c>
      <c r="C702" s="12" t="s">
        <v>12</v>
      </c>
      <c r="D702" s="21" t="s">
        <v>13</v>
      </c>
      <c r="E702" s="21">
        <v>2014</v>
      </c>
      <c r="F702" s="12"/>
      <c r="G702" s="12"/>
      <c r="H702" s="12"/>
      <c r="I702" s="12" t="s">
        <v>10</v>
      </c>
      <c r="J702" s="31">
        <v>23.01</v>
      </c>
      <c r="K702" s="11" t="s">
        <v>104</v>
      </c>
      <c r="L702" s="35"/>
      <c r="M702" s="35"/>
      <c r="N702" s="35"/>
      <c r="O702" s="35"/>
      <c r="P702" s="35"/>
      <c r="Q702" s="35"/>
      <c r="R702" s="35" t="s">
        <v>1155</v>
      </c>
      <c r="S702" s="15" t="s">
        <v>1342</v>
      </c>
      <c r="T702" s="150"/>
      <c r="U702" s="35" t="s">
        <v>1377</v>
      </c>
      <c r="V702" s="160">
        <v>0.5</v>
      </c>
      <c r="W702" s="161">
        <f t="shared" si="57"/>
        <v>11.505000000000001</v>
      </c>
      <c r="X702" s="161">
        <f t="shared" si="54"/>
        <v>11.505000000000001</v>
      </c>
      <c r="Y702" s="161">
        <f t="shared" si="55"/>
        <v>11.505000000000001</v>
      </c>
      <c r="Z702" s="161"/>
      <c r="AA702" s="75"/>
      <c r="AB702" s="75"/>
      <c r="AC702" s="162">
        <f t="shared" si="56"/>
        <v>0</v>
      </c>
      <c r="AD702" s="75"/>
      <c r="AE702" s="75"/>
      <c r="AF702" s="75"/>
      <c r="AG702" s="75" t="s">
        <v>1788</v>
      </c>
      <c r="AH702" s="75"/>
      <c r="AI702" s="80" t="s">
        <v>1869</v>
      </c>
    </row>
    <row r="703" spans="1:35" ht="35" customHeight="1" x14ac:dyDescent="0.35">
      <c r="A703" s="44">
        <v>1</v>
      </c>
      <c r="B703" s="21" t="s">
        <v>369</v>
      </c>
      <c r="C703" s="10" t="s">
        <v>12</v>
      </c>
      <c r="D703" s="21" t="s">
        <v>13</v>
      </c>
      <c r="E703" s="21">
        <v>2014</v>
      </c>
      <c r="F703" s="10"/>
      <c r="G703" s="10"/>
      <c r="H703" s="10"/>
      <c r="I703" s="10" t="s">
        <v>10</v>
      </c>
      <c r="J703" s="29">
        <v>23.01</v>
      </c>
      <c r="K703" s="11" t="s">
        <v>104</v>
      </c>
      <c r="L703" s="35"/>
      <c r="M703" s="35"/>
      <c r="N703" s="35"/>
      <c r="O703" s="35"/>
      <c r="P703" s="35"/>
      <c r="Q703" s="35"/>
      <c r="R703" s="35" t="s">
        <v>1155</v>
      </c>
      <c r="S703" s="21" t="s">
        <v>1342</v>
      </c>
      <c r="T703" s="151"/>
      <c r="U703" s="35" t="s">
        <v>1377</v>
      </c>
      <c r="V703" s="160">
        <v>0.5</v>
      </c>
      <c r="W703" s="161">
        <f t="shared" si="57"/>
        <v>11.505000000000001</v>
      </c>
      <c r="X703" s="161">
        <f t="shared" si="54"/>
        <v>11.505000000000001</v>
      </c>
      <c r="Y703" s="161">
        <f t="shared" si="55"/>
        <v>11.505000000000001</v>
      </c>
      <c r="Z703" s="161"/>
      <c r="AA703" s="75"/>
      <c r="AB703" s="75"/>
      <c r="AC703" s="162">
        <f t="shared" si="56"/>
        <v>0</v>
      </c>
      <c r="AD703" s="75"/>
      <c r="AE703" s="75"/>
      <c r="AF703" s="75"/>
      <c r="AG703" s="75" t="s">
        <v>1788</v>
      </c>
      <c r="AH703" s="75"/>
      <c r="AI703" s="80" t="s">
        <v>1869</v>
      </c>
    </row>
    <row r="704" spans="1:35" ht="35" customHeight="1" x14ac:dyDescent="0.35">
      <c r="A704" s="44">
        <v>1</v>
      </c>
      <c r="B704" s="21" t="s">
        <v>370</v>
      </c>
      <c r="C704" s="10" t="s">
        <v>12</v>
      </c>
      <c r="D704" s="21" t="s">
        <v>13</v>
      </c>
      <c r="E704" s="21">
        <v>2014</v>
      </c>
      <c r="F704" s="10"/>
      <c r="G704" s="10"/>
      <c r="H704" s="10"/>
      <c r="I704" s="10" t="s">
        <v>10</v>
      </c>
      <c r="J704" s="29">
        <v>23.01</v>
      </c>
      <c r="K704" s="11" t="s">
        <v>104</v>
      </c>
      <c r="L704" s="35"/>
      <c r="M704" s="35"/>
      <c r="N704" s="35"/>
      <c r="O704" s="35"/>
      <c r="P704" s="35"/>
      <c r="Q704" s="35"/>
      <c r="R704" s="35" t="s">
        <v>1141</v>
      </c>
      <c r="S704" s="15" t="s">
        <v>1342</v>
      </c>
      <c r="T704" s="151"/>
      <c r="U704" s="35" t="s">
        <v>1377</v>
      </c>
      <c r="V704" s="160">
        <v>0.5</v>
      </c>
      <c r="W704" s="161">
        <f t="shared" si="57"/>
        <v>11.505000000000001</v>
      </c>
      <c r="X704" s="161">
        <f t="shared" si="54"/>
        <v>11.505000000000001</v>
      </c>
      <c r="Y704" s="161">
        <f t="shared" si="55"/>
        <v>11.505000000000001</v>
      </c>
      <c r="Z704" s="161"/>
      <c r="AA704" s="75"/>
      <c r="AB704" s="75"/>
      <c r="AC704" s="162">
        <f t="shared" si="56"/>
        <v>0</v>
      </c>
      <c r="AD704" s="75"/>
      <c r="AE704" s="75"/>
      <c r="AF704" s="75"/>
      <c r="AG704" s="75"/>
      <c r="AH704" s="75"/>
      <c r="AI704" s="75"/>
    </row>
    <row r="705" spans="1:35" ht="35" customHeight="1" x14ac:dyDescent="0.35">
      <c r="A705" s="44">
        <v>1</v>
      </c>
      <c r="B705" s="21" t="s">
        <v>371</v>
      </c>
      <c r="C705" s="10" t="s">
        <v>12</v>
      </c>
      <c r="D705" s="21" t="s">
        <v>13</v>
      </c>
      <c r="E705" s="21">
        <v>2014</v>
      </c>
      <c r="F705" s="10"/>
      <c r="G705" s="10"/>
      <c r="H705" s="10"/>
      <c r="I705" s="10" t="s">
        <v>10</v>
      </c>
      <c r="J705" s="29">
        <v>23.01</v>
      </c>
      <c r="K705" s="12" t="s">
        <v>104</v>
      </c>
      <c r="L705" s="35"/>
      <c r="M705" s="35"/>
      <c r="N705" s="35"/>
      <c r="O705" s="35"/>
      <c r="P705" s="35"/>
      <c r="Q705" s="35"/>
      <c r="R705" s="35" t="s">
        <v>1141</v>
      </c>
      <c r="S705" s="21" t="s">
        <v>1342</v>
      </c>
      <c r="T705" s="151"/>
      <c r="U705" s="35" t="s">
        <v>1377</v>
      </c>
      <c r="V705" s="160">
        <v>0.5</v>
      </c>
      <c r="W705" s="161">
        <f t="shared" si="57"/>
        <v>11.505000000000001</v>
      </c>
      <c r="X705" s="161">
        <f t="shared" si="54"/>
        <v>11.505000000000001</v>
      </c>
      <c r="Y705" s="161">
        <f t="shared" si="55"/>
        <v>11.505000000000001</v>
      </c>
      <c r="Z705" s="161"/>
      <c r="AA705" s="75"/>
      <c r="AB705" s="75"/>
      <c r="AC705" s="162">
        <f t="shared" si="56"/>
        <v>0</v>
      </c>
      <c r="AD705" s="75"/>
      <c r="AE705" s="75"/>
      <c r="AF705" s="75"/>
      <c r="AG705" s="75"/>
      <c r="AH705" s="75"/>
      <c r="AI705" s="75"/>
    </row>
    <row r="706" spans="1:35" ht="35" customHeight="1" x14ac:dyDescent="0.35">
      <c r="A706" s="44">
        <v>1</v>
      </c>
      <c r="B706" s="15" t="s">
        <v>372</v>
      </c>
      <c r="C706" s="12" t="s">
        <v>12</v>
      </c>
      <c r="D706" s="21" t="s">
        <v>13</v>
      </c>
      <c r="E706" s="21">
        <v>2014</v>
      </c>
      <c r="F706" s="12"/>
      <c r="G706" s="12"/>
      <c r="H706" s="12"/>
      <c r="I706" s="12" t="s">
        <v>10</v>
      </c>
      <c r="J706" s="28">
        <v>23.01</v>
      </c>
      <c r="K706" s="11" t="s">
        <v>104</v>
      </c>
      <c r="L706" s="35"/>
      <c r="M706" s="35"/>
      <c r="N706" s="35"/>
      <c r="O706" s="35"/>
      <c r="P706" s="35"/>
      <c r="Q706" s="35"/>
      <c r="R706" s="35" t="s">
        <v>1155</v>
      </c>
      <c r="S706" s="15" t="s">
        <v>1342</v>
      </c>
      <c r="T706" s="150"/>
      <c r="U706" s="35" t="s">
        <v>1377</v>
      </c>
      <c r="V706" s="160">
        <v>0.5</v>
      </c>
      <c r="W706" s="161">
        <f t="shared" si="57"/>
        <v>11.505000000000001</v>
      </c>
      <c r="X706" s="161">
        <f t="shared" si="54"/>
        <v>11.505000000000001</v>
      </c>
      <c r="Y706" s="161">
        <f t="shared" si="55"/>
        <v>11.505000000000001</v>
      </c>
      <c r="Z706" s="161"/>
      <c r="AA706" s="75"/>
      <c r="AB706" s="75"/>
      <c r="AC706" s="162">
        <f t="shared" si="56"/>
        <v>0</v>
      </c>
      <c r="AD706" s="75"/>
      <c r="AE706" s="75"/>
      <c r="AF706" s="75"/>
      <c r="AG706" s="75" t="s">
        <v>1788</v>
      </c>
      <c r="AH706" s="75"/>
      <c r="AI706" s="80" t="s">
        <v>1869</v>
      </c>
    </row>
    <row r="707" spans="1:35" ht="35" customHeight="1" x14ac:dyDescent="0.35">
      <c r="A707" s="44">
        <v>1</v>
      </c>
      <c r="B707" s="20" t="s">
        <v>373</v>
      </c>
      <c r="C707" s="10" t="s">
        <v>12</v>
      </c>
      <c r="D707" s="21" t="s">
        <v>13</v>
      </c>
      <c r="E707" s="21">
        <v>2014</v>
      </c>
      <c r="F707" s="11"/>
      <c r="G707" s="11"/>
      <c r="H707" s="11"/>
      <c r="I707" s="11" t="s">
        <v>10</v>
      </c>
      <c r="J707" s="29">
        <v>23.01</v>
      </c>
      <c r="K707" s="11" t="s">
        <v>104</v>
      </c>
      <c r="L707" s="35"/>
      <c r="M707" s="35"/>
      <c r="N707" s="35"/>
      <c r="O707" s="35"/>
      <c r="P707" s="35"/>
      <c r="Q707" s="35"/>
      <c r="R707" s="35" t="s">
        <v>1155</v>
      </c>
      <c r="S707" s="15" t="s">
        <v>1342</v>
      </c>
      <c r="T707" s="152"/>
      <c r="U707" s="35" t="s">
        <v>1377</v>
      </c>
      <c r="V707" s="160">
        <v>0.5</v>
      </c>
      <c r="W707" s="161">
        <f t="shared" si="57"/>
        <v>11.505000000000001</v>
      </c>
      <c r="X707" s="161">
        <f t="shared" si="54"/>
        <v>11.505000000000001</v>
      </c>
      <c r="Y707" s="161">
        <f t="shared" si="55"/>
        <v>11.505000000000001</v>
      </c>
      <c r="Z707" s="161"/>
      <c r="AA707" s="75"/>
      <c r="AB707" s="75"/>
      <c r="AC707" s="162">
        <f t="shared" si="56"/>
        <v>0</v>
      </c>
      <c r="AD707" s="75"/>
      <c r="AE707" s="75"/>
      <c r="AF707" s="75"/>
      <c r="AG707" s="75" t="s">
        <v>1788</v>
      </c>
      <c r="AH707" s="75"/>
      <c r="AI707" s="80" t="s">
        <v>1869</v>
      </c>
    </row>
    <row r="708" spans="1:35" ht="35" customHeight="1" x14ac:dyDescent="0.35">
      <c r="A708" s="44">
        <v>1</v>
      </c>
      <c r="B708" s="20" t="s">
        <v>374</v>
      </c>
      <c r="C708" s="10" t="s">
        <v>12</v>
      </c>
      <c r="D708" s="21" t="s">
        <v>13</v>
      </c>
      <c r="E708" s="21">
        <v>2014</v>
      </c>
      <c r="F708" s="11"/>
      <c r="G708" s="11"/>
      <c r="H708" s="11"/>
      <c r="I708" s="11" t="s">
        <v>10</v>
      </c>
      <c r="J708" s="29">
        <v>23.01</v>
      </c>
      <c r="K708" s="11" t="s">
        <v>104</v>
      </c>
      <c r="L708" s="35"/>
      <c r="M708" s="35"/>
      <c r="N708" s="35"/>
      <c r="O708" s="35"/>
      <c r="P708" s="35"/>
      <c r="Q708" s="35"/>
      <c r="R708" s="35" t="s">
        <v>1141</v>
      </c>
      <c r="S708" s="15" t="s">
        <v>1342</v>
      </c>
      <c r="T708" s="152"/>
      <c r="U708" s="35" t="s">
        <v>1377</v>
      </c>
      <c r="V708" s="160">
        <v>0.5</v>
      </c>
      <c r="W708" s="161">
        <f t="shared" si="57"/>
        <v>11.505000000000001</v>
      </c>
      <c r="X708" s="161">
        <f t="shared" si="54"/>
        <v>11.505000000000001</v>
      </c>
      <c r="Y708" s="161">
        <f t="shared" si="55"/>
        <v>11.505000000000001</v>
      </c>
      <c r="Z708" s="161"/>
      <c r="AA708" s="75"/>
      <c r="AB708" s="75"/>
      <c r="AC708" s="162">
        <f t="shared" si="56"/>
        <v>0</v>
      </c>
      <c r="AD708" s="75"/>
      <c r="AE708" s="75"/>
      <c r="AF708" s="75"/>
      <c r="AG708" s="75"/>
      <c r="AH708" s="75"/>
      <c r="AI708" s="75"/>
    </row>
    <row r="709" spans="1:35" ht="35" customHeight="1" x14ac:dyDescent="0.35">
      <c r="A709" s="44">
        <v>1</v>
      </c>
      <c r="B709" s="20" t="s">
        <v>375</v>
      </c>
      <c r="C709" s="10" t="s">
        <v>12</v>
      </c>
      <c r="D709" s="21" t="s">
        <v>13</v>
      </c>
      <c r="E709" s="21">
        <v>2014</v>
      </c>
      <c r="F709" s="11"/>
      <c r="G709" s="11"/>
      <c r="H709" s="11"/>
      <c r="I709" s="11" t="s">
        <v>10</v>
      </c>
      <c r="J709" s="29">
        <v>23.01</v>
      </c>
      <c r="K709" s="11" t="s">
        <v>104</v>
      </c>
      <c r="L709" s="35"/>
      <c r="M709" s="35"/>
      <c r="N709" s="35"/>
      <c r="O709" s="35"/>
      <c r="P709" s="35"/>
      <c r="Q709" s="35"/>
      <c r="R709" s="35" t="s">
        <v>1141</v>
      </c>
      <c r="S709" s="15" t="s">
        <v>1342</v>
      </c>
      <c r="T709" s="152"/>
      <c r="U709" s="35" t="s">
        <v>1377</v>
      </c>
      <c r="V709" s="160">
        <v>0.5</v>
      </c>
      <c r="W709" s="161">
        <f t="shared" si="57"/>
        <v>11.505000000000001</v>
      </c>
      <c r="X709" s="161">
        <f t="shared" si="54"/>
        <v>11.505000000000001</v>
      </c>
      <c r="Y709" s="161">
        <f t="shared" si="55"/>
        <v>11.505000000000001</v>
      </c>
      <c r="Z709" s="161"/>
      <c r="AA709" s="75"/>
      <c r="AB709" s="75"/>
      <c r="AC709" s="162">
        <f t="shared" si="56"/>
        <v>0</v>
      </c>
      <c r="AD709" s="75"/>
      <c r="AE709" s="75"/>
      <c r="AF709" s="75"/>
      <c r="AG709" s="75"/>
      <c r="AH709" s="75"/>
      <c r="AI709" s="75"/>
    </row>
    <row r="710" spans="1:35" ht="35" customHeight="1" x14ac:dyDescent="0.35">
      <c r="A710" s="44">
        <v>1</v>
      </c>
      <c r="B710" s="21" t="s">
        <v>376</v>
      </c>
      <c r="C710" s="10" t="s">
        <v>12</v>
      </c>
      <c r="D710" s="21" t="s">
        <v>13</v>
      </c>
      <c r="E710" s="21">
        <v>2014</v>
      </c>
      <c r="F710" s="10"/>
      <c r="G710" s="10"/>
      <c r="H710" s="10"/>
      <c r="I710" s="10" t="s">
        <v>10</v>
      </c>
      <c r="J710" s="29">
        <v>23.01</v>
      </c>
      <c r="K710" s="11" t="s">
        <v>104</v>
      </c>
      <c r="L710" s="35"/>
      <c r="M710" s="35"/>
      <c r="N710" s="35"/>
      <c r="O710" s="35"/>
      <c r="P710" s="35"/>
      <c r="Q710" s="35"/>
      <c r="R710" s="35" t="s">
        <v>1155</v>
      </c>
      <c r="S710" s="15" t="s">
        <v>1342</v>
      </c>
      <c r="T710" s="151"/>
      <c r="U710" s="35" t="s">
        <v>1377</v>
      </c>
      <c r="V710" s="160">
        <v>0.5</v>
      </c>
      <c r="W710" s="161">
        <f t="shared" si="57"/>
        <v>11.505000000000001</v>
      </c>
      <c r="X710" s="161">
        <f t="shared" si="54"/>
        <v>11.505000000000001</v>
      </c>
      <c r="Y710" s="161">
        <f t="shared" si="55"/>
        <v>11.505000000000001</v>
      </c>
      <c r="Z710" s="161"/>
      <c r="AA710" s="75"/>
      <c r="AB710" s="75"/>
      <c r="AC710" s="162">
        <f t="shared" si="56"/>
        <v>0</v>
      </c>
      <c r="AD710" s="75"/>
      <c r="AE710" s="75"/>
      <c r="AF710" s="75"/>
      <c r="AG710" s="75" t="s">
        <v>1788</v>
      </c>
      <c r="AH710" s="75"/>
      <c r="AI710" s="80" t="s">
        <v>1869</v>
      </c>
    </row>
    <row r="711" spans="1:35" ht="35" customHeight="1" x14ac:dyDescent="0.35">
      <c r="A711" s="44">
        <v>1</v>
      </c>
      <c r="B711" s="21" t="s">
        <v>377</v>
      </c>
      <c r="C711" s="10" t="s">
        <v>12</v>
      </c>
      <c r="D711" s="21" t="s">
        <v>13</v>
      </c>
      <c r="E711" s="21">
        <v>2014</v>
      </c>
      <c r="F711" s="10"/>
      <c r="G711" s="10"/>
      <c r="H711" s="10"/>
      <c r="I711" s="10" t="s">
        <v>10</v>
      </c>
      <c r="J711" s="29">
        <v>23.01</v>
      </c>
      <c r="K711" s="11" t="s">
        <v>104</v>
      </c>
      <c r="L711" s="35"/>
      <c r="M711" s="35"/>
      <c r="N711" s="35"/>
      <c r="O711" s="35"/>
      <c r="P711" s="35"/>
      <c r="Q711" s="35"/>
      <c r="R711" s="35" t="s">
        <v>1141</v>
      </c>
      <c r="S711" s="15" t="s">
        <v>1342</v>
      </c>
      <c r="T711" s="151"/>
      <c r="U711" s="35" t="s">
        <v>1377</v>
      </c>
      <c r="V711" s="160">
        <v>0.5</v>
      </c>
      <c r="W711" s="161">
        <f t="shared" si="57"/>
        <v>11.505000000000001</v>
      </c>
      <c r="X711" s="161">
        <f t="shared" ref="X711:X774" si="58">W711</f>
        <v>11.505000000000001</v>
      </c>
      <c r="Y711" s="161">
        <f t="shared" ref="Y711:Y774" si="59">W711</f>
        <v>11.505000000000001</v>
      </c>
      <c r="Z711" s="161"/>
      <c r="AA711" s="75"/>
      <c r="AB711" s="75"/>
      <c r="AC711" s="162">
        <f t="shared" ref="AC711:AC774" si="60">J711-X711-Y711-Z711-AA711-AB711</f>
        <v>0</v>
      </c>
      <c r="AD711" s="75"/>
      <c r="AE711" s="75"/>
      <c r="AF711" s="75"/>
      <c r="AG711" s="75"/>
      <c r="AH711" s="75"/>
      <c r="AI711" s="75"/>
    </row>
    <row r="712" spans="1:35" ht="35" customHeight="1" x14ac:dyDescent="0.35">
      <c r="A712" s="44">
        <v>1</v>
      </c>
      <c r="B712" s="15" t="s">
        <v>378</v>
      </c>
      <c r="C712" s="12" t="s">
        <v>12</v>
      </c>
      <c r="D712" s="21" t="s">
        <v>13</v>
      </c>
      <c r="E712" s="21">
        <v>2014</v>
      </c>
      <c r="F712" s="12"/>
      <c r="G712" s="12"/>
      <c r="H712" s="12"/>
      <c r="I712" s="12" t="s">
        <v>10</v>
      </c>
      <c r="J712" s="27">
        <v>23.01</v>
      </c>
      <c r="K712" s="14" t="s">
        <v>104</v>
      </c>
      <c r="L712" s="35"/>
      <c r="M712" s="35"/>
      <c r="N712" s="35"/>
      <c r="O712" s="35"/>
      <c r="P712" s="35"/>
      <c r="Q712" s="35"/>
      <c r="R712" s="35" t="s">
        <v>1141</v>
      </c>
      <c r="S712" s="15" t="s">
        <v>1342</v>
      </c>
      <c r="T712" s="150"/>
      <c r="U712" s="35" t="s">
        <v>1377</v>
      </c>
      <c r="V712" s="160">
        <v>0.5</v>
      </c>
      <c r="W712" s="161">
        <f t="shared" si="57"/>
        <v>11.505000000000001</v>
      </c>
      <c r="X712" s="161">
        <f t="shared" si="58"/>
        <v>11.505000000000001</v>
      </c>
      <c r="Y712" s="161">
        <f t="shared" si="59"/>
        <v>11.505000000000001</v>
      </c>
      <c r="Z712" s="161"/>
      <c r="AA712" s="75"/>
      <c r="AB712" s="75"/>
      <c r="AC712" s="162">
        <f t="shared" si="60"/>
        <v>0</v>
      </c>
      <c r="AD712" s="75"/>
      <c r="AE712" s="75"/>
      <c r="AF712" s="75"/>
      <c r="AG712" s="75"/>
      <c r="AH712" s="75"/>
      <c r="AI712" s="75"/>
    </row>
    <row r="713" spans="1:35" ht="35" customHeight="1" x14ac:dyDescent="0.35">
      <c r="A713" s="44">
        <v>1</v>
      </c>
      <c r="B713" s="15" t="s">
        <v>379</v>
      </c>
      <c r="C713" s="12" t="s">
        <v>12</v>
      </c>
      <c r="D713" s="21" t="s">
        <v>13</v>
      </c>
      <c r="E713" s="21">
        <v>2014</v>
      </c>
      <c r="F713" s="12"/>
      <c r="G713" s="12"/>
      <c r="H713" s="12"/>
      <c r="I713" s="12" t="s">
        <v>10</v>
      </c>
      <c r="J713" s="31">
        <v>23.01</v>
      </c>
      <c r="K713" s="11" t="s">
        <v>104</v>
      </c>
      <c r="L713" s="35"/>
      <c r="M713" s="35"/>
      <c r="N713" s="35"/>
      <c r="O713" s="35"/>
      <c r="P713" s="35"/>
      <c r="Q713" s="35"/>
      <c r="R713" s="35" t="s">
        <v>1155</v>
      </c>
      <c r="S713" s="15" t="s">
        <v>1342</v>
      </c>
      <c r="T713" s="150"/>
      <c r="U713" s="35" t="s">
        <v>1377</v>
      </c>
      <c r="V713" s="160">
        <v>0.5</v>
      </c>
      <c r="W713" s="161">
        <f t="shared" si="57"/>
        <v>11.505000000000001</v>
      </c>
      <c r="X713" s="161">
        <f t="shared" si="58"/>
        <v>11.505000000000001</v>
      </c>
      <c r="Y713" s="161">
        <f t="shared" si="59"/>
        <v>11.505000000000001</v>
      </c>
      <c r="Z713" s="161"/>
      <c r="AA713" s="75"/>
      <c r="AB713" s="75"/>
      <c r="AC713" s="162">
        <f t="shared" si="60"/>
        <v>0</v>
      </c>
      <c r="AD713" s="75"/>
      <c r="AE713" s="75"/>
      <c r="AF713" s="75"/>
      <c r="AG713" s="75" t="s">
        <v>1788</v>
      </c>
      <c r="AH713" s="75"/>
      <c r="AI713" s="80" t="s">
        <v>1869</v>
      </c>
    </row>
    <row r="714" spans="1:35" ht="35" customHeight="1" x14ac:dyDescent="0.35">
      <c r="A714" s="44">
        <v>1</v>
      </c>
      <c r="B714" s="21" t="s">
        <v>380</v>
      </c>
      <c r="C714" s="10" t="s">
        <v>12</v>
      </c>
      <c r="D714" s="21" t="s">
        <v>13</v>
      </c>
      <c r="E714" s="21">
        <v>2014</v>
      </c>
      <c r="F714" s="11"/>
      <c r="G714" s="11"/>
      <c r="H714" s="11"/>
      <c r="I714" s="11" t="s">
        <v>10</v>
      </c>
      <c r="J714" s="29">
        <v>23.01</v>
      </c>
      <c r="K714" s="11" t="s">
        <v>104</v>
      </c>
      <c r="L714" s="35"/>
      <c r="M714" s="35"/>
      <c r="N714" s="35"/>
      <c r="O714" s="35"/>
      <c r="P714" s="35"/>
      <c r="Q714" s="35"/>
      <c r="R714" s="35" t="s">
        <v>1155</v>
      </c>
      <c r="S714" s="15" t="s">
        <v>1342</v>
      </c>
      <c r="T714" s="151"/>
      <c r="U714" s="35" t="s">
        <v>1377</v>
      </c>
      <c r="V714" s="160">
        <v>0.5</v>
      </c>
      <c r="W714" s="161">
        <f t="shared" si="57"/>
        <v>11.505000000000001</v>
      </c>
      <c r="X714" s="161">
        <f t="shared" si="58"/>
        <v>11.505000000000001</v>
      </c>
      <c r="Y714" s="161">
        <f t="shared" si="59"/>
        <v>11.505000000000001</v>
      </c>
      <c r="Z714" s="161"/>
      <c r="AA714" s="75"/>
      <c r="AB714" s="75"/>
      <c r="AC714" s="162">
        <f t="shared" si="60"/>
        <v>0</v>
      </c>
      <c r="AD714" s="75"/>
      <c r="AE714" s="75"/>
      <c r="AF714" s="75"/>
      <c r="AG714" s="75" t="s">
        <v>1788</v>
      </c>
      <c r="AH714" s="75"/>
      <c r="AI714" s="80" t="s">
        <v>1869</v>
      </c>
    </row>
    <row r="715" spans="1:35" ht="35" customHeight="1" x14ac:dyDescent="0.35">
      <c r="A715" s="44">
        <v>1</v>
      </c>
      <c r="B715" s="15" t="s">
        <v>381</v>
      </c>
      <c r="C715" s="12" t="s">
        <v>12</v>
      </c>
      <c r="D715" s="21" t="s">
        <v>13</v>
      </c>
      <c r="E715" s="21">
        <v>2014</v>
      </c>
      <c r="F715" s="12"/>
      <c r="G715" s="12"/>
      <c r="H715" s="12"/>
      <c r="I715" s="12" t="s">
        <v>10</v>
      </c>
      <c r="J715" s="27">
        <v>23.01</v>
      </c>
      <c r="K715" s="11" t="s">
        <v>104</v>
      </c>
      <c r="L715" s="35"/>
      <c r="M715" s="35"/>
      <c r="N715" s="35"/>
      <c r="O715" s="35"/>
      <c r="P715" s="35"/>
      <c r="Q715" s="35"/>
      <c r="R715" s="35" t="s">
        <v>1141</v>
      </c>
      <c r="S715" s="15" t="s">
        <v>1342</v>
      </c>
      <c r="T715" s="150"/>
      <c r="U715" s="35" t="s">
        <v>1377</v>
      </c>
      <c r="V715" s="160">
        <v>0.5</v>
      </c>
      <c r="W715" s="161">
        <f t="shared" si="57"/>
        <v>11.505000000000001</v>
      </c>
      <c r="X715" s="161">
        <f t="shared" si="58"/>
        <v>11.505000000000001</v>
      </c>
      <c r="Y715" s="161">
        <f t="shared" si="59"/>
        <v>11.505000000000001</v>
      </c>
      <c r="Z715" s="161"/>
      <c r="AA715" s="75"/>
      <c r="AB715" s="75"/>
      <c r="AC715" s="162">
        <f t="shared" si="60"/>
        <v>0</v>
      </c>
      <c r="AD715" s="75"/>
      <c r="AE715" s="75"/>
      <c r="AF715" s="75"/>
      <c r="AG715" s="75"/>
      <c r="AH715" s="75"/>
      <c r="AI715" s="75"/>
    </row>
    <row r="716" spans="1:35" ht="35" customHeight="1" x14ac:dyDescent="0.35">
      <c r="A716" s="44">
        <v>1</v>
      </c>
      <c r="B716" s="15" t="s">
        <v>382</v>
      </c>
      <c r="C716" s="12" t="s">
        <v>12</v>
      </c>
      <c r="D716" s="21" t="s">
        <v>13</v>
      </c>
      <c r="E716" s="21">
        <v>2014</v>
      </c>
      <c r="F716" s="12"/>
      <c r="G716" s="12"/>
      <c r="H716" s="12"/>
      <c r="I716" s="12" t="s">
        <v>10</v>
      </c>
      <c r="J716" s="27">
        <v>23.01</v>
      </c>
      <c r="K716" s="11" t="s">
        <v>104</v>
      </c>
      <c r="L716" s="35"/>
      <c r="M716" s="35"/>
      <c r="N716" s="35"/>
      <c r="O716" s="35"/>
      <c r="P716" s="35"/>
      <c r="Q716" s="35"/>
      <c r="R716" s="35" t="s">
        <v>1141</v>
      </c>
      <c r="S716" s="15" t="s">
        <v>1342</v>
      </c>
      <c r="T716" s="150"/>
      <c r="U716" s="35" t="s">
        <v>1377</v>
      </c>
      <c r="V716" s="160">
        <v>0.5</v>
      </c>
      <c r="W716" s="161">
        <f t="shared" si="57"/>
        <v>11.505000000000001</v>
      </c>
      <c r="X716" s="161">
        <f t="shared" si="58"/>
        <v>11.505000000000001</v>
      </c>
      <c r="Y716" s="161">
        <f t="shared" si="59"/>
        <v>11.505000000000001</v>
      </c>
      <c r="Z716" s="161"/>
      <c r="AA716" s="75"/>
      <c r="AB716" s="75"/>
      <c r="AC716" s="162">
        <f t="shared" si="60"/>
        <v>0</v>
      </c>
      <c r="AD716" s="75"/>
      <c r="AE716" s="75"/>
      <c r="AF716" s="75"/>
      <c r="AG716" s="75"/>
      <c r="AH716" s="75"/>
      <c r="AI716" s="75"/>
    </row>
    <row r="717" spans="1:35" ht="35" customHeight="1" x14ac:dyDescent="0.35">
      <c r="A717" s="44">
        <v>1</v>
      </c>
      <c r="B717" s="21" t="s">
        <v>383</v>
      </c>
      <c r="C717" s="10" t="s">
        <v>12</v>
      </c>
      <c r="D717" s="21" t="s">
        <v>13</v>
      </c>
      <c r="E717" s="21">
        <v>2014</v>
      </c>
      <c r="F717" s="10"/>
      <c r="G717" s="10"/>
      <c r="H717" s="10"/>
      <c r="I717" s="10" t="s">
        <v>10</v>
      </c>
      <c r="J717" s="29">
        <v>23.01</v>
      </c>
      <c r="K717" s="11" t="s">
        <v>104</v>
      </c>
      <c r="L717" s="35"/>
      <c r="M717" s="35"/>
      <c r="N717" s="35"/>
      <c r="O717" s="35"/>
      <c r="P717" s="35"/>
      <c r="Q717" s="35"/>
      <c r="R717" s="35" t="s">
        <v>1155</v>
      </c>
      <c r="S717" s="15" t="s">
        <v>1342</v>
      </c>
      <c r="T717" s="151"/>
      <c r="U717" s="35" t="s">
        <v>1377</v>
      </c>
      <c r="V717" s="160">
        <v>0.5</v>
      </c>
      <c r="W717" s="161">
        <f t="shared" si="57"/>
        <v>11.505000000000001</v>
      </c>
      <c r="X717" s="161">
        <f t="shared" si="58"/>
        <v>11.505000000000001</v>
      </c>
      <c r="Y717" s="161">
        <f t="shared" si="59"/>
        <v>11.505000000000001</v>
      </c>
      <c r="Z717" s="161"/>
      <c r="AA717" s="75"/>
      <c r="AB717" s="75"/>
      <c r="AC717" s="162">
        <f t="shared" si="60"/>
        <v>0</v>
      </c>
      <c r="AD717" s="75"/>
      <c r="AE717" s="75"/>
      <c r="AF717" s="75"/>
      <c r="AG717" s="75" t="s">
        <v>1788</v>
      </c>
      <c r="AH717" s="75"/>
      <c r="AI717" s="80" t="s">
        <v>1869</v>
      </c>
    </row>
    <row r="718" spans="1:35" ht="35" customHeight="1" x14ac:dyDescent="0.35">
      <c r="A718" s="44">
        <v>1</v>
      </c>
      <c r="B718" s="15" t="s">
        <v>384</v>
      </c>
      <c r="C718" s="12" t="s">
        <v>12</v>
      </c>
      <c r="D718" s="21" t="s">
        <v>13</v>
      </c>
      <c r="E718" s="21">
        <v>2014</v>
      </c>
      <c r="F718" s="12"/>
      <c r="G718" s="12"/>
      <c r="H718" s="12"/>
      <c r="I718" s="12" t="s">
        <v>10</v>
      </c>
      <c r="J718" s="27">
        <v>23.01</v>
      </c>
      <c r="K718" s="11" t="s">
        <v>104</v>
      </c>
      <c r="L718" s="35"/>
      <c r="M718" s="35"/>
      <c r="N718" s="35"/>
      <c r="O718" s="35"/>
      <c r="P718" s="35"/>
      <c r="Q718" s="35"/>
      <c r="R718" s="35" t="s">
        <v>1155</v>
      </c>
      <c r="S718" s="15" t="s">
        <v>1342</v>
      </c>
      <c r="T718" s="150"/>
      <c r="U718" s="35" t="s">
        <v>1377</v>
      </c>
      <c r="V718" s="160">
        <v>0.5</v>
      </c>
      <c r="W718" s="161">
        <f t="shared" si="57"/>
        <v>11.505000000000001</v>
      </c>
      <c r="X718" s="161">
        <f t="shared" si="58"/>
        <v>11.505000000000001</v>
      </c>
      <c r="Y718" s="161">
        <f t="shared" si="59"/>
        <v>11.505000000000001</v>
      </c>
      <c r="Z718" s="161"/>
      <c r="AA718" s="75"/>
      <c r="AB718" s="75"/>
      <c r="AC718" s="162">
        <f t="shared" si="60"/>
        <v>0</v>
      </c>
      <c r="AD718" s="75"/>
      <c r="AE718" s="75"/>
      <c r="AF718" s="75"/>
      <c r="AG718" s="75" t="s">
        <v>1788</v>
      </c>
      <c r="AH718" s="75"/>
      <c r="AI718" s="80" t="s">
        <v>1869</v>
      </c>
    </row>
    <row r="719" spans="1:35" ht="35" customHeight="1" x14ac:dyDescent="0.35">
      <c r="A719" s="44">
        <v>1</v>
      </c>
      <c r="B719" s="15" t="s">
        <v>385</v>
      </c>
      <c r="C719" s="12" t="s">
        <v>12</v>
      </c>
      <c r="D719" s="21" t="s">
        <v>13</v>
      </c>
      <c r="E719" s="21">
        <v>2014</v>
      </c>
      <c r="F719" s="12"/>
      <c r="G719" s="12"/>
      <c r="H719" s="12"/>
      <c r="I719" s="12" t="s">
        <v>10</v>
      </c>
      <c r="J719" s="27">
        <v>23.01</v>
      </c>
      <c r="K719" s="11" t="s">
        <v>104</v>
      </c>
      <c r="L719" s="35"/>
      <c r="M719" s="35"/>
      <c r="N719" s="35"/>
      <c r="O719" s="35"/>
      <c r="P719" s="35"/>
      <c r="Q719" s="35"/>
      <c r="R719" s="35" t="s">
        <v>1155</v>
      </c>
      <c r="S719" s="15" t="s">
        <v>1342</v>
      </c>
      <c r="T719" s="150"/>
      <c r="U719" s="35" t="s">
        <v>1377</v>
      </c>
      <c r="V719" s="160">
        <v>0.5</v>
      </c>
      <c r="W719" s="161">
        <f t="shared" si="57"/>
        <v>11.505000000000001</v>
      </c>
      <c r="X719" s="161">
        <f t="shared" si="58"/>
        <v>11.505000000000001</v>
      </c>
      <c r="Y719" s="161">
        <f t="shared" si="59"/>
        <v>11.505000000000001</v>
      </c>
      <c r="Z719" s="161"/>
      <c r="AA719" s="75"/>
      <c r="AB719" s="75"/>
      <c r="AC719" s="162">
        <f t="shared" si="60"/>
        <v>0</v>
      </c>
      <c r="AD719" s="75"/>
      <c r="AE719" s="75"/>
      <c r="AF719" s="75"/>
      <c r="AG719" s="75" t="s">
        <v>1788</v>
      </c>
      <c r="AH719" s="75"/>
      <c r="AI719" s="80" t="s">
        <v>1869</v>
      </c>
    </row>
    <row r="720" spans="1:35" ht="35" customHeight="1" x14ac:dyDescent="0.35">
      <c r="A720" s="44">
        <v>1</v>
      </c>
      <c r="B720" s="22" t="s">
        <v>386</v>
      </c>
      <c r="C720" s="10" t="s">
        <v>12</v>
      </c>
      <c r="D720" s="21" t="s">
        <v>13</v>
      </c>
      <c r="E720" s="21">
        <v>2014</v>
      </c>
      <c r="F720" s="10"/>
      <c r="G720" s="10"/>
      <c r="H720" s="10"/>
      <c r="I720" s="10" t="s">
        <v>10</v>
      </c>
      <c r="J720" s="29">
        <v>23.01</v>
      </c>
      <c r="K720" s="12" t="s">
        <v>104</v>
      </c>
      <c r="L720" s="35"/>
      <c r="M720" s="35"/>
      <c r="N720" s="35"/>
      <c r="O720" s="35"/>
      <c r="P720" s="35"/>
      <c r="Q720" s="35"/>
      <c r="R720" s="35" t="s">
        <v>1141</v>
      </c>
      <c r="S720" s="15" t="s">
        <v>1342</v>
      </c>
      <c r="T720" s="155"/>
      <c r="U720" s="35" t="s">
        <v>1377</v>
      </c>
      <c r="V720" s="160">
        <v>0.5</v>
      </c>
      <c r="W720" s="161">
        <f t="shared" si="57"/>
        <v>11.505000000000001</v>
      </c>
      <c r="X720" s="161">
        <f t="shared" si="58"/>
        <v>11.505000000000001</v>
      </c>
      <c r="Y720" s="161">
        <f t="shared" si="59"/>
        <v>11.505000000000001</v>
      </c>
      <c r="Z720" s="161"/>
      <c r="AA720" s="75"/>
      <c r="AB720" s="75"/>
      <c r="AC720" s="162">
        <f t="shared" si="60"/>
        <v>0</v>
      </c>
      <c r="AD720" s="75"/>
      <c r="AE720" s="75"/>
      <c r="AF720" s="75"/>
      <c r="AG720" s="75"/>
      <c r="AH720" s="75"/>
      <c r="AI720" s="75"/>
    </row>
    <row r="721" spans="1:35" ht="35" customHeight="1" x14ac:dyDescent="0.35">
      <c r="A721" s="44">
        <v>1</v>
      </c>
      <c r="B721" s="15" t="s">
        <v>387</v>
      </c>
      <c r="C721" s="12" t="s">
        <v>12</v>
      </c>
      <c r="D721" s="21" t="s">
        <v>13</v>
      </c>
      <c r="E721" s="21">
        <v>2014</v>
      </c>
      <c r="F721" s="12"/>
      <c r="G721" s="12"/>
      <c r="H721" s="12"/>
      <c r="I721" s="12" t="s">
        <v>10</v>
      </c>
      <c r="J721" s="27">
        <v>23.01</v>
      </c>
      <c r="K721" s="11" t="s">
        <v>104</v>
      </c>
      <c r="L721" s="35"/>
      <c r="M721" s="35"/>
      <c r="N721" s="35"/>
      <c r="O721" s="35"/>
      <c r="P721" s="35"/>
      <c r="Q721" s="35"/>
      <c r="R721" s="35" t="s">
        <v>1155</v>
      </c>
      <c r="S721" s="15" t="s">
        <v>1342</v>
      </c>
      <c r="T721" s="150"/>
      <c r="U721" s="35" t="s">
        <v>1377</v>
      </c>
      <c r="V721" s="160">
        <v>0.5</v>
      </c>
      <c r="W721" s="161">
        <f t="shared" si="57"/>
        <v>11.505000000000001</v>
      </c>
      <c r="X721" s="161">
        <f t="shared" si="58"/>
        <v>11.505000000000001</v>
      </c>
      <c r="Y721" s="161">
        <f t="shared" si="59"/>
        <v>11.505000000000001</v>
      </c>
      <c r="Z721" s="161"/>
      <c r="AA721" s="75"/>
      <c r="AB721" s="75"/>
      <c r="AC721" s="162">
        <f t="shared" si="60"/>
        <v>0</v>
      </c>
      <c r="AD721" s="75"/>
      <c r="AE721" s="75"/>
      <c r="AF721" s="75"/>
      <c r="AG721" s="75" t="s">
        <v>1788</v>
      </c>
      <c r="AH721" s="75"/>
      <c r="AI721" s="80" t="s">
        <v>1869</v>
      </c>
    </row>
    <row r="722" spans="1:35" ht="35" customHeight="1" x14ac:dyDescent="0.35">
      <c r="A722" s="44">
        <v>1</v>
      </c>
      <c r="B722" s="15" t="s">
        <v>388</v>
      </c>
      <c r="C722" s="12" t="s">
        <v>12</v>
      </c>
      <c r="D722" s="21" t="s">
        <v>13</v>
      </c>
      <c r="E722" s="21">
        <v>2014</v>
      </c>
      <c r="F722" s="12"/>
      <c r="G722" s="12"/>
      <c r="H722" s="12"/>
      <c r="I722" s="12" t="s">
        <v>10</v>
      </c>
      <c r="J722" s="27">
        <v>23.01</v>
      </c>
      <c r="K722" s="11" t="s">
        <v>104</v>
      </c>
      <c r="L722" s="35"/>
      <c r="M722" s="35"/>
      <c r="N722" s="35"/>
      <c r="O722" s="35"/>
      <c r="P722" s="35"/>
      <c r="Q722" s="35"/>
      <c r="R722" s="35" t="s">
        <v>1155</v>
      </c>
      <c r="S722" s="15" t="s">
        <v>1342</v>
      </c>
      <c r="T722" s="150"/>
      <c r="U722" s="35" t="s">
        <v>1377</v>
      </c>
      <c r="V722" s="160">
        <v>0.5</v>
      </c>
      <c r="W722" s="161">
        <f t="shared" si="57"/>
        <v>11.505000000000001</v>
      </c>
      <c r="X722" s="161">
        <f t="shared" si="58"/>
        <v>11.505000000000001</v>
      </c>
      <c r="Y722" s="161">
        <f t="shared" si="59"/>
        <v>11.505000000000001</v>
      </c>
      <c r="Z722" s="161"/>
      <c r="AA722" s="75"/>
      <c r="AB722" s="75"/>
      <c r="AC722" s="162">
        <f t="shared" si="60"/>
        <v>0</v>
      </c>
      <c r="AD722" s="75"/>
      <c r="AE722" s="75"/>
      <c r="AF722" s="75"/>
      <c r="AG722" s="75" t="s">
        <v>1788</v>
      </c>
      <c r="AH722" s="75"/>
      <c r="AI722" s="80" t="s">
        <v>1869</v>
      </c>
    </row>
    <row r="723" spans="1:35" ht="35" customHeight="1" x14ac:dyDescent="0.35">
      <c r="A723" s="44">
        <v>1</v>
      </c>
      <c r="B723" s="21" t="s">
        <v>389</v>
      </c>
      <c r="C723" s="10" t="s">
        <v>12</v>
      </c>
      <c r="D723" s="21" t="s">
        <v>13</v>
      </c>
      <c r="E723" s="21">
        <v>2014</v>
      </c>
      <c r="F723" s="10"/>
      <c r="G723" s="10"/>
      <c r="H723" s="10"/>
      <c r="I723" s="10" t="s">
        <v>10</v>
      </c>
      <c r="J723" s="29">
        <v>23.01</v>
      </c>
      <c r="K723" s="11" t="s">
        <v>104</v>
      </c>
      <c r="L723" s="35"/>
      <c r="M723" s="35"/>
      <c r="N723" s="35"/>
      <c r="O723" s="35"/>
      <c r="P723" s="35"/>
      <c r="Q723" s="35"/>
      <c r="R723" s="35" t="s">
        <v>1141</v>
      </c>
      <c r="S723" s="15" t="s">
        <v>1342</v>
      </c>
      <c r="T723" s="151"/>
      <c r="U723" s="35" t="s">
        <v>1377</v>
      </c>
      <c r="V723" s="160">
        <v>0.5</v>
      </c>
      <c r="W723" s="161">
        <f t="shared" si="57"/>
        <v>11.505000000000001</v>
      </c>
      <c r="X723" s="161">
        <f t="shared" si="58"/>
        <v>11.505000000000001</v>
      </c>
      <c r="Y723" s="161">
        <f t="shared" si="59"/>
        <v>11.505000000000001</v>
      </c>
      <c r="Z723" s="161"/>
      <c r="AA723" s="75"/>
      <c r="AB723" s="75"/>
      <c r="AC723" s="162">
        <f t="shared" si="60"/>
        <v>0</v>
      </c>
      <c r="AD723" s="75"/>
      <c r="AE723" s="75"/>
      <c r="AF723" s="75"/>
      <c r="AG723" s="75"/>
      <c r="AH723" s="75"/>
      <c r="AI723" s="75"/>
    </row>
    <row r="724" spans="1:35" ht="35" customHeight="1" x14ac:dyDescent="0.35">
      <c r="A724" s="44">
        <v>1</v>
      </c>
      <c r="B724" s="21" t="s">
        <v>390</v>
      </c>
      <c r="C724" s="10" t="s">
        <v>12</v>
      </c>
      <c r="D724" s="21" t="s">
        <v>13</v>
      </c>
      <c r="E724" s="21">
        <v>2014</v>
      </c>
      <c r="F724" s="10"/>
      <c r="G724" s="10"/>
      <c r="H724" s="10"/>
      <c r="I724" s="10" t="s">
        <v>10</v>
      </c>
      <c r="J724" s="29">
        <v>23.01</v>
      </c>
      <c r="K724" s="11" t="s">
        <v>104</v>
      </c>
      <c r="L724" s="35"/>
      <c r="M724" s="35"/>
      <c r="N724" s="35"/>
      <c r="O724" s="35"/>
      <c r="P724" s="35"/>
      <c r="Q724" s="35"/>
      <c r="R724" s="35" t="s">
        <v>1155</v>
      </c>
      <c r="S724" s="15" t="s">
        <v>1342</v>
      </c>
      <c r="T724" s="151"/>
      <c r="U724" s="35" t="s">
        <v>1377</v>
      </c>
      <c r="V724" s="160">
        <v>0.5</v>
      </c>
      <c r="W724" s="161">
        <f t="shared" si="57"/>
        <v>11.505000000000001</v>
      </c>
      <c r="X724" s="161">
        <f t="shared" si="58"/>
        <v>11.505000000000001</v>
      </c>
      <c r="Y724" s="161">
        <f t="shared" si="59"/>
        <v>11.505000000000001</v>
      </c>
      <c r="Z724" s="161"/>
      <c r="AA724" s="75"/>
      <c r="AB724" s="75"/>
      <c r="AC724" s="162">
        <f t="shared" si="60"/>
        <v>0</v>
      </c>
      <c r="AD724" s="75"/>
      <c r="AE724" s="75"/>
      <c r="AF724" s="75"/>
      <c r="AG724" s="75" t="s">
        <v>1788</v>
      </c>
      <c r="AH724" s="75"/>
      <c r="AI724" s="80" t="s">
        <v>1869</v>
      </c>
    </row>
    <row r="725" spans="1:35" ht="35" customHeight="1" x14ac:dyDescent="0.35">
      <c r="A725" s="44">
        <v>1</v>
      </c>
      <c r="B725" s="21" t="s">
        <v>391</v>
      </c>
      <c r="C725" s="10" t="s">
        <v>12</v>
      </c>
      <c r="D725" s="21" t="s">
        <v>13</v>
      </c>
      <c r="E725" s="21">
        <v>2014</v>
      </c>
      <c r="F725" s="10"/>
      <c r="G725" s="10"/>
      <c r="H725" s="10"/>
      <c r="I725" s="10" t="s">
        <v>10</v>
      </c>
      <c r="J725" s="29">
        <v>23.01</v>
      </c>
      <c r="K725" s="11" t="s">
        <v>104</v>
      </c>
      <c r="L725" s="35"/>
      <c r="M725" s="35"/>
      <c r="N725" s="35"/>
      <c r="O725" s="35"/>
      <c r="P725" s="35"/>
      <c r="Q725" s="35"/>
      <c r="R725" s="35" t="s">
        <v>1141</v>
      </c>
      <c r="S725" s="15" t="s">
        <v>1342</v>
      </c>
      <c r="T725" s="151"/>
      <c r="U725" s="35" t="s">
        <v>1377</v>
      </c>
      <c r="V725" s="160">
        <v>0.5</v>
      </c>
      <c r="W725" s="161">
        <f t="shared" si="57"/>
        <v>11.505000000000001</v>
      </c>
      <c r="X725" s="161">
        <f t="shared" si="58"/>
        <v>11.505000000000001</v>
      </c>
      <c r="Y725" s="161">
        <f t="shared" si="59"/>
        <v>11.505000000000001</v>
      </c>
      <c r="Z725" s="161"/>
      <c r="AA725" s="75"/>
      <c r="AB725" s="75"/>
      <c r="AC725" s="162">
        <f t="shared" si="60"/>
        <v>0</v>
      </c>
      <c r="AD725" s="75"/>
      <c r="AE725" s="75"/>
      <c r="AF725" s="75"/>
      <c r="AG725" s="75"/>
      <c r="AH725" s="75"/>
      <c r="AI725" s="75"/>
    </row>
    <row r="726" spans="1:35" ht="35" customHeight="1" x14ac:dyDescent="0.35">
      <c r="A726" s="44">
        <v>1</v>
      </c>
      <c r="B726" s="23" t="s">
        <v>392</v>
      </c>
      <c r="C726" s="9" t="s">
        <v>12</v>
      </c>
      <c r="D726" s="21" t="s">
        <v>13</v>
      </c>
      <c r="E726" s="21">
        <v>2014</v>
      </c>
      <c r="F726" s="9"/>
      <c r="G726" s="9"/>
      <c r="H726" s="9"/>
      <c r="I726" s="9" t="s">
        <v>10</v>
      </c>
      <c r="J726" s="29">
        <v>23.01</v>
      </c>
      <c r="K726" s="11" t="s">
        <v>104</v>
      </c>
      <c r="L726" s="35"/>
      <c r="M726" s="35"/>
      <c r="N726" s="35"/>
      <c r="O726" s="35"/>
      <c r="P726" s="35"/>
      <c r="Q726" s="35"/>
      <c r="R726" s="35" t="s">
        <v>1141</v>
      </c>
      <c r="S726" s="15" t="s">
        <v>1342</v>
      </c>
      <c r="T726" s="154"/>
      <c r="U726" s="35" t="s">
        <v>1377</v>
      </c>
      <c r="V726" s="160">
        <v>0.5</v>
      </c>
      <c r="W726" s="161">
        <f t="shared" si="57"/>
        <v>11.505000000000001</v>
      </c>
      <c r="X726" s="161">
        <f t="shared" si="58"/>
        <v>11.505000000000001</v>
      </c>
      <c r="Y726" s="161">
        <f t="shared" si="59"/>
        <v>11.505000000000001</v>
      </c>
      <c r="Z726" s="161"/>
      <c r="AA726" s="75"/>
      <c r="AB726" s="75"/>
      <c r="AC726" s="162">
        <f t="shared" si="60"/>
        <v>0</v>
      </c>
      <c r="AD726" s="75"/>
      <c r="AE726" s="75"/>
      <c r="AF726" s="75"/>
      <c r="AG726" s="75"/>
      <c r="AH726" s="75"/>
      <c r="AI726" s="75"/>
    </row>
    <row r="727" spans="1:35" ht="35" customHeight="1" x14ac:dyDescent="0.35">
      <c r="A727" s="44">
        <v>1</v>
      </c>
      <c r="B727" s="23" t="s">
        <v>393</v>
      </c>
      <c r="C727" s="9" t="s">
        <v>12</v>
      </c>
      <c r="D727" s="21" t="s">
        <v>13</v>
      </c>
      <c r="E727" s="21">
        <v>2014</v>
      </c>
      <c r="F727" s="9"/>
      <c r="G727" s="9"/>
      <c r="H727" s="9"/>
      <c r="I727" s="9" t="s">
        <v>10</v>
      </c>
      <c r="J727" s="29">
        <v>23.01</v>
      </c>
      <c r="K727" s="12" t="s">
        <v>104</v>
      </c>
      <c r="L727" s="35"/>
      <c r="M727" s="35"/>
      <c r="N727" s="35"/>
      <c r="O727" s="35"/>
      <c r="P727" s="35"/>
      <c r="Q727" s="35"/>
      <c r="R727" s="35" t="s">
        <v>1155</v>
      </c>
      <c r="S727" s="15" t="s">
        <v>1342</v>
      </c>
      <c r="T727" s="154"/>
      <c r="U727" s="35" t="s">
        <v>1377</v>
      </c>
      <c r="V727" s="160">
        <v>0.5</v>
      </c>
      <c r="W727" s="161">
        <f t="shared" si="57"/>
        <v>11.505000000000001</v>
      </c>
      <c r="X727" s="161">
        <f t="shared" si="58"/>
        <v>11.505000000000001</v>
      </c>
      <c r="Y727" s="161">
        <f t="shared" si="59"/>
        <v>11.505000000000001</v>
      </c>
      <c r="Z727" s="161"/>
      <c r="AA727" s="75"/>
      <c r="AB727" s="75"/>
      <c r="AC727" s="162">
        <f t="shared" si="60"/>
        <v>0</v>
      </c>
      <c r="AD727" s="75"/>
      <c r="AE727" s="75"/>
      <c r="AF727" s="75"/>
      <c r="AG727" s="75" t="s">
        <v>1788</v>
      </c>
      <c r="AH727" s="75"/>
      <c r="AI727" s="80" t="s">
        <v>1869</v>
      </c>
    </row>
    <row r="728" spans="1:35" ht="35" customHeight="1" x14ac:dyDescent="0.35">
      <c r="A728" s="44">
        <v>1</v>
      </c>
      <c r="B728" s="23" t="s">
        <v>394</v>
      </c>
      <c r="C728" s="9" t="s">
        <v>12</v>
      </c>
      <c r="D728" s="21" t="s">
        <v>13</v>
      </c>
      <c r="E728" s="21">
        <v>2014</v>
      </c>
      <c r="F728" s="9"/>
      <c r="G728" s="9"/>
      <c r="H728" s="9"/>
      <c r="I728" s="9" t="s">
        <v>10</v>
      </c>
      <c r="J728" s="29">
        <v>23.01</v>
      </c>
      <c r="K728" s="11" t="s">
        <v>104</v>
      </c>
      <c r="L728" s="35"/>
      <c r="M728" s="35"/>
      <c r="N728" s="35"/>
      <c r="O728" s="35"/>
      <c r="P728" s="35"/>
      <c r="Q728" s="35"/>
      <c r="R728" s="35" t="s">
        <v>1141</v>
      </c>
      <c r="S728" s="15" t="s">
        <v>1342</v>
      </c>
      <c r="T728" s="154"/>
      <c r="U728" s="35" t="s">
        <v>1377</v>
      </c>
      <c r="V728" s="160">
        <v>0.5</v>
      </c>
      <c r="W728" s="161">
        <f t="shared" si="57"/>
        <v>11.505000000000001</v>
      </c>
      <c r="X728" s="161">
        <f t="shared" si="58"/>
        <v>11.505000000000001</v>
      </c>
      <c r="Y728" s="161">
        <f t="shared" si="59"/>
        <v>11.505000000000001</v>
      </c>
      <c r="Z728" s="161"/>
      <c r="AA728" s="75"/>
      <c r="AB728" s="75"/>
      <c r="AC728" s="162">
        <f t="shared" si="60"/>
        <v>0</v>
      </c>
      <c r="AD728" s="75"/>
      <c r="AE728" s="75"/>
      <c r="AF728" s="75"/>
      <c r="AG728" s="75"/>
      <c r="AH728" s="75"/>
      <c r="AI728" s="75"/>
    </row>
    <row r="729" spans="1:35" ht="35" customHeight="1" x14ac:dyDescent="0.35">
      <c r="A729" s="44">
        <v>1</v>
      </c>
      <c r="B729" s="23" t="s">
        <v>395</v>
      </c>
      <c r="C729" s="9" t="s">
        <v>12</v>
      </c>
      <c r="D729" s="21" t="s">
        <v>13</v>
      </c>
      <c r="E729" s="21">
        <v>2014</v>
      </c>
      <c r="F729" s="9"/>
      <c r="G729" s="9"/>
      <c r="H729" s="9"/>
      <c r="I729" s="9" t="s">
        <v>10</v>
      </c>
      <c r="J729" s="29">
        <v>23.01</v>
      </c>
      <c r="K729" s="11" t="s">
        <v>104</v>
      </c>
      <c r="L729" s="35"/>
      <c r="M729" s="35"/>
      <c r="N729" s="35"/>
      <c r="O729" s="35"/>
      <c r="P729" s="35"/>
      <c r="Q729" s="35"/>
      <c r="R729" s="35" t="s">
        <v>1141</v>
      </c>
      <c r="S729" s="15" t="s">
        <v>1342</v>
      </c>
      <c r="T729" s="154"/>
      <c r="U729" s="35" t="s">
        <v>1377</v>
      </c>
      <c r="V729" s="160">
        <v>0.5</v>
      </c>
      <c r="W729" s="161">
        <f t="shared" si="57"/>
        <v>11.505000000000001</v>
      </c>
      <c r="X729" s="161">
        <f t="shared" si="58"/>
        <v>11.505000000000001</v>
      </c>
      <c r="Y729" s="161">
        <f t="shared" si="59"/>
        <v>11.505000000000001</v>
      </c>
      <c r="Z729" s="161"/>
      <c r="AA729" s="75"/>
      <c r="AB729" s="75"/>
      <c r="AC729" s="162">
        <f t="shared" si="60"/>
        <v>0</v>
      </c>
      <c r="AD729" s="75"/>
      <c r="AE729" s="75"/>
      <c r="AF729" s="75"/>
      <c r="AG729" s="75"/>
      <c r="AH729" s="75"/>
      <c r="AI729" s="75"/>
    </row>
    <row r="730" spans="1:35" ht="35" customHeight="1" x14ac:dyDescent="0.35">
      <c r="A730" s="44">
        <v>1</v>
      </c>
      <c r="B730" s="20" t="s">
        <v>396</v>
      </c>
      <c r="C730" s="10" t="s">
        <v>12</v>
      </c>
      <c r="D730" s="21" t="s">
        <v>13</v>
      </c>
      <c r="E730" s="21">
        <v>2014</v>
      </c>
      <c r="F730" s="10"/>
      <c r="G730" s="10"/>
      <c r="H730" s="10"/>
      <c r="I730" s="10" t="s">
        <v>10</v>
      </c>
      <c r="J730" s="29">
        <v>23.01</v>
      </c>
      <c r="K730" s="11" t="s">
        <v>104</v>
      </c>
      <c r="L730" s="35"/>
      <c r="M730" s="35"/>
      <c r="N730" s="35"/>
      <c r="O730" s="35"/>
      <c r="P730" s="35"/>
      <c r="Q730" s="35"/>
      <c r="R730" s="35" t="s">
        <v>1155</v>
      </c>
      <c r="S730" s="15" t="s">
        <v>1342</v>
      </c>
      <c r="T730" s="152"/>
      <c r="U730" s="35" t="s">
        <v>1377</v>
      </c>
      <c r="V730" s="160">
        <v>0.5</v>
      </c>
      <c r="W730" s="161">
        <f t="shared" si="57"/>
        <v>11.505000000000001</v>
      </c>
      <c r="X730" s="161">
        <f t="shared" si="58"/>
        <v>11.505000000000001</v>
      </c>
      <c r="Y730" s="161">
        <f t="shared" si="59"/>
        <v>11.505000000000001</v>
      </c>
      <c r="Z730" s="161"/>
      <c r="AA730" s="75"/>
      <c r="AB730" s="75"/>
      <c r="AC730" s="162">
        <f t="shared" si="60"/>
        <v>0</v>
      </c>
      <c r="AD730" s="75"/>
      <c r="AE730" s="75"/>
      <c r="AF730" s="75"/>
      <c r="AG730" s="75" t="s">
        <v>1788</v>
      </c>
      <c r="AH730" s="75"/>
      <c r="AI730" s="80" t="s">
        <v>1869</v>
      </c>
    </row>
    <row r="731" spans="1:35" ht="35" customHeight="1" x14ac:dyDescent="0.35">
      <c r="A731" s="44">
        <v>1</v>
      </c>
      <c r="B731" s="15" t="s">
        <v>397</v>
      </c>
      <c r="C731" s="12" t="s">
        <v>12</v>
      </c>
      <c r="D731" s="21" t="s">
        <v>13</v>
      </c>
      <c r="E731" s="21">
        <v>2014</v>
      </c>
      <c r="F731" s="12"/>
      <c r="G731" s="12"/>
      <c r="H731" s="12"/>
      <c r="I731" s="12" t="s">
        <v>10</v>
      </c>
      <c r="J731" s="27">
        <v>23.01</v>
      </c>
      <c r="K731" s="11" t="s">
        <v>104</v>
      </c>
      <c r="L731" s="35"/>
      <c r="M731" s="35"/>
      <c r="N731" s="35"/>
      <c r="O731" s="35"/>
      <c r="P731" s="35"/>
      <c r="Q731" s="35"/>
      <c r="R731" s="35" t="s">
        <v>1141</v>
      </c>
      <c r="S731" s="15" t="s">
        <v>1342</v>
      </c>
      <c r="T731" s="150"/>
      <c r="U731" s="35" t="s">
        <v>1377</v>
      </c>
      <c r="V731" s="160">
        <v>0.5</v>
      </c>
      <c r="W731" s="161">
        <f t="shared" si="57"/>
        <v>11.505000000000001</v>
      </c>
      <c r="X731" s="161">
        <f t="shared" si="58"/>
        <v>11.505000000000001</v>
      </c>
      <c r="Y731" s="161">
        <f t="shared" si="59"/>
        <v>11.505000000000001</v>
      </c>
      <c r="Z731" s="161"/>
      <c r="AA731" s="75"/>
      <c r="AB731" s="75"/>
      <c r="AC731" s="162">
        <f t="shared" si="60"/>
        <v>0</v>
      </c>
      <c r="AD731" s="75"/>
      <c r="AE731" s="75"/>
      <c r="AF731" s="75"/>
      <c r="AG731" s="75"/>
      <c r="AH731" s="75"/>
      <c r="AI731" s="75"/>
    </row>
    <row r="732" spans="1:35" ht="35" customHeight="1" x14ac:dyDescent="0.35">
      <c r="A732" s="44">
        <v>1</v>
      </c>
      <c r="B732" s="15" t="s">
        <v>398</v>
      </c>
      <c r="C732" s="12" t="s">
        <v>12</v>
      </c>
      <c r="D732" s="21" t="s">
        <v>13</v>
      </c>
      <c r="E732" s="21">
        <v>2014</v>
      </c>
      <c r="F732" s="12"/>
      <c r="G732" s="12"/>
      <c r="H732" s="12"/>
      <c r="I732" s="12" t="s">
        <v>10</v>
      </c>
      <c r="J732" s="28">
        <v>23.01</v>
      </c>
      <c r="K732" s="11" t="s">
        <v>104</v>
      </c>
      <c r="L732" s="35"/>
      <c r="M732" s="35"/>
      <c r="N732" s="35"/>
      <c r="O732" s="35"/>
      <c r="P732" s="35"/>
      <c r="Q732" s="35"/>
      <c r="R732" s="35" t="s">
        <v>1155</v>
      </c>
      <c r="S732" s="15" t="s">
        <v>1342</v>
      </c>
      <c r="T732" s="150"/>
      <c r="U732" s="35" t="s">
        <v>1377</v>
      </c>
      <c r="V732" s="160">
        <v>0.5</v>
      </c>
      <c r="W732" s="161">
        <f t="shared" si="57"/>
        <v>11.505000000000001</v>
      </c>
      <c r="X732" s="161">
        <f t="shared" si="58"/>
        <v>11.505000000000001</v>
      </c>
      <c r="Y732" s="161">
        <f t="shared" si="59"/>
        <v>11.505000000000001</v>
      </c>
      <c r="Z732" s="161"/>
      <c r="AA732" s="75"/>
      <c r="AB732" s="75"/>
      <c r="AC732" s="162">
        <f t="shared" si="60"/>
        <v>0</v>
      </c>
      <c r="AD732" s="75"/>
      <c r="AE732" s="75"/>
      <c r="AF732" s="75"/>
      <c r="AG732" s="75" t="s">
        <v>1788</v>
      </c>
      <c r="AH732" s="75"/>
      <c r="AI732" s="80" t="s">
        <v>1869</v>
      </c>
    </row>
    <row r="733" spans="1:35" ht="35" customHeight="1" x14ac:dyDescent="0.35">
      <c r="A733" s="44">
        <v>1</v>
      </c>
      <c r="B733" s="15" t="s">
        <v>399</v>
      </c>
      <c r="C733" s="12" t="s">
        <v>12</v>
      </c>
      <c r="D733" s="21" t="s">
        <v>13</v>
      </c>
      <c r="E733" s="21">
        <v>2014</v>
      </c>
      <c r="F733" s="12"/>
      <c r="G733" s="12"/>
      <c r="H733" s="12"/>
      <c r="I733" s="12" t="s">
        <v>10</v>
      </c>
      <c r="J733" s="28">
        <v>23.01</v>
      </c>
      <c r="K733" s="11" t="s">
        <v>104</v>
      </c>
      <c r="L733" s="35"/>
      <c r="M733" s="35"/>
      <c r="N733" s="35"/>
      <c r="O733" s="35"/>
      <c r="P733" s="35"/>
      <c r="Q733" s="35"/>
      <c r="R733" s="35" t="s">
        <v>1141</v>
      </c>
      <c r="S733" s="15" t="s">
        <v>1342</v>
      </c>
      <c r="T733" s="150"/>
      <c r="U733" s="35" t="s">
        <v>1377</v>
      </c>
      <c r="V733" s="160">
        <v>0.5</v>
      </c>
      <c r="W733" s="161">
        <f t="shared" si="57"/>
        <v>11.505000000000001</v>
      </c>
      <c r="X733" s="161">
        <f t="shared" si="58"/>
        <v>11.505000000000001</v>
      </c>
      <c r="Y733" s="161">
        <f t="shared" si="59"/>
        <v>11.505000000000001</v>
      </c>
      <c r="Z733" s="161"/>
      <c r="AA733" s="75"/>
      <c r="AB733" s="75"/>
      <c r="AC733" s="162">
        <f t="shared" si="60"/>
        <v>0</v>
      </c>
      <c r="AD733" s="75"/>
      <c r="AE733" s="75"/>
      <c r="AF733" s="75"/>
      <c r="AG733" s="75"/>
      <c r="AH733" s="75"/>
      <c r="AI733" s="75"/>
    </row>
    <row r="734" spans="1:35" ht="35" customHeight="1" x14ac:dyDescent="0.35">
      <c r="A734" s="44">
        <v>1</v>
      </c>
      <c r="B734" s="20" t="s">
        <v>400</v>
      </c>
      <c r="C734" s="10" t="s">
        <v>12</v>
      </c>
      <c r="D734" s="21" t="s">
        <v>13</v>
      </c>
      <c r="E734" s="21">
        <v>2014</v>
      </c>
      <c r="F734" s="10"/>
      <c r="G734" s="10"/>
      <c r="H734" s="10"/>
      <c r="I734" s="10" t="s">
        <v>10</v>
      </c>
      <c r="J734" s="29">
        <v>23.01</v>
      </c>
      <c r="K734" s="11" t="s">
        <v>104</v>
      </c>
      <c r="L734" s="35"/>
      <c r="M734" s="35"/>
      <c r="N734" s="35"/>
      <c r="O734" s="35"/>
      <c r="P734" s="35"/>
      <c r="Q734" s="35"/>
      <c r="R734" s="35" t="s">
        <v>1141</v>
      </c>
      <c r="S734" s="15" t="s">
        <v>1342</v>
      </c>
      <c r="T734" s="152"/>
      <c r="U734" s="35" t="s">
        <v>1377</v>
      </c>
      <c r="V734" s="160">
        <v>0.5</v>
      </c>
      <c r="W734" s="161">
        <f t="shared" si="57"/>
        <v>11.505000000000001</v>
      </c>
      <c r="X734" s="161">
        <f t="shared" si="58"/>
        <v>11.505000000000001</v>
      </c>
      <c r="Y734" s="161">
        <f t="shared" si="59"/>
        <v>11.505000000000001</v>
      </c>
      <c r="Z734" s="161"/>
      <c r="AA734" s="75"/>
      <c r="AB734" s="75"/>
      <c r="AC734" s="162">
        <f t="shared" si="60"/>
        <v>0</v>
      </c>
      <c r="AD734" s="75"/>
      <c r="AE734" s="75"/>
      <c r="AF734" s="75"/>
      <c r="AG734" s="75"/>
      <c r="AH734" s="75"/>
      <c r="AI734" s="75"/>
    </row>
    <row r="735" spans="1:35" ht="35" customHeight="1" x14ac:dyDescent="0.35">
      <c r="A735" s="44">
        <v>1</v>
      </c>
      <c r="B735" s="20" t="s">
        <v>401</v>
      </c>
      <c r="C735" s="10" t="s">
        <v>12</v>
      </c>
      <c r="D735" s="21" t="s">
        <v>13</v>
      </c>
      <c r="E735" s="21">
        <v>2014</v>
      </c>
      <c r="F735" s="10"/>
      <c r="G735" s="10"/>
      <c r="H735" s="10"/>
      <c r="I735" s="10" t="s">
        <v>10</v>
      </c>
      <c r="J735" s="29">
        <v>23.01</v>
      </c>
      <c r="K735" s="11" t="s">
        <v>104</v>
      </c>
      <c r="L735" s="35"/>
      <c r="M735" s="35"/>
      <c r="N735" s="35"/>
      <c r="O735" s="35"/>
      <c r="P735" s="35"/>
      <c r="Q735" s="35"/>
      <c r="R735" s="35" t="s">
        <v>1155</v>
      </c>
      <c r="S735" s="15" t="s">
        <v>1342</v>
      </c>
      <c r="T735" s="152"/>
      <c r="U735" s="35" t="s">
        <v>1377</v>
      </c>
      <c r="V735" s="160">
        <v>0.5</v>
      </c>
      <c r="W735" s="161">
        <f t="shared" si="57"/>
        <v>11.505000000000001</v>
      </c>
      <c r="X735" s="161">
        <f t="shared" si="58"/>
        <v>11.505000000000001</v>
      </c>
      <c r="Y735" s="161">
        <f t="shared" si="59"/>
        <v>11.505000000000001</v>
      </c>
      <c r="Z735" s="161"/>
      <c r="AA735" s="75"/>
      <c r="AB735" s="75"/>
      <c r="AC735" s="162">
        <f t="shared" si="60"/>
        <v>0</v>
      </c>
      <c r="AD735" s="75"/>
      <c r="AE735" s="75"/>
      <c r="AF735" s="75"/>
      <c r="AG735" s="75" t="s">
        <v>1788</v>
      </c>
      <c r="AH735" s="75"/>
      <c r="AI735" s="80" t="s">
        <v>1869</v>
      </c>
    </row>
    <row r="736" spans="1:35" ht="35" customHeight="1" x14ac:dyDescent="0.35">
      <c r="A736" s="44">
        <v>1</v>
      </c>
      <c r="B736" s="15" t="s">
        <v>402</v>
      </c>
      <c r="C736" s="12" t="s">
        <v>12</v>
      </c>
      <c r="D736" s="21" t="s">
        <v>13</v>
      </c>
      <c r="E736" s="21">
        <v>2014</v>
      </c>
      <c r="F736" s="12"/>
      <c r="G736" s="12"/>
      <c r="H736" s="12"/>
      <c r="I736" s="12" t="s">
        <v>10</v>
      </c>
      <c r="J736" s="31">
        <v>23.01</v>
      </c>
      <c r="K736" s="11" t="s">
        <v>104</v>
      </c>
      <c r="L736" s="35"/>
      <c r="M736" s="35"/>
      <c r="N736" s="35"/>
      <c r="O736" s="35"/>
      <c r="P736" s="35"/>
      <c r="Q736" s="35"/>
      <c r="R736" s="35" t="s">
        <v>1155</v>
      </c>
      <c r="S736" s="15" t="s">
        <v>1342</v>
      </c>
      <c r="T736" s="150"/>
      <c r="U736" s="35" t="s">
        <v>1377</v>
      </c>
      <c r="V736" s="160">
        <v>0.5</v>
      </c>
      <c r="W736" s="161">
        <f t="shared" si="57"/>
        <v>11.505000000000001</v>
      </c>
      <c r="X736" s="161">
        <f t="shared" si="58"/>
        <v>11.505000000000001</v>
      </c>
      <c r="Y736" s="161">
        <f t="shared" si="59"/>
        <v>11.505000000000001</v>
      </c>
      <c r="Z736" s="161"/>
      <c r="AA736" s="75"/>
      <c r="AB736" s="75"/>
      <c r="AC736" s="162">
        <f t="shared" si="60"/>
        <v>0</v>
      </c>
      <c r="AD736" s="75"/>
      <c r="AE736" s="75"/>
      <c r="AF736" s="75"/>
      <c r="AG736" s="75" t="s">
        <v>1788</v>
      </c>
      <c r="AH736" s="75"/>
      <c r="AI736" s="80" t="s">
        <v>1869</v>
      </c>
    </row>
    <row r="737" spans="1:35" ht="35" customHeight="1" x14ac:dyDescent="0.35">
      <c r="A737" s="44">
        <v>1</v>
      </c>
      <c r="B737" s="15" t="s">
        <v>403</v>
      </c>
      <c r="C737" s="12" t="s">
        <v>12</v>
      </c>
      <c r="D737" s="21" t="s">
        <v>13</v>
      </c>
      <c r="E737" s="21">
        <v>2014</v>
      </c>
      <c r="F737" s="12"/>
      <c r="G737" s="12"/>
      <c r="H737" s="12"/>
      <c r="I737" s="12" t="s">
        <v>10</v>
      </c>
      <c r="J737" s="31">
        <v>23.01</v>
      </c>
      <c r="K737" s="11" t="s">
        <v>104</v>
      </c>
      <c r="L737" s="35"/>
      <c r="M737" s="35"/>
      <c r="N737" s="35"/>
      <c r="O737" s="35"/>
      <c r="P737" s="35"/>
      <c r="Q737" s="35"/>
      <c r="R737" s="35" t="s">
        <v>1155</v>
      </c>
      <c r="S737" s="15" t="s">
        <v>1342</v>
      </c>
      <c r="T737" s="150"/>
      <c r="U737" s="35" t="s">
        <v>1377</v>
      </c>
      <c r="V737" s="160">
        <v>0.5</v>
      </c>
      <c r="W737" s="161">
        <f t="shared" si="57"/>
        <v>11.505000000000001</v>
      </c>
      <c r="X737" s="161">
        <f t="shared" si="58"/>
        <v>11.505000000000001</v>
      </c>
      <c r="Y737" s="161">
        <f t="shared" si="59"/>
        <v>11.505000000000001</v>
      </c>
      <c r="Z737" s="161"/>
      <c r="AA737" s="75"/>
      <c r="AB737" s="75"/>
      <c r="AC737" s="162">
        <f t="shared" si="60"/>
        <v>0</v>
      </c>
      <c r="AD737" s="75"/>
      <c r="AE737" s="75"/>
      <c r="AF737" s="75"/>
      <c r="AG737" s="75" t="s">
        <v>1788</v>
      </c>
      <c r="AH737" s="75"/>
      <c r="AI737" s="80" t="s">
        <v>1869</v>
      </c>
    </row>
    <row r="738" spans="1:35" ht="35" customHeight="1" x14ac:dyDescent="0.35">
      <c r="A738" s="44">
        <v>1</v>
      </c>
      <c r="B738" s="21" t="s">
        <v>404</v>
      </c>
      <c r="C738" s="10" t="s">
        <v>12</v>
      </c>
      <c r="D738" s="21" t="s">
        <v>13</v>
      </c>
      <c r="E738" s="21">
        <v>2014</v>
      </c>
      <c r="F738" s="10"/>
      <c r="G738" s="10"/>
      <c r="H738" s="10"/>
      <c r="I738" s="10" t="s">
        <v>10</v>
      </c>
      <c r="J738" s="29">
        <v>23.01</v>
      </c>
      <c r="K738" s="11" t="s">
        <v>104</v>
      </c>
      <c r="L738" s="35"/>
      <c r="M738" s="35"/>
      <c r="N738" s="35"/>
      <c r="O738" s="35"/>
      <c r="P738" s="35"/>
      <c r="Q738" s="35"/>
      <c r="R738" s="35" t="s">
        <v>1141</v>
      </c>
      <c r="S738" s="15" t="s">
        <v>1342</v>
      </c>
      <c r="T738" s="151"/>
      <c r="U738" s="35" t="s">
        <v>1377</v>
      </c>
      <c r="V738" s="160">
        <v>0.5</v>
      </c>
      <c r="W738" s="161">
        <f t="shared" si="57"/>
        <v>11.505000000000001</v>
      </c>
      <c r="X738" s="161">
        <f t="shared" si="58"/>
        <v>11.505000000000001</v>
      </c>
      <c r="Y738" s="161">
        <f t="shared" si="59"/>
        <v>11.505000000000001</v>
      </c>
      <c r="Z738" s="161"/>
      <c r="AA738" s="75"/>
      <c r="AB738" s="75"/>
      <c r="AC738" s="162">
        <f t="shared" si="60"/>
        <v>0</v>
      </c>
      <c r="AD738" s="75"/>
      <c r="AE738" s="75"/>
      <c r="AF738" s="75"/>
      <c r="AG738" s="75"/>
      <c r="AH738" s="75"/>
      <c r="AI738" s="75"/>
    </row>
    <row r="739" spans="1:35" ht="35" customHeight="1" x14ac:dyDescent="0.35">
      <c r="A739" s="44">
        <v>1</v>
      </c>
      <c r="B739" s="21" t="s">
        <v>405</v>
      </c>
      <c r="C739" s="10" t="s">
        <v>12</v>
      </c>
      <c r="D739" s="21" t="s">
        <v>13</v>
      </c>
      <c r="E739" s="21">
        <v>2014</v>
      </c>
      <c r="F739" s="11"/>
      <c r="G739" s="11"/>
      <c r="H739" s="11"/>
      <c r="I739" s="11" t="s">
        <v>10</v>
      </c>
      <c r="J739" s="29">
        <v>23.01</v>
      </c>
      <c r="K739" s="11" t="s">
        <v>104</v>
      </c>
      <c r="L739" s="35"/>
      <c r="M739" s="35"/>
      <c r="N739" s="35"/>
      <c r="O739" s="35"/>
      <c r="P739" s="35"/>
      <c r="Q739" s="35"/>
      <c r="R739" s="35" t="s">
        <v>1155</v>
      </c>
      <c r="S739" s="15" t="s">
        <v>1342</v>
      </c>
      <c r="T739" s="151"/>
      <c r="U739" s="35" t="s">
        <v>1377</v>
      </c>
      <c r="V739" s="160">
        <v>0.5</v>
      </c>
      <c r="W739" s="161">
        <f t="shared" si="57"/>
        <v>11.505000000000001</v>
      </c>
      <c r="X739" s="161">
        <f t="shared" si="58"/>
        <v>11.505000000000001</v>
      </c>
      <c r="Y739" s="161">
        <f t="shared" si="59"/>
        <v>11.505000000000001</v>
      </c>
      <c r="Z739" s="161"/>
      <c r="AA739" s="75"/>
      <c r="AB739" s="75"/>
      <c r="AC739" s="162">
        <f t="shared" si="60"/>
        <v>0</v>
      </c>
      <c r="AD739" s="75"/>
      <c r="AE739" s="75"/>
      <c r="AF739" s="75"/>
      <c r="AG739" s="75" t="s">
        <v>1788</v>
      </c>
      <c r="AH739" s="75"/>
      <c r="AI739" s="80" t="s">
        <v>1869</v>
      </c>
    </row>
    <row r="740" spans="1:35" ht="35" customHeight="1" x14ac:dyDescent="0.35">
      <c r="A740" s="44">
        <v>1</v>
      </c>
      <c r="B740" s="21" t="s">
        <v>406</v>
      </c>
      <c r="C740" s="10" t="s">
        <v>12</v>
      </c>
      <c r="D740" s="21" t="s">
        <v>13</v>
      </c>
      <c r="E740" s="21">
        <v>2014</v>
      </c>
      <c r="F740" s="11"/>
      <c r="G740" s="11"/>
      <c r="H740" s="11"/>
      <c r="I740" s="11" t="s">
        <v>10</v>
      </c>
      <c r="J740" s="29">
        <v>23.01</v>
      </c>
      <c r="K740" s="11" t="s">
        <v>104</v>
      </c>
      <c r="L740" s="35"/>
      <c r="M740" s="35"/>
      <c r="N740" s="35"/>
      <c r="O740" s="35"/>
      <c r="P740" s="35"/>
      <c r="Q740" s="35"/>
      <c r="R740" s="35" t="s">
        <v>1155</v>
      </c>
      <c r="S740" s="15" t="s">
        <v>1342</v>
      </c>
      <c r="T740" s="151"/>
      <c r="U740" s="35" t="s">
        <v>1377</v>
      </c>
      <c r="V740" s="160">
        <v>0.5</v>
      </c>
      <c r="W740" s="161">
        <f t="shared" si="57"/>
        <v>11.505000000000001</v>
      </c>
      <c r="X740" s="161">
        <f t="shared" si="58"/>
        <v>11.505000000000001</v>
      </c>
      <c r="Y740" s="161">
        <f t="shared" si="59"/>
        <v>11.505000000000001</v>
      </c>
      <c r="Z740" s="161"/>
      <c r="AA740" s="75"/>
      <c r="AB740" s="75"/>
      <c r="AC740" s="162">
        <f t="shared" si="60"/>
        <v>0</v>
      </c>
      <c r="AD740" s="75"/>
      <c r="AE740" s="75"/>
      <c r="AF740" s="75"/>
      <c r="AG740" s="75" t="s">
        <v>1788</v>
      </c>
      <c r="AH740" s="75"/>
      <c r="AI740" s="80" t="s">
        <v>1869</v>
      </c>
    </row>
    <row r="741" spans="1:35" ht="35" customHeight="1" x14ac:dyDescent="0.35">
      <c r="A741" s="44">
        <v>1</v>
      </c>
      <c r="B741" s="21" t="s">
        <v>407</v>
      </c>
      <c r="C741" s="10" t="s">
        <v>12</v>
      </c>
      <c r="D741" s="21" t="s">
        <v>13</v>
      </c>
      <c r="E741" s="21">
        <v>2014</v>
      </c>
      <c r="F741" s="11"/>
      <c r="G741" s="11"/>
      <c r="H741" s="11"/>
      <c r="I741" s="11" t="s">
        <v>10</v>
      </c>
      <c r="J741" s="29">
        <v>23.01</v>
      </c>
      <c r="K741" s="11" t="s">
        <v>104</v>
      </c>
      <c r="L741" s="35"/>
      <c r="M741" s="35"/>
      <c r="N741" s="35"/>
      <c r="O741" s="35"/>
      <c r="P741" s="35"/>
      <c r="Q741" s="35"/>
      <c r="R741" s="35" t="s">
        <v>1141</v>
      </c>
      <c r="S741" s="15" t="s">
        <v>1342</v>
      </c>
      <c r="T741" s="151"/>
      <c r="U741" s="35" t="s">
        <v>1377</v>
      </c>
      <c r="V741" s="160">
        <v>0.5</v>
      </c>
      <c r="W741" s="161">
        <f t="shared" si="57"/>
        <v>11.505000000000001</v>
      </c>
      <c r="X741" s="161">
        <f t="shared" si="58"/>
        <v>11.505000000000001</v>
      </c>
      <c r="Y741" s="161">
        <f t="shared" si="59"/>
        <v>11.505000000000001</v>
      </c>
      <c r="Z741" s="161"/>
      <c r="AA741" s="75"/>
      <c r="AB741" s="75"/>
      <c r="AC741" s="162">
        <f t="shared" si="60"/>
        <v>0</v>
      </c>
      <c r="AD741" s="75"/>
      <c r="AE741" s="75"/>
      <c r="AF741" s="75"/>
      <c r="AG741" s="75"/>
      <c r="AH741" s="75"/>
      <c r="AI741" s="75"/>
    </row>
    <row r="742" spans="1:35" ht="35" customHeight="1" x14ac:dyDescent="0.35">
      <c r="A742" s="44">
        <v>1</v>
      </c>
      <c r="B742" s="21" t="s">
        <v>408</v>
      </c>
      <c r="C742" s="10" t="s">
        <v>12</v>
      </c>
      <c r="D742" s="21" t="s">
        <v>13</v>
      </c>
      <c r="E742" s="21">
        <v>2014</v>
      </c>
      <c r="F742" s="11"/>
      <c r="G742" s="11"/>
      <c r="H742" s="11"/>
      <c r="I742" s="11" t="s">
        <v>10</v>
      </c>
      <c r="J742" s="29">
        <v>23.01</v>
      </c>
      <c r="K742" s="11" t="s">
        <v>104</v>
      </c>
      <c r="L742" s="35"/>
      <c r="M742" s="35"/>
      <c r="N742" s="35"/>
      <c r="O742" s="35"/>
      <c r="P742" s="35"/>
      <c r="Q742" s="35"/>
      <c r="R742" s="35" t="s">
        <v>1155</v>
      </c>
      <c r="S742" s="15" t="s">
        <v>1342</v>
      </c>
      <c r="T742" s="151"/>
      <c r="U742" s="35" t="s">
        <v>1377</v>
      </c>
      <c r="V742" s="160">
        <v>0.5</v>
      </c>
      <c r="W742" s="161">
        <f t="shared" si="57"/>
        <v>11.505000000000001</v>
      </c>
      <c r="X742" s="161">
        <f t="shared" si="58"/>
        <v>11.505000000000001</v>
      </c>
      <c r="Y742" s="161">
        <f t="shared" si="59"/>
        <v>11.505000000000001</v>
      </c>
      <c r="Z742" s="161"/>
      <c r="AA742" s="75"/>
      <c r="AB742" s="75"/>
      <c r="AC742" s="162">
        <f t="shared" si="60"/>
        <v>0</v>
      </c>
      <c r="AD742" s="75"/>
      <c r="AE742" s="75"/>
      <c r="AF742" s="75"/>
      <c r="AG742" s="75" t="s">
        <v>1788</v>
      </c>
      <c r="AH742" s="75"/>
      <c r="AI742" s="80" t="s">
        <v>1869</v>
      </c>
    </row>
    <row r="743" spans="1:35" ht="35" customHeight="1" x14ac:dyDescent="0.35">
      <c r="A743" s="44">
        <v>1</v>
      </c>
      <c r="B743" s="21" t="s">
        <v>409</v>
      </c>
      <c r="C743" s="10" t="s">
        <v>12</v>
      </c>
      <c r="D743" s="21" t="s">
        <v>13</v>
      </c>
      <c r="E743" s="21">
        <v>2014</v>
      </c>
      <c r="F743" s="11"/>
      <c r="G743" s="11"/>
      <c r="H743" s="11"/>
      <c r="I743" s="11" t="s">
        <v>10</v>
      </c>
      <c r="J743" s="29">
        <v>23.01</v>
      </c>
      <c r="K743" s="11" t="s">
        <v>104</v>
      </c>
      <c r="L743" s="35"/>
      <c r="M743" s="35"/>
      <c r="N743" s="35"/>
      <c r="O743" s="35"/>
      <c r="P743" s="35"/>
      <c r="Q743" s="35"/>
      <c r="R743" s="35" t="s">
        <v>1155</v>
      </c>
      <c r="S743" s="15" t="s">
        <v>1342</v>
      </c>
      <c r="T743" s="151"/>
      <c r="U743" s="35" t="s">
        <v>1377</v>
      </c>
      <c r="V743" s="160">
        <v>0.5</v>
      </c>
      <c r="W743" s="161">
        <f t="shared" si="57"/>
        <v>11.505000000000001</v>
      </c>
      <c r="X743" s="161">
        <f t="shared" si="58"/>
        <v>11.505000000000001</v>
      </c>
      <c r="Y743" s="161">
        <f t="shared" si="59"/>
        <v>11.505000000000001</v>
      </c>
      <c r="Z743" s="161"/>
      <c r="AA743" s="75"/>
      <c r="AB743" s="75"/>
      <c r="AC743" s="162">
        <f t="shared" si="60"/>
        <v>0</v>
      </c>
      <c r="AD743" s="75"/>
      <c r="AE743" s="75"/>
      <c r="AF743" s="75"/>
      <c r="AG743" s="75" t="s">
        <v>1788</v>
      </c>
      <c r="AH743" s="75"/>
      <c r="AI743" s="80" t="s">
        <v>1869</v>
      </c>
    </row>
    <row r="744" spans="1:35" ht="35" customHeight="1" x14ac:dyDescent="0.35">
      <c r="A744" s="44">
        <v>1</v>
      </c>
      <c r="B744" s="21" t="s">
        <v>801</v>
      </c>
      <c r="C744" s="10" t="s">
        <v>802</v>
      </c>
      <c r="D744" s="21" t="s">
        <v>13</v>
      </c>
      <c r="E744" s="21">
        <v>2018</v>
      </c>
      <c r="F744" s="11"/>
      <c r="G744" s="11"/>
      <c r="H744" s="11"/>
      <c r="I744" s="11" t="s">
        <v>10</v>
      </c>
      <c r="J744" s="29">
        <v>216.81399999999999</v>
      </c>
      <c r="K744" s="11" t="s">
        <v>104</v>
      </c>
      <c r="L744" s="35"/>
      <c r="M744" s="35"/>
      <c r="N744" s="35"/>
      <c r="O744" s="35"/>
      <c r="P744" s="35"/>
      <c r="Q744" s="35"/>
      <c r="R744" s="35" t="s">
        <v>1141</v>
      </c>
      <c r="S744" s="15" t="s">
        <v>1342</v>
      </c>
      <c r="T744" s="151"/>
      <c r="U744" s="35" t="s">
        <v>1377</v>
      </c>
      <c r="V744" s="160">
        <v>0.5</v>
      </c>
      <c r="W744" s="161">
        <f t="shared" si="57"/>
        <v>108.407</v>
      </c>
      <c r="X744" s="161">
        <f t="shared" si="58"/>
        <v>108.407</v>
      </c>
      <c r="Y744" s="161">
        <f t="shared" si="59"/>
        <v>108.407</v>
      </c>
      <c r="Z744" s="161"/>
      <c r="AA744" s="75"/>
      <c r="AB744" s="75"/>
      <c r="AC744" s="162">
        <f t="shared" si="60"/>
        <v>0</v>
      </c>
      <c r="AD744" s="75"/>
      <c r="AE744" s="75"/>
      <c r="AF744" s="75"/>
      <c r="AG744" s="75"/>
      <c r="AH744" s="75"/>
      <c r="AI744" s="75"/>
    </row>
    <row r="745" spans="1:35" ht="35" customHeight="1" x14ac:dyDescent="0.35">
      <c r="A745" s="44">
        <v>1</v>
      </c>
      <c r="B745" s="15" t="s">
        <v>803</v>
      </c>
      <c r="C745" s="12" t="s">
        <v>802</v>
      </c>
      <c r="D745" s="21" t="s">
        <v>13</v>
      </c>
      <c r="E745" s="21">
        <v>2018</v>
      </c>
      <c r="F745" s="12"/>
      <c r="G745" s="12"/>
      <c r="H745" s="12"/>
      <c r="I745" s="12" t="s">
        <v>10</v>
      </c>
      <c r="J745" s="27">
        <v>216.81399999999999</v>
      </c>
      <c r="K745" s="11" t="s">
        <v>104</v>
      </c>
      <c r="L745" s="35"/>
      <c r="M745" s="35"/>
      <c r="N745" s="35"/>
      <c r="O745" s="35"/>
      <c r="P745" s="35"/>
      <c r="Q745" s="35"/>
      <c r="R745" s="35" t="s">
        <v>1141</v>
      </c>
      <c r="S745" s="15" t="s">
        <v>1342</v>
      </c>
      <c r="T745" s="150"/>
      <c r="U745" s="35" t="s">
        <v>1377</v>
      </c>
      <c r="V745" s="160">
        <v>0.5</v>
      </c>
      <c r="W745" s="161">
        <f t="shared" si="57"/>
        <v>108.407</v>
      </c>
      <c r="X745" s="161">
        <f t="shared" si="58"/>
        <v>108.407</v>
      </c>
      <c r="Y745" s="161">
        <f t="shared" si="59"/>
        <v>108.407</v>
      </c>
      <c r="Z745" s="161"/>
      <c r="AA745" s="75"/>
      <c r="AB745" s="75"/>
      <c r="AC745" s="162">
        <f t="shared" si="60"/>
        <v>0</v>
      </c>
      <c r="AD745" s="75"/>
      <c r="AE745" s="75"/>
      <c r="AF745" s="75"/>
      <c r="AG745" s="75"/>
      <c r="AH745" s="75"/>
      <c r="AI745" s="75"/>
    </row>
    <row r="746" spans="1:35" ht="35" customHeight="1" x14ac:dyDescent="0.35">
      <c r="A746" s="44">
        <v>1</v>
      </c>
      <c r="B746" s="15" t="s">
        <v>804</v>
      </c>
      <c r="C746" s="12" t="s">
        <v>802</v>
      </c>
      <c r="D746" s="21" t="s">
        <v>13</v>
      </c>
      <c r="E746" s="21">
        <v>2018</v>
      </c>
      <c r="F746" s="12"/>
      <c r="G746" s="12"/>
      <c r="H746" s="12"/>
      <c r="I746" s="12" t="s">
        <v>10</v>
      </c>
      <c r="J746" s="27">
        <v>216.81399999999999</v>
      </c>
      <c r="K746" s="11" t="s">
        <v>104</v>
      </c>
      <c r="L746" s="35"/>
      <c r="M746" s="35"/>
      <c r="N746" s="35"/>
      <c r="O746" s="35"/>
      <c r="P746" s="35"/>
      <c r="Q746" s="35"/>
      <c r="R746" s="35" t="s">
        <v>1141</v>
      </c>
      <c r="S746" s="15" t="s">
        <v>1342</v>
      </c>
      <c r="T746" s="150"/>
      <c r="U746" s="35" t="s">
        <v>1377</v>
      </c>
      <c r="V746" s="160">
        <v>0.5</v>
      </c>
      <c r="W746" s="161">
        <f t="shared" si="57"/>
        <v>108.407</v>
      </c>
      <c r="X746" s="161">
        <f t="shared" si="58"/>
        <v>108.407</v>
      </c>
      <c r="Y746" s="161">
        <f t="shared" si="59"/>
        <v>108.407</v>
      </c>
      <c r="Z746" s="161"/>
      <c r="AA746" s="75"/>
      <c r="AB746" s="75"/>
      <c r="AC746" s="162">
        <f t="shared" si="60"/>
        <v>0</v>
      </c>
      <c r="AD746" s="75"/>
      <c r="AE746" s="75"/>
      <c r="AF746" s="75"/>
      <c r="AG746" s="75"/>
      <c r="AH746" s="75"/>
      <c r="AI746" s="75"/>
    </row>
    <row r="747" spans="1:35" ht="35" customHeight="1" x14ac:dyDescent="0.35">
      <c r="A747" s="44">
        <v>1</v>
      </c>
      <c r="B747" s="15" t="s">
        <v>805</v>
      </c>
      <c r="C747" s="12" t="s">
        <v>802</v>
      </c>
      <c r="D747" s="21" t="s">
        <v>13</v>
      </c>
      <c r="E747" s="21">
        <v>2018</v>
      </c>
      <c r="F747" s="12"/>
      <c r="G747" s="12"/>
      <c r="H747" s="12"/>
      <c r="I747" s="12" t="s">
        <v>10</v>
      </c>
      <c r="J747" s="27">
        <v>216.81399999999999</v>
      </c>
      <c r="K747" s="11" t="s">
        <v>104</v>
      </c>
      <c r="L747" s="35"/>
      <c r="M747" s="35"/>
      <c r="N747" s="35"/>
      <c r="O747" s="35"/>
      <c r="P747" s="35"/>
      <c r="Q747" s="35"/>
      <c r="R747" s="35" t="s">
        <v>1141</v>
      </c>
      <c r="S747" s="15" t="s">
        <v>1342</v>
      </c>
      <c r="T747" s="150"/>
      <c r="U747" s="35" t="s">
        <v>1377</v>
      </c>
      <c r="V747" s="160">
        <v>0.5</v>
      </c>
      <c r="W747" s="161">
        <f t="shared" si="57"/>
        <v>108.407</v>
      </c>
      <c r="X747" s="161">
        <f t="shared" si="58"/>
        <v>108.407</v>
      </c>
      <c r="Y747" s="161">
        <f t="shared" si="59"/>
        <v>108.407</v>
      </c>
      <c r="Z747" s="161"/>
      <c r="AA747" s="75"/>
      <c r="AB747" s="75"/>
      <c r="AC747" s="162">
        <f t="shared" si="60"/>
        <v>0</v>
      </c>
      <c r="AD747" s="75"/>
      <c r="AE747" s="75"/>
      <c r="AF747" s="75"/>
      <c r="AG747" s="75"/>
      <c r="AH747" s="75"/>
      <c r="AI747" s="75"/>
    </row>
    <row r="748" spans="1:35" ht="35" customHeight="1" x14ac:dyDescent="0.35">
      <c r="A748" s="44">
        <v>1</v>
      </c>
      <c r="B748" s="21" t="s">
        <v>806</v>
      </c>
      <c r="C748" s="10" t="s">
        <v>802</v>
      </c>
      <c r="D748" s="21" t="s">
        <v>13</v>
      </c>
      <c r="E748" s="21">
        <v>2018</v>
      </c>
      <c r="F748" s="10"/>
      <c r="G748" s="10"/>
      <c r="H748" s="10"/>
      <c r="I748" s="10" t="s">
        <v>10</v>
      </c>
      <c r="J748" s="29">
        <v>216.81399999999999</v>
      </c>
      <c r="K748" s="11" t="s">
        <v>104</v>
      </c>
      <c r="L748" s="35"/>
      <c r="M748" s="35"/>
      <c r="N748" s="35"/>
      <c r="O748" s="35"/>
      <c r="P748" s="35"/>
      <c r="Q748" s="35"/>
      <c r="R748" s="35" t="s">
        <v>1155</v>
      </c>
      <c r="S748" s="15" t="s">
        <v>1342</v>
      </c>
      <c r="T748" s="151"/>
      <c r="U748" s="35" t="s">
        <v>1377</v>
      </c>
      <c r="V748" s="160">
        <v>0.5</v>
      </c>
      <c r="W748" s="161">
        <f t="shared" si="57"/>
        <v>108.407</v>
      </c>
      <c r="X748" s="161">
        <f t="shared" si="58"/>
        <v>108.407</v>
      </c>
      <c r="Y748" s="161">
        <f t="shared" si="59"/>
        <v>108.407</v>
      </c>
      <c r="Z748" s="161"/>
      <c r="AA748" s="75"/>
      <c r="AB748" s="75"/>
      <c r="AC748" s="162">
        <f t="shared" si="60"/>
        <v>0</v>
      </c>
      <c r="AD748" s="75" t="s">
        <v>1788</v>
      </c>
      <c r="AE748" s="75"/>
      <c r="AF748" s="75"/>
      <c r="AG748" s="75"/>
      <c r="AH748" s="75"/>
      <c r="AI748" s="75" t="s">
        <v>1872</v>
      </c>
    </row>
    <row r="749" spans="1:35" ht="35" customHeight="1" x14ac:dyDescent="0.35">
      <c r="A749" s="44">
        <v>1</v>
      </c>
      <c r="B749" s="21" t="s">
        <v>807</v>
      </c>
      <c r="C749" s="10" t="s">
        <v>802</v>
      </c>
      <c r="D749" s="21" t="s">
        <v>13</v>
      </c>
      <c r="E749" s="21">
        <v>2018</v>
      </c>
      <c r="F749" s="10"/>
      <c r="G749" s="10"/>
      <c r="H749" s="10"/>
      <c r="I749" s="10" t="s">
        <v>10</v>
      </c>
      <c r="J749" s="29">
        <v>216.81399999999999</v>
      </c>
      <c r="K749" s="11" t="s">
        <v>104</v>
      </c>
      <c r="L749" s="35"/>
      <c r="M749" s="35"/>
      <c r="N749" s="35"/>
      <c r="O749" s="35"/>
      <c r="P749" s="35"/>
      <c r="Q749" s="35"/>
      <c r="R749" s="35" t="s">
        <v>1141</v>
      </c>
      <c r="S749" s="15" t="s">
        <v>1342</v>
      </c>
      <c r="T749" s="151"/>
      <c r="U749" s="35" t="s">
        <v>1377</v>
      </c>
      <c r="V749" s="160">
        <v>0.5</v>
      </c>
      <c r="W749" s="161">
        <f t="shared" si="57"/>
        <v>108.407</v>
      </c>
      <c r="X749" s="161">
        <f t="shared" si="58"/>
        <v>108.407</v>
      </c>
      <c r="Y749" s="161">
        <f t="shared" si="59"/>
        <v>108.407</v>
      </c>
      <c r="Z749" s="161"/>
      <c r="AA749" s="75"/>
      <c r="AB749" s="75"/>
      <c r="AC749" s="162">
        <f t="shared" si="60"/>
        <v>0</v>
      </c>
      <c r="AD749" s="75"/>
      <c r="AE749" s="75"/>
      <c r="AF749" s="75"/>
      <c r="AG749" s="75"/>
      <c r="AH749" s="75"/>
      <c r="AI749" s="75"/>
    </row>
    <row r="750" spans="1:35" ht="35" customHeight="1" x14ac:dyDescent="0.35">
      <c r="A750" s="44">
        <v>1</v>
      </c>
      <c r="B750" s="20" t="s">
        <v>808</v>
      </c>
      <c r="C750" s="10" t="s">
        <v>802</v>
      </c>
      <c r="D750" s="21" t="s">
        <v>13</v>
      </c>
      <c r="E750" s="21">
        <v>2018</v>
      </c>
      <c r="F750" s="10"/>
      <c r="G750" s="10"/>
      <c r="H750" s="10"/>
      <c r="I750" s="10" t="s">
        <v>10</v>
      </c>
      <c r="J750" s="29">
        <v>216.81399999999999</v>
      </c>
      <c r="K750" s="11" t="s">
        <v>104</v>
      </c>
      <c r="L750" s="35"/>
      <c r="M750" s="35"/>
      <c r="N750" s="35"/>
      <c r="O750" s="35"/>
      <c r="P750" s="35"/>
      <c r="Q750" s="35"/>
      <c r="R750" s="35" t="s">
        <v>1141</v>
      </c>
      <c r="S750" s="15" t="s">
        <v>1342</v>
      </c>
      <c r="T750" s="152"/>
      <c r="U750" s="35" t="s">
        <v>1377</v>
      </c>
      <c r="V750" s="160">
        <v>0.5</v>
      </c>
      <c r="W750" s="161">
        <f t="shared" si="57"/>
        <v>108.407</v>
      </c>
      <c r="X750" s="161">
        <f t="shared" si="58"/>
        <v>108.407</v>
      </c>
      <c r="Y750" s="161">
        <f t="shared" si="59"/>
        <v>108.407</v>
      </c>
      <c r="Z750" s="161"/>
      <c r="AA750" s="75"/>
      <c r="AB750" s="75"/>
      <c r="AC750" s="162">
        <f t="shared" si="60"/>
        <v>0</v>
      </c>
      <c r="AD750" s="75"/>
      <c r="AE750" s="75"/>
      <c r="AF750" s="75"/>
      <c r="AG750" s="75"/>
      <c r="AH750" s="75"/>
      <c r="AI750" s="75"/>
    </row>
    <row r="751" spans="1:35" ht="35" customHeight="1" x14ac:dyDescent="0.35">
      <c r="A751" s="44">
        <v>1</v>
      </c>
      <c r="B751" s="20" t="s">
        <v>809</v>
      </c>
      <c r="C751" s="10" t="s">
        <v>802</v>
      </c>
      <c r="D751" s="21" t="s">
        <v>13</v>
      </c>
      <c r="E751" s="21">
        <v>2018</v>
      </c>
      <c r="F751" s="11"/>
      <c r="G751" s="11"/>
      <c r="H751" s="11"/>
      <c r="I751" s="11" t="s">
        <v>10</v>
      </c>
      <c r="J751" s="29">
        <v>216.81399999999999</v>
      </c>
      <c r="K751" s="11" t="s">
        <v>104</v>
      </c>
      <c r="L751" s="35"/>
      <c r="M751" s="35"/>
      <c r="N751" s="35"/>
      <c r="O751" s="35"/>
      <c r="P751" s="35"/>
      <c r="Q751" s="35"/>
      <c r="R751" s="35" t="s">
        <v>1141</v>
      </c>
      <c r="S751" s="15" t="s">
        <v>1342</v>
      </c>
      <c r="T751" s="152"/>
      <c r="U751" s="35" t="s">
        <v>1377</v>
      </c>
      <c r="V751" s="160">
        <v>0.5</v>
      </c>
      <c r="W751" s="161">
        <f t="shared" si="57"/>
        <v>108.407</v>
      </c>
      <c r="X751" s="161">
        <f t="shared" si="58"/>
        <v>108.407</v>
      </c>
      <c r="Y751" s="161">
        <f t="shared" si="59"/>
        <v>108.407</v>
      </c>
      <c r="Z751" s="161"/>
      <c r="AA751" s="75"/>
      <c r="AB751" s="75"/>
      <c r="AC751" s="162">
        <f t="shared" si="60"/>
        <v>0</v>
      </c>
      <c r="AD751" s="75"/>
      <c r="AE751" s="75"/>
      <c r="AF751" s="75"/>
      <c r="AG751" s="75"/>
      <c r="AH751" s="75"/>
      <c r="AI751" s="75"/>
    </row>
    <row r="752" spans="1:35" ht="35" customHeight="1" x14ac:dyDescent="0.35">
      <c r="A752" s="44">
        <v>1</v>
      </c>
      <c r="B752" s="20" t="s">
        <v>810</v>
      </c>
      <c r="C752" s="10" t="s">
        <v>802</v>
      </c>
      <c r="D752" s="21" t="s">
        <v>13</v>
      </c>
      <c r="E752" s="21">
        <v>2018</v>
      </c>
      <c r="F752" s="10"/>
      <c r="G752" s="10"/>
      <c r="H752" s="10"/>
      <c r="I752" s="10" t="s">
        <v>10</v>
      </c>
      <c r="J752" s="29">
        <v>216.81399999999999</v>
      </c>
      <c r="K752" s="11" t="s">
        <v>104</v>
      </c>
      <c r="L752" s="35"/>
      <c r="M752" s="35"/>
      <c r="N752" s="35"/>
      <c r="O752" s="35"/>
      <c r="P752" s="35"/>
      <c r="Q752" s="35"/>
      <c r="R752" s="35" t="s">
        <v>1141</v>
      </c>
      <c r="S752" s="15" t="s">
        <v>1342</v>
      </c>
      <c r="T752" s="152"/>
      <c r="U752" s="35" t="s">
        <v>1377</v>
      </c>
      <c r="V752" s="160">
        <v>0.5</v>
      </c>
      <c r="W752" s="161">
        <f t="shared" si="57"/>
        <v>108.407</v>
      </c>
      <c r="X752" s="161">
        <f t="shared" si="58"/>
        <v>108.407</v>
      </c>
      <c r="Y752" s="161">
        <f t="shared" si="59"/>
        <v>108.407</v>
      </c>
      <c r="Z752" s="161"/>
      <c r="AA752" s="75"/>
      <c r="AB752" s="75"/>
      <c r="AC752" s="162">
        <f t="shared" si="60"/>
        <v>0</v>
      </c>
      <c r="AD752" s="75"/>
      <c r="AE752" s="75"/>
      <c r="AF752" s="75"/>
      <c r="AG752" s="75"/>
      <c r="AH752" s="75"/>
      <c r="AI752" s="75"/>
    </row>
    <row r="753" spans="1:35" ht="35" customHeight="1" x14ac:dyDescent="0.35">
      <c r="A753" s="44">
        <v>1</v>
      </c>
      <c r="B753" s="20" t="s">
        <v>730</v>
      </c>
      <c r="C753" s="10" t="s">
        <v>731</v>
      </c>
      <c r="D753" s="21" t="s">
        <v>13</v>
      </c>
      <c r="E753" s="21">
        <v>2018</v>
      </c>
      <c r="F753" s="10"/>
      <c r="G753" s="10"/>
      <c r="H753" s="10"/>
      <c r="I753" s="10" t="s">
        <v>10</v>
      </c>
      <c r="J753" s="29">
        <v>155.75</v>
      </c>
      <c r="K753" s="11" t="s">
        <v>104</v>
      </c>
      <c r="L753" s="35"/>
      <c r="M753" s="35"/>
      <c r="N753" s="35"/>
      <c r="O753" s="35"/>
      <c r="P753" s="35"/>
      <c r="Q753" s="35"/>
      <c r="R753" s="35" t="s">
        <v>1141</v>
      </c>
      <c r="S753" s="15" t="s">
        <v>1342</v>
      </c>
      <c r="T753" s="152"/>
      <c r="U753" s="35" t="s">
        <v>1377</v>
      </c>
      <c r="V753" s="160">
        <v>0.5</v>
      </c>
      <c r="W753" s="161">
        <f t="shared" si="57"/>
        <v>77.875</v>
      </c>
      <c r="X753" s="161">
        <f t="shared" si="58"/>
        <v>77.875</v>
      </c>
      <c r="Y753" s="161">
        <f t="shared" si="59"/>
        <v>77.875</v>
      </c>
      <c r="Z753" s="161"/>
      <c r="AA753" s="75"/>
      <c r="AB753" s="75"/>
      <c r="AC753" s="162">
        <f t="shared" si="60"/>
        <v>0</v>
      </c>
      <c r="AD753" s="75"/>
      <c r="AE753" s="75"/>
      <c r="AF753" s="75"/>
      <c r="AG753" s="75"/>
      <c r="AH753" s="75"/>
      <c r="AI753" s="75"/>
    </row>
    <row r="754" spans="1:35" ht="35" customHeight="1" x14ac:dyDescent="0.35">
      <c r="A754" s="44">
        <v>1</v>
      </c>
      <c r="B754" s="20" t="s">
        <v>748</v>
      </c>
      <c r="C754" s="10" t="s">
        <v>731</v>
      </c>
      <c r="D754" s="21" t="s">
        <v>13</v>
      </c>
      <c r="E754" s="21">
        <v>2018</v>
      </c>
      <c r="F754" s="10"/>
      <c r="G754" s="10"/>
      <c r="H754" s="10"/>
      <c r="I754" s="10" t="s">
        <v>10</v>
      </c>
      <c r="J754" s="29">
        <v>169.03</v>
      </c>
      <c r="K754" s="11" t="s">
        <v>104</v>
      </c>
      <c r="L754" s="35"/>
      <c r="M754" s="35"/>
      <c r="N754" s="35"/>
      <c r="O754" s="35"/>
      <c r="P754" s="35"/>
      <c r="Q754" s="35"/>
      <c r="R754" s="35" t="s">
        <v>1141</v>
      </c>
      <c r="S754" s="15" t="s">
        <v>1342</v>
      </c>
      <c r="T754" s="152"/>
      <c r="U754" s="35" t="s">
        <v>1377</v>
      </c>
      <c r="V754" s="160">
        <v>0.5</v>
      </c>
      <c r="W754" s="161">
        <f t="shared" si="57"/>
        <v>84.515000000000001</v>
      </c>
      <c r="X754" s="161">
        <f t="shared" si="58"/>
        <v>84.515000000000001</v>
      </c>
      <c r="Y754" s="161">
        <f t="shared" si="59"/>
        <v>84.515000000000001</v>
      </c>
      <c r="Z754" s="161"/>
      <c r="AA754" s="75"/>
      <c r="AB754" s="75"/>
      <c r="AC754" s="162">
        <f t="shared" si="60"/>
        <v>0</v>
      </c>
      <c r="AD754" s="75"/>
      <c r="AE754" s="75"/>
      <c r="AF754" s="75"/>
      <c r="AG754" s="75"/>
      <c r="AH754" s="75"/>
      <c r="AI754" s="75"/>
    </row>
    <row r="755" spans="1:35" ht="35" customHeight="1" x14ac:dyDescent="0.35">
      <c r="A755" s="44">
        <v>1</v>
      </c>
      <c r="B755" s="20" t="s">
        <v>749</v>
      </c>
      <c r="C755" s="10" t="s">
        <v>731</v>
      </c>
      <c r="D755" s="21" t="s">
        <v>13</v>
      </c>
      <c r="E755" s="21">
        <v>2018</v>
      </c>
      <c r="F755" s="10"/>
      <c r="G755" s="10"/>
      <c r="H755" s="10"/>
      <c r="I755" s="10" t="s">
        <v>10</v>
      </c>
      <c r="J755" s="29">
        <v>169.03</v>
      </c>
      <c r="K755" s="11" t="s">
        <v>104</v>
      </c>
      <c r="L755" s="35"/>
      <c r="M755" s="35"/>
      <c r="N755" s="35"/>
      <c r="O755" s="35"/>
      <c r="P755" s="35"/>
      <c r="Q755" s="35"/>
      <c r="R755" s="35" t="s">
        <v>1141</v>
      </c>
      <c r="S755" s="15" t="s">
        <v>1342</v>
      </c>
      <c r="T755" s="152"/>
      <c r="U755" s="35" t="s">
        <v>1377</v>
      </c>
      <c r="V755" s="160">
        <v>0.5</v>
      </c>
      <c r="W755" s="161">
        <f t="shared" si="57"/>
        <v>84.515000000000001</v>
      </c>
      <c r="X755" s="161">
        <f t="shared" si="58"/>
        <v>84.515000000000001</v>
      </c>
      <c r="Y755" s="161">
        <f t="shared" si="59"/>
        <v>84.515000000000001</v>
      </c>
      <c r="Z755" s="161"/>
      <c r="AA755" s="75"/>
      <c r="AB755" s="75"/>
      <c r="AC755" s="162">
        <f t="shared" si="60"/>
        <v>0</v>
      </c>
      <c r="AD755" s="75"/>
      <c r="AE755" s="75"/>
      <c r="AF755" s="75"/>
      <c r="AG755" s="75"/>
      <c r="AH755" s="75"/>
      <c r="AI755" s="75"/>
    </row>
    <row r="756" spans="1:35" ht="35" customHeight="1" x14ac:dyDescent="0.35">
      <c r="A756" s="44">
        <v>1</v>
      </c>
      <c r="B756" s="20" t="s">
        <v>208</v>
      </c>
      <c r="C756" s="10" t="s">
        <v>180</v>
      </c>
      <c r="D756" s="21" t="s">
        <v>13</v>
      </c>
      <c r="E756" s="20">
        <v>2014</v>
      </c>
      <c r="F756" s="11" t="s">
        <v>181</v>
      </c>
      <c r="G756" s="11"/>
      <c r="H756" s="11"/>
      <c r="I756" s="11" t="s">
        <v>10</v>
      </c>
      <c r="J756" s="29">
        <v>8.0500000000000007</v>
      </c>
      <c r="K756" s="14" t="s">
        <v>104</v>
      </c>
      <c r="L756" s="35"/>
      <c r="M756" s="35"/>
      <c r="N756" s="35"/>
      <c r="O756" s="35"/>
      <c r="P756" s="35"/>
      <c r="Q756" s="35"/>
      <c r="R756" s="35" t="s">
        <v>1155</v>
      </c>
      <c r="S756" s="15" t="s">
        <v>1342</v>
      </c>
      <c r="T756" s="152"/>
      <c r="U756" s="35" t="s">
        <v>1377</v>
      </c>
      <c r="V756" s="160">
        <v>0.5</v>
      </c>
      <c r="W756" s="161">
        <f t="shared" si="57"/>
        <v>4.0250000000000004</v>
      </c>
      <c r="X756" s="161">
        <f t="shared" si="58"/>
        <v>4.0250000000000004</v>
      </c>
      <c r="Y756" s="161">
        <f t="shared" si="59"/>
        <v>4.0250000000000004</v>
      </c>
      <c r="Z756" s="161"/>
      <c r="AA756" s="75"/>
      <c r="AB756" s="75"/>
      <c r="AC756" s="162">
        <f t="shared" si="60"/>
        <v>0</v>
      </c>
      <c r="AD756" s="75"/>
      <c r="AE756" s="75"/>
      <c r="AF756" s="75"/>
      <c r="AG756" s="75" t="s">
        <v>1788</v>
      </c>
      <c r="AH756" s="75"/>
      <c r="AI756" s="80" t="s">
        <v>1868</v>
      </c>
    </row>
    <row r="757" spans="1:35" ht="35" customHeight="1" x14ac:dyDescent="0.35">
      <c r="A757" s="44">
        <v>1</v>
      </c>
      <c r="B757" s="20" t="s">
        <v>209</v>
      </c>
      <c r="C757" s="10" t="s">
        <v>180</v>
      </c>
      <c r="D757" s="21" t="s">
        <v>13</v>
      </c>
      <c r="E757" s="21">
        <v>2014</v>
      </c>
      <c r="F757" s="11" t="s">
        <v>181</v>
      </c>
      <c r="G757" s="11"/>
      <c r="H757" s="11"/>
      <c r="I757" s="11" t="s">
        <v>10</v>
      </c>
      <c r="J757" s="29">
        <v>8.0500000000000007</v>
      </c>
      <c r="K757" s="14" t="s">
        <v>104</v>
      </c>
      <c r="L757" s="35"/>
      <c r="M757" s="35"/>
      <c r="N757" s="35"/>
      <c r="O757" s="35"/>
      <c r="P757" s="35"/>
      <c r="Q757" s="35"/>
      <c r="R757" s="35" t="s">
        <v>1155</v>
      </c>
      <c r="S757" s="15" t="s">
        <v>1342</v>
      </c>
      <c r="T757" s="152"/>
      <c r="U757" s="35" t="s">
        <v>1377</v>
      </c>
      <c r="V757" s="160">
        <v>0.5</v>
      </c>
      <c r="W757" s="161">
        <f t="shared" ref="W757:W820" si="61">J757*V757</f>
        <v>4.0250000000000004</v>
      </c>
      <c r="X757" s="161">
        <f t="shared" si="58"/>
        <v>4.0250000000000004</v>
      </c>
      <c r="Y757" s="161">
        <f t="shared" si="59"/>
        <v>4.0250000000000004</v>
      </c>
      <c r="Z757" s="161"/>
      <c r="AA757" s="75"/>
      <c r="AB757" s="75"/>
      <c r="AC757" s="162">
        <f t="shared" si="60"/>
        <v>0</v>
      </c>
      <c r="AD757" s="75"/>
      <c r="AE757" s="75"/>
      <c r="AF757" s="75"/>
      <c r="AG757" s="75" t="s">
        <v>1788</v>
      </c>
      <c r="AH757" s="75"/>
      <c r="AI757" s="80" t="s">
        <v>1868</v>
      </c>
    </row>
    <row r="758" spans="1:35" ht="35" customHeight="1" x14ac:dyDescent="0.35">
      <c r="A758" s="44">
        <v>1</v>
      </c>
      <c r="B758" s="21" t="s">
        <v>210</v>
      </c>
      <c r="C758" s="10" t="s">
        <v>180</v>
      </c>
      <c r="D758" s="21" t="s">
        <v>13</v>
      </c>
      <c r="E758" s="21">
        <v>2014</v>
      </c>
      <c r="F758" s="10" t="s">
        <v>181</v>
      </c>
      <c r="G758" s="10"/>
      <c r="H758" s="10"/>
      <c r="I758" s="10" t="s">
        <v>10</v>
      </c>
      <c r="J758" s="29">
        <v>8.0500000000000007</v>
      </c>
      <c r="K758" s="14" t="s">
        <v>104</v>
      </c>
      <c r="L758" s="35"/>
      <c r="M758" s="35"/>
      <c r="N758" s="35"/>
      <c r="O758" s="35"/>
      <c r="P758" s="35"/>
      <c r="Q758" s="35"/>
      <c r="R758" s="35" t="s">
        <v>1155</v>
      </c>
      <c r="S758" s="15" t="s">
        <v>1342</v>
      </c>
      <c r="T758" s="151"/>
      <c r="U758" s="35" t="s">
        <v>1377</v>
      </c>
      <c r="V758" s="160">
        <v>0.5</v>
      </c>
      <c r="W758" s="161">
        <f t="shared" si="61"/>
        <v>4.0250000000000004</v>
      </c>
      <c r="X758" s="161">
        <f t="shared" si="58"/>
        <v>4.0250000000000004</v>
      </c>
      <c r="Y758" s="161">
        <f t="shared" si="59"/>
        <v>4.0250000000000004</v>
      </c>
      <c r="Z758" s="161"/>
      <c r="AA758" s="75"/>
      <c r="AB758" s="75"/>
      <c r="AC758" s="162">
        <f t="shared" si="60"/>
        <v>0</v>
      </c>
      <c r="AD758" s="75"/>
      <c r="AE758" s="75"/>
      <c r="AF758" s="75"/>
      <c r="AG758" s="75" t="s">
        <v>1788</v>
      </c>
      <c r="AH758" s="75"/>
      <c r="AI758" s="80" t="s">
        <v>1868</v>
      </c>
    </row>
    <row r="759" spans="1:35" ht="35" customHeight="1" x14ac:dyDescent="0.35">
      <c r="A759" s="44">
        <v>1</v>
      </c>
      <c r="B759" s="21" t="s">
        <v>211</v>
      </c>
      <c r="C759" s="10" t="s">
        <v>180</v>
      </c>
      <c r="D759" s="21" t="s">
        <v>13</v>
      </c>
      <c r="E759" s="21">
        <v>2014</v>
      </c>
      <c r="F759" s="10" t="s">
        <v>181</v>
      </c>
      <c r="G759" s="10"/>
      <c r="H759" s="10"/>
      <c r="I759" s="10" t="s">
        <v>10</v>
      </c>
      <c r="J759" s="29">
        <v>8.0500000000000007</v>
      </c>
      <c r="K759" s="14" t="s">
        <v>104</v>
      </c>
      <c r="L759" s="35"/>
      <c r="M759" s="35"/>
      <c r="N759" s="35"/>
      <c r="O759" s="35"/>
      <c r="P759" s="35"/>
      <c r="Q759" s="35"/>
      <c r="R759" s="35" t="s">
        <v>1155</v>
      </c>
      <c r="S759" s="15" t="s">
        <v>1342</v>
      </c>
      <c r="T759" s="151"/>
      <c r="U759" s="35" t="s">
        <v>1377</v>
      </c>
      <c r="V759" s="160">
        <v>0.5</v>
      </c>
      <c r="W759" s="161">
        <f t="shared" si="61"/>
        <v>4.0250000000000004</v>
      </c>
      <c r="X759" s="161">
        <f t="shared" si="58"/>
        <v>4.0250000000000004</v>
      </c>
      <c r="Y759" s="161">
        <f t="shared" si="59"/>
        <v>4.0250000000000004</v>
      </c>
      <c r="Z759" s="161"/>
      <c r="AA759" s="75"/>
      <c r="AB759" s="75"/>
      <c r="AC759" s="162">
        <f t="shared" si="60"/>
        <v>0</v>
      </c>
      <c r="AD759" s="75"/>
      <c r="AE759" s="75"/>
      <c r="AF759" s="75"/>
      <c r="AG759" s="75" t="s">
        <v>1788</v>
      </c>
      <c r="AH759" s="75"/>
      <c r="AI759" s="80" t="s">
        <v>1868</v>
      </c>
    </row>
    <row r="760" spans="1:35" ht="35" customHeight="1" x14ac:dyDescent="0.35">
      <c r="A760" s="44">
        <v>1</v>
      </c>
      <c r="B760" s="15" t="s">
        <v>212</v>
      </c>
      <c r="C760" s="12" t="s">
        <v>180</v>
      </c>
      <c r="D760" s="21" t="s">
        <v>13</v>
      </c>
      <c r="E760" s="21">
        <v>2014</v>
      </c>
      <c r="F760" s="12" t="s">
        <v>181</v>
      </c>
      <c r="G760" s="12"/>
      <c r="H760" s="12"/>
      <c r="I760" s="12" t="s">
        <v>10</v>
      </c>
      <c r="J760" s="30">
        <v>8.0500000000000007</v>
      </c>
      <c r="K760" s="11" t="s">
        <v>104</v>
      </c>
      <c r="L760" s="35"/>
      <c r="M760" s="35"/>
      <c r="N760" s="35"/>
      <c r="O760" s="35"/>
      <c r="P760" s="35"/>
      <c r="Q760" s="35"/>
      <c r="R760" s="35" t="s">
        <v>1155</v>
      </c>
      <c r="S760" s="15" t="s">
        <v>1342</v>
      </c>
      <c r="T760" s="150"/>
      <c r="U760" s="35" t="s">
        <v>1377</v>
      </c>
      <c r="V760" s="160">
        <v>0.5</v>
      </c>
      <c r="W760" s="161">
        <f t="shared" si="61"/>
        <v>4.0250000000000004</v>
      </c>
      <c r="X760" s="161">
        <f t="shared" si="58"/>
        <v>4.0250000000000004</v>
      </c>
      <c r="Y760" s="161">
        <f t="shared" si="59"/>
        <v>4.0250000000000004</v>
      </c>
      <c r="Z760" s="161"/>
      <c r="AA760" s="75"/>
      <c r="AB760" s="75"/>
      <c r="AC760" s="162">
        <f t="shared" si="60"/>
        <v>0</v>
      </c>
      <c r="AD760" s="75"/>
      <c r="AE760" s="75"/>
      <c r="AF760" s="75"/>
      <c r="AG760" s="75" t="s">
        <v>1788</v>
      </c>
      <c r="AH760" s="75"/>
      <c r="AI760" s="80" t="s">
        <v>1868</v>
      </c>
    </row>
    <row r="761" spans="1:35" ht="35" customHeight="1" x14ac:dyDescent="0.35">
      <c r="A761" s="44">
        <v>1</v>
      </c>
      <c r="B761" s="21" t="s">
        <v>213</v>
      </c>
      <c r="C761" s="10" t="s">
        <v>180</v>
      </c>
      <c r="D761" s="21" t="s">
        <v>13</v>
      </c>
      <c r="E761" s="21">
        <v>2014</v>
      </c>
      <c r="F761" s="10" t="s">
        <v>181</v>
      </c>
      <c r="G761" s="10"/>
      <c r="H761" s="10"/>
      <c r="I761" s="10" t="s">
        <v>10</v>
      </c>
      <c r="J761" s="29">
        <v>8.0500000000000007</v>
      </c>
      <c r="K761" s="11" t="s">
        <v>104</v>
      </c>
      <c r="L761" s="35"/>
      <c r="M761" s="35"/>
      <c r="N761" s="35"/>
      <c r="O761" s="35"/>
      <c r="P761" s="35"/>
      <c r="Q761" s="35"/>
      <c r="R761" s="35" t="s">
        <v>1155</v>
      </c>
      <c r="S761" s="15" t="s">
        <v>1342</v>
      </c>
      <c r="T761" s="151"/>
      <c r="U761" s="35" t="s">
        <v>1377</v>
      </c>
      <c r="V761" s="160">
        <v>0.5</v>
      </c>
      <c r="W761" s="161">
        <f t="shared" si="61"/>
        <v>4.0250000000000004</v>
      </c>
      <c r="X761" s="161">
        <f t="shared" si="58"/>
        <v>4.0250000000000004</v>
      </c>
      <c r="Y761" s="161">
        <f t="shared" si="59"/>
        <v>4.0250000000000004</v>
      </c>
      <c r="Z761" s="161"/>
      <c r="AA761" s="75"/>
      <c r="AB761" s="75"/>
      <c r="AC761" s="162">
        <f t="shared" si="60"/>
        <v>0</v>
      </c>
      <c r="AD761" s="75"/>
      <c r="AE761" s="75"/>
      <c r="AF761" s="75"/>
      <c r="AG761" s="75" t="s">
        <v>1788</v>
      </c>
      <c r="AH761" s="75"/>
      <c r="AI761" s="80" t="s">
        <v>1868</v>
      </c>
    </row>
    <row r="762" spans="1:35" ht="35" customHeight="1" x14ac:dyDescent="0.35">
      <c r="A762" s="44">
        <v>1</v>
      </c>
      <c r="B762" s="21" t="s">
        <v>214</v>
      </c>
      <c r="C762" s="10" t="s">
        <v>180</v>
      </c>
      <c r="D762" s="21" t="s">
        <v>13</v>
      </c>
      <c r="E762" s="21">
        <v>2014</v>
      </c>
      <c r="F762" s="10" t="s">
        <v>181</v>
      </c>
      <c r="G762" s="10"/>
      <c r="H762" s="10"/>
      <c r="I762" s="10" t="s">
        <v>10</v>
      </c>
      <c r="J762" s="29">
        <v>8.0500000000000007</v>
      </c>
      <c r="K762" s="11" t="s">
        <v>104</v>
      </c>
      <c r="L762" s="35"/>
      <c r="M762" s="35"/>
      <c r="N762" s="35"/>
      <c r="O762" s="35"/>
      <c r="P762" s="35"/>
      <c r="Q762" s="35"/>
      <c r="R762" s="35" t="s">
        <v>1155</v>
      </c>
      <c r="S762" s="15" t="s">
        <v>1342</v>
      </c>
      <c r="T762" s="151"/>
      <c r="U762" s="35" t="s">
        <v>1377</v>
      </c>
      <c r="V762" s="160">
        <v>0.5</v>
      </c>
      <c r="W762" s="161">
        <f t="shared" si="61"/>
        <v>4.0250000000000004</v>
      </c>
      <c r="X762" s="161">
        <f t="shared" si="58"/>
        <v>4.0250000000000004</v>
      </c>
      <c r="Y762" s="161">
        <f t="shared" si="59"/>
        <v>4.0250000000000004</v>
      </c>
      <c r="Z762" s="161"/>
      <c r="AA762" s="75"/>
      <c r="AB762" s="75"/>
      <c r="AC762" s="162">
        <f t="shared" si="60"/>
        <v>0</v>
      </c>
      <c r="AD762" s="75"/>
      <c r="AE762" s="75"/>
      <c r="AF762" s="75"/>
      <c r="AG762" s="75" t="s">
        <v>1788</v>
      </c>
      <c r="AH762" s="75"/>
      <c r="AI762" s="80" t="s">
        <v>1868</v>
      </c>
    </row>
    <row r="763" spans="1:35" ht="35" customHeight="1" x14ac:dyDescent="0.35">
      <c r="A763" s="44">
        <v>1</v>
      </c>
      <c r="B763" s="20" t="s">
        <v>261</v>
      </c>
      <c r="C763" s="10" t="s">
        <v>180</v>
      </c>
      <c r="D763" s="21" t="s">
        <v>13</v>
      </c>
      <c r="E763" s="21">
        <v>2014</v>
      </c>
      <c r="F763" s="10" t="s">
        <v>181</v>
      </c>
      <c r="G763" s="10"/>
      <c r="H763" s="10"/>
      <c r="I763" s="10" t="s">
        <v>10</v>
      </c>
      <c r="J763" s="29">
        <v>8.0530000000000008</v>
      </c>
      <c r="K763" s="11" t="s">
        <v>104</v>
      </c>
      <c r="L763" s="35"/>
      <c r="M763" s="35"/>
      <c r="N763" s="35"/>
      <c r="O763" s="35"/>
      <c r="P763" s="35"/>
      <c r="Q763" s="35"/>
      <c r="R763" s="35" t="s">
        <v>1155</v>
      </c>
      <c r="S763" s="15" t="s">
        <v>1342</v>
      </c>
      <c r="T763" s="152"/>
      <c r="U763" s="35" t="s">
        <v>1377</v>
      </c>
      <c r="V763" s="160">
        <v>0.5</v>
      </c>
      <c r="W763" s="161">
        <f t="shared" si="61"/>
        <v>4.0265000000000004</v>
      </c>
      <c r="X763" s="161">
        <f t="shared" si="58"/>
        <v>4.0265000000000004</v>
      </c>
      <c r="Y763" s="161">
        <f t="shared" si="59"/>
        <v>4.0265000000000004</v>
      </c>
      <c r="Z763" s="161"/>
      <c r="AA763" s="75"/>
      <c r="AB763" s="75"/>
      <c r="AC763" s="162">
        <f t="shared" si="60"/>
        <v>0</v>
      </c>
      <c r="AD763" s="75"/>
      <c r="AE763" s="75"/>
      <c r="AF763" s="75"/>
      <c r="AG763" s="75" t="s">
        <v>1788</v>
      </c>
      <c r="AH763" s="75"/>
      <c r="AI763" s="80" t="s">
        <v>1868</v>
      </c>
    </row>
    <row r="764" spans="1:35" ht="35" customHeight="1" x14ac:dyDescent="0.35">
      <c r="A764" s="44">
        <v>1</v>
      </c>
      <c r="B764" s="20" t="s">
        <v>262</v>
      </c>
      <c r="C764" s="10" t="s">
        <v>180</v>
      </c>
      <c r="D764" s="21" t="s">
        <v>13</v>
      </c>
      <c r="E764" s="21">
        <v>2014</v>
      </c>
      <c r="F764" s="10" t="s">
        <v>181</v>
      </c>
      <c r="G764" s="10"/>
      <c r="H764" s="10"/>
      <c r="I764" s="10" t="s">
        <v>10</v>
      </c>
      <c r="J764" s="29">
        <v>8.0530000000000008</v>
      </c>
      <c r="K764" s="11" t="s">
        <v>104</v>
      </c>
      <c r="L764" s="35"/>
      <c r="M764" s="35"/>
      <c r="N764" s="35"/>
      <c r="O764" s="35"/>
      <c r="P764" s="35"/>
      <c r="Q764" s="35"/>
      <c r="R764" s="35" t="s">
        <v>1155</v>
      </c>
      <c r="S764" s="15" t="s">
        <v>1342</v>
      </c>
      <c r="T764" s="152"/>
      <c r="U764" s="35" t="s">
        <v>1377</v>
      </c>
      <c r="V764" s="160">
        <v>0.5</v>
      </c>
      <c r="W764" s="161">
        <f t="shared" si="61"/>
        <v>4.0265000000000004</v>
      </c>
      <c r="X764" s="161">
        <f t="shared" si="58"/>
        <v>4.0265000000000004</v>
      </c>
      <c r="Y764" s="161">
        <f t="shared" si="59"/>
        <v>4.0265000000000004</v>
      </c>
      <c r="Z764" s="161"/>
      <c r="AA764" s="75"/>
      <c r="AB764" s="75"/>
      <c r="AC764" s="162">
        <f t="shared" si="60"/>
        <v>0</v>
      </c>
      <c r="AD764" s="75"/>
      <c r="AE764" s="75"/>
      <c r="AF764" s="75"/>
      <c r="AG764" s="75" t="s">
        <v>1788</v>
      </c>
      <c r="AH764" s="75"/>
      <c r="AI764" s="80" t="s">
        <v>1868</v>
      </c>
    </row>
    <row r="765" spans="1:35" ht="35" customHeight="1" x14ac:dyDescent="0.35">
      <c r="A765" s="44">
        <v>1</v>
      </c>
      <c r="B765" s="20" t="s">
        <v>263</v>
      </c>
      <c r="C765" s="10" t="s">
        <v>180</v>
      </c>
      <c r="D765" s="21" t="s">
        <v>13</v>
      </c>
      <c r="E765" s="21">
        <v>2014</v>
      </c>
      <c r="F765" s="10" t="s">
        <v>181</v>
      </c>
      <c r="G765" s="10"/>
      <c r="H765" s="10"/>
      <c r="I765" s="10" t="s">
        <v>10</v>
      </c>
      <c r="J765" s="29">
        <v>8.0530000000000008</v>
      </c>
      <c r="K765" s="11" t="s">
        <v>104</v>
      </c>
      <c r="L765" s="35"/>
      <c r="M765" s="35"/>
      <c r="N765" s="35"/>
      <c r="O765" s="35"/>
      <c r="P765" s="35"/>
      <c r="Q765" s="35"/>
      <c r="R765" s="35" t="s">
        <v>1155</v>
      </c>
      <c r="S765" s="15" t="s">
        <v>1342</v>
      </c>
      <c r="T765" s="152"/>
      <c r="U765" s="35" t="s">
        <v>1377</v>
      </c>
      <c r="V765" s="160">
        <v>0.5</v>
      </c>
      <c r="W765" s="161">
        <f t="shared" si="61"/>
        <v>4.0265000000000004</v>
      </c>
      <c r="X765" s="161">
        <f t="shared" si="58"/>
        <v>4.0265000000000004</v>
      </c>
      <c r="Y765" s="161">
        <f t="shared" si="59"/>
        <v>4.0265000000000004</v>
      </c>
      <c r="Z765" s="161"/>
      <c r="AA765" s="75"/>
      <c r="AB765" s="75"/>
      <c r="AC765" s="162">
        <f t="shared" si="60"/>
        <v>0</v>
      </c>
      <c r="AD765" s="75"/>
      <c r="AE765" s="75"/>
      <c r="AF765" s="75"/>
      <c r="AG765" s="75" t="s">
        <v>1788</v>
      </c>
      <c r="AH765" s="75"/>
      <c r="AI765" s="80" t="s">
        <v>1868</v>
      </c>
    </row>
    <row r="766" spans="1:35" ht="35" customHeight="1" x14ac:dyDescent="0.35">
      <c r="A766" s="44">
        <v>1</v>
      </c>
      <c r="B766" s="20" t="s">
        <v>264</v>
      </c>
      <c r="C766" s="10" t="s">
        <v>180</v>
      </c>
      <c r="D766" s="21" t="s">
        <v>13</v>
      </c>
      <c r="E766" s="21">
        <v>2014</v>
      </c>
      <c r="F766" s="10" t="s">
        <v>181</v>
      </c>
      <c r="G766" s="10"/>
      <c r="H766" s="10"/>
      <c r="I766" s="10" t="s">
        <v>10</v>
      </c>
      <c r="J766" s="29">
        <v>8.0530000000000008</v>
      </c>
      <c r="K766" s="11" t="s">
        <v>104</v>
      </c>
      <c r="L766" s="35"/>
      <c r="M766" s="35"/>
      <c r="N766" s="35"/>
      <c r="O766" s="35"/>
      <c r="P766" s="35"/>
      <c r="Q766" s="35"/>
      <c r="R766" s="35" t="s">
        <v>1155</v>
      </c>
      <c r="S766" s="15" t="s">
        <v>1342</v>
      </c>
      <c r="T766" s="152"/>
      <c r="U766" s="35" t="s">
        <v>1377</v>
      </c>
      <c r="V766" s="160">
        <v>0.5</v>
      </c>
      <c r="W766" s="161">
        <f t="shared" si="61"/>
        <v>4.0265000000000004</v>
      </c>
      <c r="X766" s="161">
        <f t="shared" si="58"/>
        <v>4.0265000000000004</v>
      </c>
      <c r="Y766" s="161">
        <f t="shared" si="59"/>
        <v>4.0265000000000004</v>
      </c>
      <c r="Z766" s="161"/>
      <c r="AA766" s="75"/>
      <c r="AB766" s="75"/>
      <c r="AC766" s="162">
        <f t="shared" si="60"/>
        <v>0</v>
      </c>
      <c r="AD766" s="75"/>
      <c r="AE766" s="75"/>
      <c r="AF766" s="75"/>
      <c r="AG766" s="75" t="s">
        <v>1788</v>
      </c>
      <c r="AH766" s="75"/>
      <c r="AI766" s="80" t="s">
        <v>1868</v>
      </c>
    </row>
    <row r="767" spans="1:35" ht="35" customHeight="1" x14ac:dyDescent="0.35">
      <c r="A767" s="44">
        <v>1</v>
      </c>
      <c r="B767" s="21" t="s">
        <v>265</v>
      </c>
      <c r="C767" s="10" t="s">
        <v>180</v>
      </c>
      <c r="D767" s="21" t="s">
        <v>13</v>
      </c>
      <c r="E767" s="21">
        <v>2014</v>
      </c>
      <c r="F767" s="10" t="s">
        <v>181</v>
      </c>
      <c r="G767" s="10"/>
      <c r="H767" s="10"/>
      <c r="I767" s="10" t="s">
        <v>10</v>
      </c>
      <c r="J767" s="29">
        <v>8.0530000000000008</v>
      </c>
      <c r="K767" s="11" t="s">
        <v>104</v>
      </c>
      <c r="L767" s="35"/>
      <c r="M767" s="35"/>
      <c r="N767" s="35"/>
      <c r="O767" s="35"/>
      <c r="P767" s="35"/>
      <c r="Q767" s="35"/>
      <c r="R767" s="35" t="s">
        <v>1155</v>
      </c>
      <c r="S767" s="15" t="s">
        <v>1342</v>
      </c>
      <c r="T767" s="151"/>
      <c r="U767" s="35" t="s">
        <v>1377</v>
      </c>
      <c r="V767" s="160">
        <v>0.5</v>
      </c>
      <c r="W767" s="161">
        <f t="shared" si="61"/>
        <v>4.0265000000000004</v>
      </c>
      <c r="X767" s="161">
        <f t="shared" si="58"/>
        <v>4.0265000000000004</v>
      </c>
      <c r="Y767" s="161">
        <f t="shared" si="59"/>
        <v>4.0265000000000004</v>
      </c>
      <c r="Z767" s="161"/>
      <c r="AA767" s="75"/>
      <c r="AB767" s="75"/>
      <c r="AC767" s="162">
        <f t="shared" si="60"/>
        <v>0</v>
      </c>
      <c r="AD767" s="75"/>
      <c r="AE767" s="75"/>
      <c r="AF767" s="75"/>
      <c r="AG767" s="75" t="s">
        <v>1788</v>
      </c>
      <c r="AH767" s="75"/>
      <c r="AI767" s="80" t="s">
        <v>1868</v>
      </c>
    </row>
    <row r="768" spans="1:35" ht="35" customHeight="1" x14ac:dyDescent="0.35">
      <c r="A768" s="44">
        <v>1</v>
      </c>
      <c r="B768" s="21" t="s">
        <v>266</v>
      </c>
      <c r="C768" s="10" t="s">
        <v>180</v>
      </c>
      <c r="D768" s="21" t="s">
        <v>13</v>
      </c>
      <c r="E768" s="21">
        <v>2014</v>
      </c>
      <c r="F768" s="10" t="s">
        <v>181</v>
      </c>
      <c r="G768" s="10"/>
      <c r="H768" s="10"/>
      <c r="I768" s="10" t="s">
        <v>10</v>
      </c>
      <c r="J768" s="29">
        <v>8.0530000000000008</v>
      </c>
      <c r="K768" s="11" t="s">
        <v>104</v>
      </c>
      <c r="L768" s="35"/>
      <c r="M768" s="35"/>
      <c r="N768" s="35"/>
      <c r="O768" s="35"/>
      <c r="P768" s="35"/>
      <c r="Q768" s="35"/>
      <c r="R768" s="35" t="s">
        <v>1155</v>
      </c>
      <c r="S768" s="15" t="s">
        <v>1342</v>
      </c>
      <c r="T768" s="151"/>
      <c r="U768" s="35" t="s">
        <v>1377</v>
      </c>
      <c r="V768" s="160">
        <v>0.5</v>
      </c>
      <c r="W768" s="161">
        <f t="shared" si="61"/>
        <v>4.0265000000000004</v>
      </c>
      <c r="X768" s="161">
        <f t="shared" si="58"/>
        <v>4.0265000000000004</v>
      </c>
      <c r="Y768" s="161">
        <f t="shared" si="59"/>
        <v>4.0265000000000004</v>
      </c>
      <c r="Z768" s="161"/>
      <c r="AA768" s="75"/>
      <c r="AB768" s="75"/>
      <c r="AC768" s="162">
        <f t="shared" si="60"/>
        <v>0</v>
      </c>
      <c r="AD768" s="75"/>
      <c r="AE768" s="75"/>
      <c r="AF768" s="75"/>
      <c r="AG768" s="75" t="s">
        <v>1788</v>
      </c>
      <c r="AH768" s="75"/>
      <c r="AI768" s="80" t="s">
        <v>1868</v>
      </c>
    </row>
    <row r="769" spans="1:35" ht="35" customHeight="1" x14ac:dyDescent="0.35">
      <c r="A769" s="44">
        <v>1</v>
      </c>
      <c r="B769" s="21" t="s">
        <v>267</v>
      </c>
      <c r="C769" s="10" t="s">
        <v>180</v>
      </c>
      <c r="D769" s="21" t="s">
        <v>13</v>
      </c>
      <c r="E769" s="21">
        <v>2014</v>
      </c>
      <c r="F769" s="10" t="s">
        <v>181</v>
      </c>
      <c r="G769" s="10"/>
      <c r="H769" s="10"/>
      <c r="I769" s="10" t="s">
        <v>10</v>
      </c>
      <c r="J769" s="29">
        <v>8.0530000000000008</v>
      </c>
      <c r="K769" s="11" t="s">
        <v>104</v>
      </c>
      <c r="L769" s="35"/>
      <c r="M769" s="35"/>
      <c r="N769" s="35"/>
      <c r="O769" s="35"/>
      <c r="P769" s="35"/>
      <c r="Q769" s="35"/>
      <c r="R769" s="35" t="s">
        <v>1155</v>
      </c>
      <c r="S769" s="15" t="s">
        <v>1342</v>
      </c>
      <c r="T769" s="151"/>
      <c r="U769" s="35" t="s">
        <v>1377</v>
      </c>
      <c r="V769" s="160">
        <v>0.5</v>
      </c>
      <c r="W769" s="161">
        <f t="shared" si="61"/>
        <v>4.0265000000000004</v>
      </c>
      <c r="X769" s="161">
        <f t="shared" si="58"/>
        <v>4.0265000000000004</v>
      </c>
      <c r="Y769" s="161">
        <f t="shared" si="59"/>
        <v>4.0265000000000004</v>
      </c>
      <c r="Z769" s="161"/>
      <c r="AA769" s="75"/>
      <c r="AB769" s="75"/>
      <c r="AC769" s="162">
        <f t="shared" si="60"/>
        <v>0</v>
      </c>
      <c r="AD769" s="75"/>
      <c r="AE769" s="75"/>
      <c r="AF769" s="75"/>
      <c r="AG769" s="75" t="s">
        <v>1788</v>
      </c>
      <c r="AH769" s="75"/>
      <c r="AI769" s="80" t="s">
        <v>1868</v>
      </c>
    </row>
    <row r="770" spans="1:35" ht="35" customHeight="1" x14ac:dyDescent="0.35">
      <c r="A770" s="44">
        <v>1</v>
      </c>
      <c r="B770" s="21" t="s">
        <v>268</v>
      </c>
      <c r="C770" s="10" t="s">
        <v>180</v>
      </c>
      <c r="D770" s="21" t="s">
        <v>13</v>
      </c>
      <c r="E770" s="21">
        <v>2014</v>
      </c>
      <c r="F770" s="10" t="s">
        <v>181</v>
      </c>
      <c r="G770" s="10"/>
      <c r="H770" s="10"/>
      <c r="I770" s="10" t="s">
        <v>10</v>
      </c>
      <c r="J770" s="29">
        <v>8.0530000000000008</v>
      </c>
      <c r="K770" s="11" t="s">
        <v>104</v>
      </c>
      <c r="L770" s="35"/>
      <c r="M770" s="35"/>
      <c r="N770" s="35"/>
      <c r="O770" s="35"/>
      <c r="P770" s="35"/>
      <c r="Q770" s="35"/>
      <c r="R770" s="35" t="s">
        <v>1155</v>
      </c>
      <c r="S770" s="15" t="s">
        <v>1342</v>
      </c>
      <c r="T770" s="151"/>
      <c r="U770" s="35" t="s">
        <v>1377</v>
      </c>
      <c r="V770" s="160">
        <v>0.5</v>
      </c>
      <c r="W770" s="161">
        <f t="shared" si="61"/>
        <v>4.0265000000000004</v>
      </c>
      <c r="X770" s="161">
        <f t="shared" si="58"/>
        <v>4.0265000000000004</v>
      </c>
      <c r="Y770" s="161">
        <f t="shared" si="59"/>
        <v>4.0265000000000004</v>
      </c>
      <c r="Z770" s="161"/>
      <c r="AA770" s="75"/>
      <c r="AB770" s="75"/>
      <c r="AC770" s="162">
        <f t="shared" si="60"/>
        <v>0</v>
      </c>
      <c r="AD770" s="75"/>
      <c r="AE770" s="75"/>
      <c r="AF770" s="75"/>
      <c r="AG770" s="75" t="s">
        <v>1788</v>
      </c>
      <c r="AH770" s="75"/>
      <c r="AI770" s="80" t="s">
        <v>1868</v>
      </c>
    </row>
    <row r="771" spans="1:35" ht="35" customHeight="1" x14ac:dyDescent="0.35">
      <c r="A771" s="44">
        <v>1</v>
      </c>
      <c r="B771" s="21" t="s">
        <v>269</v>
      </c>
      <c r="C771" s="10" t="s">
        <v>180</v>
      </c>
      <c r="D771" s="21" t="s">
        <v>13</v>
      </c>
      <c r="E771" s="21">
        <v>2014</v>
      </c>
      <c r="F771" s="10" t="s">
        <v>181</v>
      </c>
      <c r="G771" s="10"/>
      <c r="H771" s="10"/>
      <c r="I771" s="10" t="s">
        <v>10</v>
      </c>
      <c r="J771" s="29">
        <v>8.0530000000000008</v>
      </c>
      <c r="K771" s="12" t="s">
        <v>104</v>
      </c>
      <c r="L771" s="35"/>
      <c r="M771" s="35"/>
      <c r="N771" s="35"/>
      <c r="O771" s="35"/>
      <c r="P771" s="35"/>
      <c r="Q771" s="35"/>
      <c r="R771" s="35" t="s">
        <v>1155</v>
      </c>
      <c r="S771" s="15" t="s">
        <v>1342</v>
      </c>
      <c r="T771" s="151"/>
      <c r="U771" s="35" t="s">
        <v>1377</v>
      </c>
      <c r="V771" s="160">
        <v>0.5</v>
      </c>
      <c r="W771" s="161">
        <f t="shared" si="61"/>
        <v>4.0265000000000004</v>
      </c>
      <c r="X771" s="161">
        <f t="shared" si="58"/>
        <v>4.0265000000000004</v>
      </c>
      <c r="Y771" s="161">
        <f t="shared" si="59"/>
        <v>4.0265000000000004</v>
      </c>
      <c r="Z771" s="161"/>
      <c r="AA771" s="75"/>
      <c r="AB771" s="75"/>
      <c r="AC771" s="162">
        <f t="shared" si="60"/>
        <v>0</v>
      </c>
      <c r="AD771" s="75"/>
      <c r="AE771" s="75"/>
      <c r="AF771" s="75"/>
      <c r="AG771" s="75" t="s">
        <v>1788</v>
      </c>
      <c r="AH771" s="75"/>
      <c r="AI771" s="80" t="s">
        <v>1868</v>
      </c>
    </row>
    <row r="772" spans="1:35" ht="35" customHeight="1" x14ac:dyDescent="0.35">
      <c r="A772" s="44">
        <v>1</v>
      </c>
      <c r="B772" s="20" t="s">
        <v>270</v>
      </c>
      <c r="C772" s="10" t="s">
        <v>180</v>
      </c>
      <c r="D772" s="21" t="s">
        <v>13</v>
      </c>
      <c r="E772" s="21">
        <v>2014</v>
      </c>
      <c r="F772" s="11" t="s">
        <v>181</v>
      </c>
      <c r="G772" s="11"/>
      <c r="H772" s="11"/>
      <c r="I772" s="11" t="s">
        <v>10</v>
      </c>
      <c r="J772" s="29">
        <v>8.0530000000000008</v>
      </c>
      <c r="K772" s="14" t="s">
        <v>104</v>
      </c>
      <c r="L772" s="35"/>
      <c r="M772" s="35"/>
      <c r="N772" s="35"/>
      <c r="O772" s="35"/>
      <c r="P772" s="35"/>
      <c r="Q772" s="35"/>
      <c r="R772" s="35" t="s">
        <v>1155</v>
      </c>
      <c r="S772" s="15" t="s">
        <v>1342</v>
      </c>
      <c r="T772" s="152"/>
      <c r="U772" s="35" t="s">
        <v>1377</v>
      </c>
      <c r="V772" s="160">
        <v>0.5</v>
      </c>
      <c r="W772" s="161">
        <f t="shared" si="61"/>
        <v>4.0265000000000004</v>
      </c>
      <c r="X772" s="161">
        <f t="shared" si="58"/>
        <v>4.0265000000000004</v>
      </c>
      <c r="Y772" s="161">
        <f t="shared" si="59"/>
        <v>4.0265000000000004</v>
      </c>
      <c r="Z772" s="161"/>
      <c r="AA772" s="75"/>
      <c r="AB772" s="75"/>
      <c r="AC772" s="162">
        <f t="shared" si="60"/>
        <v>0</v>
      </c>
      <c r="AD772" s="75"/>
      <c r="AE772" s="75"/>
      <c r="AF772" s="75"/>
      <c r="AG772" s="75" t="s">
        <v>1788</v>
      </c>
      <c r="AH772" s="75"/>
      <c r="AI772" s="80" t="s">
        <v>1868</v>
      </c>
    </row>
    <row r="773" spans="1:35" ht="35" customHeight="1" x14ac:dyDescent="0.35">
      <c r="A773" s="44">
        <v>1</v>
      </c>
      <c r="B773" s="21" t="s">
        <v>215</v>
      </c>
      <c r="C773" s="10" t="s">
        <v>216</v>
      </c>
      <c r="D773" s="21" t="s">
        <v>13</v>
      </c>
      <c r="E773" s="21">
        <v>2014</v>
      </c>
      <c r="F773" s="10" t="s">
        <v>181</v>
      </c>
      <c r="G773" s="10"/>
      <c r="H773" s="10"/>
      <c r="I773" s="10" t="s">
        <v>10</v>
      </c>
      <c r="J773" s="29">
        <v>8.0500000000000007</v>
      </c>
      <c r="K773" s="11" t="s">
        <v>104</v>
      </c>
      <c r="L773" s="35"/>
      <c r="M773" s="35"/>
      <c r="N773" s="35"/>
      <c r="O773" s="35"/>
      <c r="P773" s="35"/>
      <c r="Q773" s="35"/>
      <c r="R773" s="35" t="s">
        <v>1155</v>
      </c>
      <c r="S773" s="15" t="s">
        <v>1342</v>
      </c>
      <c r="T773" s="151"/>
      <c r="U773" s="35" t="s">
        <v>1377</v>
      </c>
      <c r="V773" s="160">
        <v>0.5</v>
      </c>
      <c r="W773" s="161">
        <f t="shared" si="61"/>
        <v>4.0250000000000004</v>
      </c>
      <c r="X773" s="161">
        <f t="shared" si="58"/>
        <v>4.0250000000000004</v>
      </c>
      <c r="Y773" s="161">
        <f t="shared" si="59"/>
        <v>4.0250000000000004</v>
      </c>
      <c r="Z773" s="161"/>
      <c r="AA773" s="75"/>
      <c r="AB773" s="75"/>
      <c r="AC773" s="162">
        <f t="shared" si="60"/>
        <v>0</v>
      </c>
      <c r="AD773" s="75"/>
      <c r="AE773" s="75"/>
      <c r="AF773" s="75"/>
      <c r="AG773" s="75" t="s">
        <v>1788</v>
      </c>
      <c r="AH773" s="75"/>
      <c r="AI773" s="80" t="s">
        <v>1868</v>
      </c>
    </row>
    <row r="774" spans="1:35" ht="35" customHeight="1" x14ac:dyDescent="0.35">
      <c r="A774" s="44">
        <v>1</v>
      </c>
      <c r="B774" s="15" t="s">
        <v>217</v>
      </c>
      <c r="C774" s="12" t="s">
        <v>216</v>
      </c>
      <c r="D774" s="21" t="s">
        <v>13</v>
      </c>
      <c r="E774" s="21">
        <v>2014</v>
      </c>
      <c r="F774" s="12" t="s">
        <v>181</v>
      </c>
      <c r="G774" s="12"/>
      <c r="H774" s="12"/>
      <c r="I774" s="12" t="s">
        <v>10</v>
      </c>
      <c r="J774" s="27">
        <v>8.0500000000000007</v>
      </c>
      <c r="K774" s="11" t="s">
        <v>104</v>
      </c>
      <c r="L774" s="35"/>
      <c r="M774" s="35"/>
      <c r="N774" s="35"/>
      <c r="O774" s="35"/>
      <c r="P774" s="35"/>
      <c r="Q774" s="35"/>
      <c r="R774" s="35" t="s">
        <v>1155</v>
      </c>
      <c r="S774" s="15" t="s">
        <v>1342</v>
      </c>
      <c r="T774" s="150"/>
      <c r="U774" s="35" t="s">
        <v>1377</v>
      </c>
      <c r="V774" s="160">
        <v>0.5</v>
      </c>
      <c r="W774" s="161">
        <f t="shared" si="61"/>
        <v>4.0250000000000004</v>
      </c>
      <c r="X774" s="161">
        <f t="shared" si="58"/>
        <v>4.0250000000000004</v>
      </c>
      <c r="Y774" s="161">
        <f t="shared" si="59"/>
        <v>4.0250000000000004</v>
      </c>
      <c r="Z774" s="161"/>
      <c r="AA774" s="75"/>
      <c r="AB774" s="75"/>
      <c r="AC774" s="162">
        <f t="shared" si="60"/>
        <v>0</v>
      </c>
      <c r="AD774" s="75"/>
      <c r="AE774" s="75"/>
      <c r="AF774" s="75"/>
      <c r="AG774" s="75" t="s">
        <v>1788</v>
      </c>
      <c r="AH774" s="75"/>
      <c r="AI774" s="80" t="s">
        <v>1868</v>
      </c>
    </row>
    <row r="775" spans="1:35" ht="35" customHeight="1" x14ac:dyDescent="0.35">
      <c r="A775" s="44">
        <v>1</v>
      </c>
      <c r="B775" s="15" t="s">
        <v>218</v>
      </c>
      <c r="C775" s="12" t="s">
        <v>216</v>
      </c>
      <c r="D775" s="21" t="s">
        <v>13</v>
      </c>
      <c r="E775" s="21">
        <v>2014</v>
      </c>
      <c r="F775" s="12" t="s">
        <v>181</v>
      </c>
      <c r="G775" s="12"/>
      <c r="H775" s="12"/>
      <c r="I775" s="12" t="s">
        <v>10</v>
      </c>
      <c r="J775" s="28">
        <v>8.0500000000000007</v>
      </c>
      <c r="K775" s="11" t="s">
        <v>104</v>
      </c>
      <c r="L775" s="35"/>
      <c r="M775" s="35"/>
      <c r="N775" s="35"/>
      <c r="O775" s="35"/>
      <c r="P775" s="35"/>
      <c r="Q775" s="35"/>
      <c r="R775" s="35" t="s">
        <v>1155</v>
      </c>
      <c r="S775" s="15" t="s">
        <v>1342</v>
      </c>
      <c r="T775" s="150"/>
      <c r="U775" s="35" t="s">
        <v>1377</v>
      </c>
      <c r="V775" s="160">
        <v>0.5</v>
      </c>
      <c r="W775" s="161">
        <f t="shared" si="61"/>
        <v>4.0250000000000004</v>
      </c>
      <c r="X775" s="161">
        <f t="shared" ref="X775:X838" si="62">W775</f>
        <v>4.0250000000000004</v>
      </c>
      <c r="Y775" s="161">
        <f t="shared" ref="Y775:Y838" si="63">W775</f>
        <v>4.0250000000000004</v>
      </c>
      <c r="Z775" s="161"/>
      <c r="AA775" s="75"/>
      <c r="AB775" s="75"/>
      <c r="AC775" s="162">
        <f t="shared" ref="AC775:AC838" si="64">J775-X775-Y775-Z775-AA775-AB775</f>
        <v>0</v>
      </c>
      <c r="AD775" s="75"/>
      <c r="AE775" s="75"/>
      <c r="AF775" s="75"/>
      <c r="AG775" s="75" t="s">
        <v>1788</v>
      </c>
      <c r="AH775" s="75"/>
      <c r="AI775" s="80" t="s">
        <v>1868</v>
      </c>
    </row>
    <row r="776" spans="1:35" ht="35" customHeight="1" x14ac:dyDescent="0.35">
      <c r="A776" s="44">
        <v>1</v>
      </c>
      <c r="B776" s="20" t="s">
        <v>219</v>
      </c>
      <c r="C776" s="10" t="s">
        <v>216</v>
      </c>
      <c r="D776" s="21" t="s">
        <v>13</v>
      </c>
      <c r="E776" s="21">
        <v>2014</v>
      </c>
      <c r="F776" s="10" t="s">
        <v>181</v>
      </c>
      <c r="G776" s="10"/>
      <c r="H776" s="10"/>
      <c r="I776" s="10" t="s">
        <v>10</v>
      </c>
      <c r="J776" s="29">
        <v>8.0500000000000007</v>
      </c>
      <c r="K776" s="11" t="s">
        <v>104</v>
      </c>
      <c r="L776" s="35"/>
      <c r="M776" s="35"/>
      <c r="N776" s="35"/>
      <c r="O776" s="35"/>
      <c r="P776" s="35"/>
      <c r="Q776" s="35"/>
      <c r="R776" s="35" t="s">
        <v>1155</v>
      </c>
      <c r="S776" s="20" t="s">
        <v>1342</v>
      </c>
      <c r="T776" s="152"/>
      <c r="U776" s="35" t="s">
        <v>1377</v>
      </c>
      <c r="V776" s="160">
        <v>0.5</v>
      </c>
      <c r="W776" s="161">
        <f t="shared" si="61"/>
        <v>4.0250000000000004</v>
      </c>
      <c r="X776" s="161">
        <f t="shared" si="62"/>
        <v>4.0250000000000004</v>
      </c>
      <c r="Y776" s="161">
        <f t="shared" si="63"/>
        <v>4.0250000000000004</v>
      </c>
      <c r="Z776" s="161"/>
      <c r="AA776" s="75"/>
      <c r="AB776" s="75"/>
      <c r="AC776" s="162">
        <f t="shared" si="64"/>
        <v>0</v>
      </c>
      <c r="AD776" s="75"/>
      <c r="AE776" s="75"/>
      <c r="AF776" s="75"/>
      <c r="AG776" s="75" t="s">
        <v>1788</v>
      </c>
      <c r="AH776" s="75"/>
      <c r="AI776" s="80" t="s">
        <v>1868</v>
      </c>
    </row>
    <row r="777" spans="1:35" ht="35" customHeight="1" x14ac:dyDescent="0.35">
      <c r="A777" s="44">
        <v>1</v>
      </c>
      <c r="B777" s="21" t="s">
        <v>220</v>
      </c>
      <c r="C777" s="10" t="s">
        <v>216</v>
      </c>
      <c r="D777" s="21" t="s">
        <v>13</v>
      </c>
      <c r="E777" s="21">
        <v>2014</v>
      </c>
      <c r="F777" s="10" t="s">
        <v>181</v>
      </c>
      <c r="G777" s="10"/>
      <c r="H777" s="10"/>
      <c r="I777" s="10" t="s">
        <v>10</v>
      </c>
      <c r="J777" s="29">
        <v>8.0500000000000007</v>
      </c>
      <c r="K777" s="14" t="s">
        <v>104</v>
      </c>
      <c r="L777" s="35"/>
      <c r="M777" s="35"/>
      <c r="N777" s="35"/>
      <c r="O777" s="35"/>
      <c r="P777" s="35"/>
      <c r="Q777" s="35"/>
      <c r="R777" s="35" t="s">
        <v>1155</v>
      </c>
      <c r="S777" s="15" t="s">
        <v>1342</v>
      </c>
      <c r="T777" s="151"/>
      <c r="U777" s="35" t="s">
        <v>1377</v>
      </c>
      <c r="V777" s="160">
        <v>0.5</v>
      </c>
      <c r="W777" s="161">
        <f t="shared" si="61"/>
        <v>4.0250000000000004</v>
      </c>
      <c r="X777" s="161">
        <f t="shared" si="62"/>
        <v>4.0250000000000004</v>
      </c>
      <c r="Y777" s="161">
        <f t="shared" si="63"/>
        <v>4.0250000000000004</v>
      </c>
      <c r="Z777" s="161"/>
      <c r="AA777" s="75"/>
      <c r="AB777" s="75"/>
      <c r="AC777" s="162">
        <f t="shared" si="64"/>
        <v>0</v>
      </c>
      <c r="AD777" s="75"/>
      <c r="AE777" s="75"/>
      <c r="AF777" s="75"/>
      <c r="AG777" s="75" t="s">
        <v>1788</v>
      </c>
      <c r="AH777" s="75"/>
      <c r="AI777" s="80" t="s">
        <v>1868</v>
      </c>
    </row>
    <row r="778" spans="1:35" ht="35" customHeight="1" x14ac:dyDescent="0.35">
      <c r="A778" s="44">
        <v>1</v>
      </c>
      <c r="B778" s="21" t="s">
        <v>221</v>
      </c>
      <c r="C778" s="10" t="s">
        <v>216</v>
      </c>
      <c r="D778" s="21" t="s">
        <v>13</v>
      </c>
      <c r="E778" s="21">
        <v>2014</v>
      </c>
      <c r="F778" s="10" t="s">
        <v>181</v>
      </c>
      <c r="G778" s="10"/>
      <c r="H778" s="10"/>
      <c r="I778" s="10" t="s">
        <v>10</v>
      </c>
      <c r="J778" s="29">
        <v>8.0500000000000007</v>
      </c>
      <c r="K778" s="11" t="s">
        <v>104</v>
      </c>
      <c r="L778" s="35"/>
      <c r="M778" s="35"/>
      <c r="N778" s="35"/>
      <c r="O778" s="35"/>
      <c r="P778" s="35"/>
      <c r="Q778" s="35"/>
      <c r="R778" s="35" t="s">
        <v>1155</v>
      </c>
      <c r="S778" s="15" t="s">
        <v>1342</v>
      </c>
      <c r="T778" s="151"/>
      <c r="U778" s="35" t="s">
        <v>1377</v>
      </c>
      <c r="V778" s="160">
        <v>0.5</v>
      </c>
      <c r="W778" s="161">
        <f t="shared" si="61"/>
        <v>4.0250000000000004</v>
      </c>
      <c r="X778" s="161">
        <f t="shared" si="62"/>
        <v>4.0250000000000004</v>
      </c>
      <c r="Y778" s="161">
        <f t="shared" si="63"/>
        <v>4.0250000000000004</v>
      </c>
      <c r="Z778" s="161"/>
      <c r="AA778" s="75"/>
      <c r="AB778" s="75"/>
      <c r="AC778" s="162">
        <f t="shared" si="64"/>
        <v>0</v>
      </c>
      <c r="AD778" s="75"/>
      <c r="AE778" s="75"/>
      <c r="AF778" s="75"/>
      <c r="AG778" s="75" t="s">
        <v>1788</v>
      </c>
      <c r="AH778" s="75"/>
      <c r="AI778" s="80" t="s">
        <v>1868</v>
      </c>
    </row>
    <row r="779" spans="1:35" ht="35" customHeight="1" x14ac:dyDescent="0.35">
      <c r="A779" s="44">
        <v>1</v>
      </c>
      <c r="B779" s="21" t="s">
        <v>222</v>
      </c>
      <c r="C779" s="10" t="s">
        <v>216</v>
      </c>
      <c r="D779" s="21" t="s">
        <v>13</v>
      </c>
      <c r="E779" s="21">
        <v>2014</v>
      </c>
      <c r="F779" s="10" t="s">
        <v>181</v>
      </c>
      <c r="G779" s="10"/>
      <c r="H779" s="10"/>
      <c r="I779" s="10" t="s">
        <v>10</v>
      </c>
      <c r="J779" s="29">
        <v>8.0500000000000007</v>
      </c>
      <c r="K779" s="11" t="s">
        <v>104</v>
      </c>
      <c r="L779" s="35"/>
      <c r="M779" s="35"/>
      <c r="N779" s="35"/>
      <c r="O779" s="35"/>
      <c r="P779" s="35"/>
      <c r="Q779" s="35"/>
      <c r="R779" s="35" t="s">
        <v>1155</v>
      </c>
      <c r="S779" s="15" t="s">
        <v>1342</v>
      </c>
      <c r="T779" s="151"/>
      <c r="U779" s="35" t="s">
        <v>1377</v>
      </c>
      <c r="V779" s="160">
        <v>0.5</v>
      </c>
      <c r="W779" s="161">
        <f t="shared" si="61"/>
        <v>4.0250000000000004</v>
      </c>
      <c r="X779" s="161">
        <f t="shared" si="62"/>
        <v>4.0250000000000004</v>
      </c>
      <c r="Y779" s="161">
        <f t="shared" si="63"/>
        <v>4.0250000000000004</v>
      </c>
      <c r="Z779" s="161"/>
      <c r="AA779" s="75"/>
      <c r="AB779" s="75"/>
      <c r="AC779" s="162">
        <f t="shared" si="64"/>
        <v>0</v>
      </c>
      <c r="AD779" s="75"/>
      <c r="AE779" s="75"/>
      <c r="AF779" s="75"/>
      <c r="AG779" s="75" t="s">
        <v>1788</v>
      </c>
      <c r="AH779" s="75"/>
      <c r="AI779" s="80" t="s">
        <v>1868</v>
      </c>
    </row>
    <row r="780" spans="1:35" ht="35" customHeight="1" x14ac:dyDescent="0.35">
      <c r="A780" s="44">
        <v>1</v>
      </c>
      <c r="B780" s="21" t="s">
        <v>223</v>
      </c>
      <c r="C780" s="10" t="s">
        <v>216</v>
      </c>
      <c r="D780" s="21" t="s">
        <v>13</v>
      </c>
      <c r="E780" s="21">
        <v>2014</v>
      </c>
      <c r="F780" s="10" t="s">
        <v>181</v>
      </c>
      <c r="G780" s="10"/>
      <c r="H780" s="10"/>
      <c r="I780" s="10" t="s">
        <v>10</v>
      </c>
      <c r="J780" s="29">
        <v>8.0500000000000007</v>
      </c>
      <c r="K780" s="14" t="s">
        <v>104</v>
      </c>
      <c r="L780" s="35"/>
      <c r="M780" s="35"/>
      <c r="N780" s="35"/>
      <c r="O780" s="35"/>
      <c r="P780" s="35"/>
      <c r="Q780" s="35"/>
      <c r="R780" s="35" t="s">
        <v>1155</v>
      </c>
      <c r="S780" s="21" t="s">
        <v>1342</v>
      </c>
      <c r="T780" s="151"/>
      <c r="U780" s="35" t="s">
        <v>1377</v>
      </c>
      <c r="V780" s="160">
        <v>0.5</v>
      </c>
      <c r="W780" s="161">
        <f t="shared" si="61"/>
        <v>4.0250000000000004</v>
      </c>
      <c r="X780" s="161">
        <f t="shared" si="62"/>
        <v>4.0250000000000004</v>
      </c>
      <c r="Y780" s="161">
        <f t="shared" si="63"/>
        <v>4.0250000000000004</v>
      </c>
      <c r="Z780" s="161"/>
      <c r="AA780" s="75"/>
      <c r="AB780" s="75"/>
      <c r="AC780" s="162">
        <f t="shared" si="64"/>
        <v>0</v>
      </c>
      <c r="AD780" s="75"/>
      <c r="AE780" s="75"/>
      <c r="AF780" s="75"/>
      <c r="AG780" s="75" t="s">
        <v>1788</v>
      </c>
      <c r="AH780" s="75"/>
      <c r="AI780" s="80" t="s">
        <v>1868</v>
      </c>
    </row>
    <row r="781" spans="1:35" ht="35" customHeight="1" x14ac:dyDescent="0.35">
      <c r="A781" s="44">
        <v>1</v>
      </c>
      <c r="B781" s="21" t="s">
        <v>224</v>
      </c>
      <c r="C781" s="10" t="s">
        <v>216</v>
      </c>
      <c r="D781" s="21" t="s">
        <v>13</v>
      </c>
      <c r="E781" s="21">
        <v>2014</v>
      </c>
      <c r="F781" s="10" t="s">
        <v>181</v>
      </c>
      <c r="G781" s="10"/>
      <c r="H781" s="10"/>
      <c r="I781" s="10" t="s">
        <v>10</v>
      </c>
      <c r="J781" s="29">
        <v>8.0500000000000007</v>
      </c>
      <c r="K781" s="11" t="s">
        <v>104</v>
      </c>
      <c r="L781" s="35"/>
      <c r="M781" s="35"/>
      <c r="N781" s="35"/>
      <c r="O781" s="35"/>
      <c r="P781" s="35"/>
      <c r="Q781" s="35"/>
      <c r="R781" s="35" t="s">
        <v>1155</v>
      </c>
      <c r="S781" s="15" t="s">
        <v>1342</v>
      </c>
      <c r="T781" s="151"/>
      <c r="U781" s="35" t="s">
        <v>1377</v>
      </c>
      <c r="V781" s="160">
        <v>0.5</v>
      </c>
      <c r="W781" s="161">
        <f t="shared" si="61"/>
        <v>4.0250000000000004</v>
      </c>
      <c r="X781" s="161">
        <f t="shared" si="62"/>
        <v>4.0250000000000004</v>
      </c>
      <c r="Y781" s="161">
        <f t="shared" si="63"/>
        <v>4.0250000000000004</v>
      </c>
      <c r="Z781" s="161"/>
      <c r="AA781" s="75"/>
      <c r="AB781" s="75"/>
      <c r="AC781" s="162">
        <f t="shared" si="64"/>
        <v>0</v>
      </c>
      <c r="AD781" s="75"/>
      <c r="AE781" s="75"/>
      <c r="AF781" s="75"/>
      <c r="AG781" s="75" t="s">
        <v>1788</v>
      </c>
      <c r="AH781" s="75"/>
      <c r="AI781" s="80" t="s">
        <v>1868</v>
      </c>
    </row>
    <row r="782" spans="1:35" ht="35" customHeight="1" x14ac:dyDescent="0.35">
      <c r="A782" s="44">
        <v>1</v>
      </c>
      <c r="B782" s="15" t="s">
        <v>225</v>
      </c>
      <c r="C782" s="12" t="s">
        <v>216</v>
      </c>
      <c r="D782" s="21" t="s">
        <v>13</v>
      </c>
      <c r="E782" s="21">
        <v>2014</v>
      </c>
      <c r="F782" s="12" t="s">
        <v>181</v>
      </c>
      <c r="G782" s="12"/>
      <c r="H782" s="12"/>
      <c r="I782" s="12" t="s">
        <v>10</v>
      </c>
      <c r="J782" s="28">
        <v>8.0500000000000007</v>
      </c>
      <c r="K782" s="12" t="s">
        <v>104</v>
      </c>
      <c r="L782" s="35"/>
      <c r="M782" s="35"/>
      <c r="N782" s="35"/>
      <c r="O782" s="35"/>
      <c r="P782" s="35"/>
      <c r="Q782" s="35"/>
      <c r="R782" s="35" t="s">
        <v>1155</v>
      </c>
      <c r="S782" s="15" t="s">
        <v>1342</v>
      </c>
      <c r="T782" s="150"/>
      <c r="U782" s="35" t="s">
        <v>1377</v>
      </c>
      <c r="V782" s="160">
        <v>0.5</v>
      </c>
      <c r="W782" s="161">
        <f t="shared" si="61"/>
        <v>4.0250000000000004</v>
      </c>
      <c r="X782" s="161">
        <f t="shared" si="62"/>
        <v>4.0250000000000004</v>
      </c>
      <c r="Y782" s="161">
        <f t="shared" si="63"/>
        <v>4.0250000000000004</v>
      </c>
      <c r="Z782" s="161"/>
      <c r="AA782" s="75"/>
      <c r="AB782" s="75"/>
      <c r="AC782" s="162">
        <f t="shared" si="64"/>
        <v>0</v>
      </c>
      <c r="AD782" s="75"/>
      <c r="AE782" s="75"/>
      <c r="AF782" s="75"/>
      <c r="AG782" s="75" t="s">
        <v>1788</v>
      </c>
      <c r="AH782" s="75"/>
      <c r="AI782" s="80" t="s">
        <v>1868</v>
      </c>
    </row>
    <row r="783" spans="1:35" ht="35" customHeight="1" x14ac:dyDescent="0.35">
      <c r="A783" s="44">
        <v>1</v>
      </c>
      <c r="B783" s="15" t="s">
        <v>226</v>
      </c>
      <c r="C783" s="12" t="s">
        <v>216</v>
      </c>
      <c r="D783" s="21" t="s">
        <v>13</v>
      </c>
      <c r="E783" s="21">
        <v>2014</v>
      </c>
      <c r="F783" s="12" t="s">
        <v>181</v>
      </c>
      <c r="G783" s="12"/>
      <c r="H783" s="12"/>
      <c r="I783" s="12" t="s">
        <v>10</v>
      </c>
      <c r="J783" s="27">
        <v>8.0500000000000007</v>
      </c>
      <c r="K783" s="12" t="s">
        <v>104</v>
      </c>
      <c r="L783" s="35"/>
      <c r="M783" s="35"/>
      <c r="N783" s="35"/>
      <c r="O783" s="35"/>
      <c r="P783" s="35"/>
      <c r="Q783" s="35"/>
      <c r="R783" s="35" t="s">
        <v>1155</v>
      </c>
      <c r="S783" s="15" t="s">
        <v>1342</v>
      </c>
      <c r="T783" s="150"/>
      <c r="U783" s="35" t="s">
        <v>1377</v>
      </c>
      <c r="V783" s="160">
        <v>0.5</v>
      </c>
      <c r="W783" s="161">
        <f t="shared" si="61"/>
        <v>4.0250000000000004</v>
      </c>
      <c r="X783" s="161">
        <f t="shared" si="62"/>
        <v>4.0250000000000004</v>
      </c>
      <c r="Y783" s="161">
        <f t="shared" si="63"/>
        <v>4.0250000000000004</v>
      </c>
      <c r="Z783" s="161"/>
      <c r="AA783" s="75"/>
      <c r="AB783" s="75"/>
      <c r="AC783" s="162">
        <f t="shared" si="64"/>
        <v>0</v>
      </c>
      <c r="AD783" s="75"/>
      <c r="AE783" s="75"/>
      <c r="AF783" s="75"/>
      <c r="AG783" s="75" t="s">
        <v>1788</v>
      </c>
      <c r="AH783" s="75"/>
      <c r="AI783" s="80" t="s">
        <v>1868</v>
      </c>
    </row>
    <row r="784" spans="1:35" ht="35" customHeight="1" x14ac:dyDescent="0.35">
      <c r="A784" s="44">
        <v>1</v>
      </c>
      <c r="B784" s="15" t="s">
        <v>227</v>
      </c>
      <c r="C784" s="12" t="s">
        <v>216</v>
      </c>
      <c r="D784" s="21" t="s">
        <v>13</v>
      </c>
      <c r="E784" s="21">
        <v>2014</v>
      </c>
      <c r="F784" s="12" t="s">
        <v>181</v>
      </c>
      <c r="G784" s="12"/>
      <c r="H784" s="12"/>
      <c r="I784" s="12" t="s">
        <v>10</v>
      </c>
      <c r="J784" s="27">
        <v>8.0500000000000007</v>
      </c>
      <c r="K784" s="12" t="s">
        <v>104</v>
      </c>
      <c r="L784" s="35"/>
      <c r="M784" s="35"/>
      <c r="N784" s="35"/>
      <c r="O784" s="35"/>
      <c r="P784" s="35"/>
      <c r="Q784" s="35"/>
      <c r="R784" s="35" t="s">
        <v>1155</v>
      </c>
      <c r="S784" s="15" t="s">
        <v>1342</v>
      </c>
      <c r="T784" s="150"/>
      <c r="U784" s="35" t="s">
        <v>1377</v>
      </c>
      <c r="V784" s="160">
        <v>0.5</v>
      </c>
      <c r="W784" s="161">
        <f t="shared" si="61"/>
        <v>4.0250000000000004</v>
      </c>
      <c r="X784" s="161">
        <f t="shared" si="62"/>
        <v>4.0250000000000004</v>
      </c>
      <c r="Y784" s="161">
        <f t="shared" si="63"/>
        <v>4.0250000000000004</v>
      </c>
      <c r="Z784" s="161"/>
      <c r="AA784" s="75"/>
      <c r="AB784" s="75"/>
      <c r="AC784" s="162">
        <f t="shared" si="64"/>
        <v>0</v>
      </c>
      <c r="AD784" s="75"/>
      <c r="AE784" s="75"/>
      <c r="AF784" s="75"/>
      <c r="AG784" s="75" t="s">
        <v>1788</v>
      </c>
      <c r="AH784" s="75"/>
      <c r="AI784" s="80" t="s">
        <v>1868</v>
      </c>
    </row>
    <row r="785" spans="1:35" ht="35" customHeight="1" x14ac:dyDescent="0.35">
      <c r="A785" s="44">
        <v>1</v>
      </c>
      <c r="B785" s="21" t="s">
        <v>228</v>
      </c>
      <c r="C785" s="10" t="s">
        <v>216</v>
      </c>
      <c r="D785" s="21" t="s">
        <v>13</v>
      </c>
      <c r="E785" s="21">
        <v>2014</v>
      </c>
      <c r="F785" s="10" t="s">
        <v>181</v>
      </c>
      <c r="G785" s="10"/>
      <c r="H785" s="10"/>
      <c r="I785" s="10" t="s">
        <v>10</v>
      </c>
      <c r="J785" s="29">
        <v>8.0500000000000007</v>
      </c>
      <c r="K785" s="11" t="s">
        <v>104</v>
      </c>
      <c r="L785" s="35"/>
      <c r="M785" s="35"/>
      <c r="N785" s="35"/>
      <c r="O785" s="35"/>
      <c r="P785" s="35"/>
      <c r="Q785" s="35"/>
      <c r="R785" s="35" t="s">
        <v>1155</v>
      </c>
      <c r="S785" s="15" t="s">
        <v>1342</v>
      </c>
      <c r="T785" s="151"/>
      <c r="U785" s="35" t="s">
        <v>1377</v>
      </c>
      <c r="V785" s="160">
        <v>0.5</v>
      </c>
      <c r="W785" s="161">
        <f t="shared" si="61"/>
        <v>4.0250000000000004</v>
      </c>
      <c r="X785" s="161">
        <f t="shared" si="62"/>
        <v>4.0250000000000004</v>
      </c>
      <c r="Y785" s="161">
        <f t="shared" si="63"/>
        <v>4.0250000000000004</v>
      </c>
      <c r="Z785" s="161"/>
      <c r="AA785" s="75"/>
      <c r="AB785" s="75"/>
      <c r="AC785" s="162">
        <f t="shared" si="64"/>
        <v>0</v>
      </c>
      <c r="AD785" s="75"/>
      <c r="AE785" s="75"/>
      <c r="AF785" s="75"/>
      <c r="AG785" s="75" t="s">
        <v>1788</v>
      </c>
      <c r="AH785" s="75"/>
      <c r="AI785" s="80" t="s">
        <v>1868</v>
      </c>
    </row>
    <row r="786" spans="1:35" ht="35" customHeight="1" x14ac:dyDescent="0.35">
      <c r="A786" s="44">
        <v>1</v>
      </c>
      <c r="B786" s="15" t="s">
        <v>229</v>
      </c>
      <c r="C786" s="12" t="s">
        <v>216</v>
      </c>
      <c r="D786" s="21" t="s">
        <v>13</v>
      </c>
      <c r="E786" s="21">
        <v>2014</v>
      </c>
      <c r="F786" s="12" t="s">
        <v>181</v>
      </c>
      <c r="G786" s="12"/>
      <c r="H786" s="12"/>
      <c r="I786" s="12" t="s">
        <v>10</v>
      </c>
      <c r="J786" s="28">
        <v>8.0500000000000007</v>
      </c>
      <c r="K786" s="11" t="s">
        <v>104</v>
      </c>
      <c r="L786" s="35"/>
      <c r="M786" s="35"/>
      <c r="N786" s="35"/>
      <c r="O786" s="35"/>
      <c r="P786" s="35"/>
      <c r="Q786" s="35"/>
      <c r="R786" s="35" t="s">
        <v>1155</v>
      </c>
      <c r="S786" s="15" t="s">
        <v>1342</v>
      </c>
      <c r="T786" s="150"/>
      <c r="U786" s="35" t="s">
        <v>1377</v>
      </c>
      <c r="V786" s="160">
        <v>0.5</v>
      </c>
      <c r="W786" s="161">
        <f t="shared" si="61"/>
        <v>4.0250000000000004</v>
      </c>
      <c r="X786" s="161">
        <f t="shared" si="62"/>
        <v>4.0250000000000004</v>
      </c>
      <c r="Y786" s="161">
        <f t="shared" si="63"/>
        <v>4.0250000000000004</v>
      </c>
      <c r="Z786" s="161"/>
      <c r="AA786" s="75"/>
      <c r="AB786" s="75"/>
      <c r="AC786" s="162">
        <f t="shared" si="64"/>
        <v>0</v>
      </c>
      <c r="AD786" s="75"/>
      <c r="AE786" s="75"/>
      <c r="AF786" s="75"/>
      <c r="AG786" s="75" t="s">
        <v>1788</v>
      </c>
      <c r="AH786" s="75"/>
      <c r="AI786" s="80" t="s">
        <v>1868</v>
      </c>
    </row>
    <row r="787" spans="1:35" ht="35" customHeight="1" x14ac:dyDescent="0.35">
      <c r="A787" s="44">
        <v>1</v>
      </c>
      <c r="B787" s="15" t="s">
        <v>230</v>
      </c>
      <c r="C787" s="12" t="s">
        <v>216</v>
      </c>
      <c r="D787" s="21" t="s">
        <v>13</v>
      </c>
      <c r="E787" s="21">
        <v>2014</v>
      </c>
      <c r="F787" s="12" t="s">
        <v>181</v>
      </c>
      <c r="G787" s="12"/>
      <c r="H787" s="12"/>
      <c r="I787" s="12" t="s">
        <v>10</v>
      </c>
      <c r="J787" s="27">
        <v>8.0500000000000007</v>
      </c>
      <c r="K787" s="11" t="s">
        <v>104</v>
      </c>
      <c r="L787" s="35"/>
      <c r="M787" s="35"/>
      <c r="N787" s="35"/>
      <c r="O787" s="35"/>
      <c r="P787" s="35"/>
      <c r="Q787" s="35"/>
      <c r="R787" s="35" t="s">
        <v>1155</v>
      </c>
      <c r="S787" s="15" t="s">
        <v>1342</v>
      </c>
      <c r="T787" s="150"/>
      <c r="U787" s="35" t="s">
        <v>1377</v>
      </c>
      <c r="V787" s="160">
        <v>0.5</v>
      </c>
      <c r="W787" s="161">
        <f t="shared" si="61"/>
        <v>4.0250000000000004</v>
      </c>
      <c r="X787" s="161">
        <f t="shared" si="62"/>
        <v>4.0250000000000004</v>
      </c>
      <c r="Y787" s="161">
        <f t="shared" si="63"/>
        <v>4.0250000000000004</v>
      </c>
      <c r="Z787" s="161"/>
      <c r="AA787" s="75"/>
      <c r="AB787" s="75"/>
      <c r="AC787" s="162">
        <f t="shared" si="64"/>
        <v>0</v>
      </c>
      <c r="AD787" s="75"/>
      <c r="AE787" s="75"/>
      <c r="AF787" s="75"/>
      <c r="AG787" s="75" t="s">
        <v>1788</v>
      </c>
      <c r="AH787" s="75"/>
      <c r="AI787" s="80" t="s">
        <v>1868</v>
      </c>
    </row>
    <row r="788" spans="1:35" ht="35" customHeight="1" x14ac:dyDescent="0.35">
      <c r="A788" s="44">
        <v>1</v>
      </c>
      <c r="B788" s="15" t="s">
        <v>231</v>
      </c>
      <c r="C788" s="12" t="s">
        <v>216</v>
      </c>
      <c r="D788" s="21" t="s">
        <v>13</v>
      </c>
      <c r="E788" s="21">
        <v>2014</v>
      </c>
      <c r="F788" s="12" t="s">
        <v>181</v>
      </c>
      <c r="G788" s="12"/>
      <c r="H788" s="12"/>
      <c r="I788" s="12" t="s">
        <v>10</v>
      </c>
      <c r="J788" s="27">
        <v>8.0500000000000007</v>
      </c>
      <c r="K788" s="11" t="s">
        <v>104</v>
      </c>
      <c r="L788" s="35"/>
      <c r="M788" s="35"/>
      <c r="N788" s="35"/>
      <c r="O788" s="35"/>
      <c r="P788" s="35"/>
      <c r="Q788" s="35"/>
      <c r="R788" s="35" t="s">
        <v>1155</v>
      </c>
      <c r="S788" s="15" t="s">
        <v>1342</v>
      </c>
      <c r="T788" s="150"/>
      <c r="U788" s="35" t="s">
        <v>1377</v>
      </c>
      <c r="V788" s="160">
        <v>0.5</v>
      </c>
      <c r="W788" s="161">
        <f t="shared" si="61"/>
        <v>4.0250000000000004</v>
      </c>
      <c r="X788" s="161">
        <f t="shared" si="62"/>
        <v>4.0250000000000004</v>
      </c>
      <c r="Y788" s="161">
        <f t="shared" si="63"/>
        <v>4.0250000000000004</v>
      </c>
      <c r="Z788" s="161"/>
      <c r="AA788" s="75"/>
      <c r="AB788" s="75"/>
      <c r="AC788" s="162">
        <f t="shared" si="64"/>
        <v>0</v>
      </c>
      <c r="AD788" s="75"/>
      <c r="AE788" s="75"/>
      <c r="AF788" s="75"/>
      <c r="AG788" s="75" t="s">
        <v>1788</v>
      </c>
      <c r="AH788" s="75"/>
      <c r="AI788" s="80" t="s">
        <v>1868</v>
      </c>
    </row>
    <row r="789" spans="1:35" ht="35" customHeight="1" x14ac:dyDescent="0.35">
      <c r="A789" s="44">
        <v>1</v>
      </c>
      <c r="B789" s="15" t="s">
        <v>232</v>
      </c>
      <c r="C789" s="12" t="s">
        <v>216</v>
      </c>
      <c r="D789" s="21" t="s">
        <v>13</v>
      </c>
      <c r="E789" s="21">
        <v>2014</v>
      </c>
      <c r="F789" s="12" t="s">
        <v>181</v>
      </c>
      <c r="G789" s="12"/>
      <c r="H789" s="12"/>
      <c r="I789" s="12" t="s">
        <v>10</v>
      </c>
      <c r="J789" s="27">
        <v>8.0500000000000007</v>
      </c>
      <c r="K789" s="11" t="s">
        <v>104</v>
      </c>
      <c r="L789" s="35"/>
      <c r="M789" s="35"/>
      <c r="N789" s="35"/>
      <c r="O789" s="35"/>
      <c r="P789" s="35"/>
      <c r="Q789" s="35"/>
      <c r="R789" s="35" t="s">
        <v>1155</v>
      </c>
      <c r="S789" s="15" t="s">
        <v>1342</v>
      </c>
      <c r="T789" s="150"/>
      <c r="U789" s="35" t="s">
        <v>1377</v>
      </c>
      <c r="V789" s="160">
        <v>0.5</v>
      </c>
      <c r="W789" s="161">
        <f t="shared" si="61"/>
        <v>4.0250000000000004</v>
      </c>
      <c r="X789" s="161">
        <f t="shared" si="62"/>
        <v>4.0250000000000004</v>
      </c>
      <c r="Y789" s="161">
        <f t="shared" si="63"/>
        <v>4.0250000000000004</v>
      </c>
      <c r="Z789" s="161"/>
      <c r="AA789" s="75"/>
      <c r="AB789" s="75"/>
      <c r="AC789" s="162">
        <f t="shared" si="64"/>
        <v>0</v>
      </c>
      <c r="AD789" s="75"/>
      <c r="AE789" s="75"/>
      <c r="AF789" s="75"/>
      <c r="AG789" s="75" t="s">
        <v>1788</v>
      </c>
      <c r="AH789" s="75"/>
      <c r="AI789" s="80" t="s">
        <v>1868</v>
      </c>
    </row>
    <row r="790" spans="1:35" ht="35" customHeight="1" x14ac:dyDescent="0.35">
      <c r="A790" s="44">
        <v>1</v>
      </c>
      <c r="B790" s="15" t="s">
        <v>233</v>
      </c>
      <c r="C790" s="12" t="s">
        <v>216</v>
      </c>
      <c r="D790" s="21" t="s">
        <v>13</v>
      </c>
      <c r="E790" s="21">
        <v>2014</v>
      </c>
      <c r="F790" s="12" t="s">
        <v>181</v>
      </c>
      <c r="G790" s="12"/>
      <c r="H790" s="12"/>
      <c r="I790" s="12" t="s">
        <v>10</v>
      </c>
      <c r="J790" s="28">
        <v>8.0500000000000007</v>
      </c>
      <c r="K790" s="11" t="s">
        <v>104</v>
      </c>
      <c r="L790" s="35"/>
      <c r="M790" s="35"/>
      <c r="N790" s="35"/>
      <c r="O790" s="35"/>
      <c r="P790" s="35"/>
      <c r="Q790" s="35"/>
      <c r="R790" s="35" t="s">
        <v>1155</v>
      </c>
      <c r="S790" s="15" t="s">
        <v>1342</v>
      </c>
      <c r="T790" s="150"/>
      <c r="U790" s="35" t="s">
        <v>1377</v>
      </c>
      <c r="V790" s="160">
        <v>0.5</v>
      </c>
      <c r="W790" s="161">
        <f t="shared" si="61"/>
        <v>4.0250000000000004</v>
      </c>
      <c r="X790" s="161">
        <f t="shared" si="62"/>
        <v>4.0250000000000004</v>
      </c>
      <c r="Y790" s="161">
        <f t="shared" si="63"/>
        <v>4.0250000000000004</v>
      </c>
      <c r="Z790" s="161"/>
      <c r="AA790" s="75"/>
      <c r="AB790" s="75"/>
      <c r="AC790" s="162">
        <f t="shared" si="64"/>
        <v>0</v>
      </c>
      <c r="AD790" s="75"/>
      <c r="AE790" s="75"/>
      <c r="AF790" s="75"/>
      <c r="AG790" s="75" t="s">
        <v>1788</v>
      </c>
      <c r="AH790" s="75"/>
      <c r="AI790" s="80" t="s">
        <v>1868</v>
      </c>
    </row>
    <row r="791" spans="1:35" ht="35" customHeight="1" x14ac:dyDescent="0.35">
      <c r="A791" s="44">
        <v>1</v>
      </c>
      <c r="B791" s="15" t="s">
        <v>278</v>
      </c>
      <c r="C791" s="12" t="s">
        <v>275</v>
      </c>
      <c r="D791" s="21" t="s">
        <v>13</v>
      </c>
      <c r="E791" s="21">
        <v>2014</v>
      </c>
      <c r="F791" s="12"/>
      <c r="G791" s="12"/>
      <c r="H791" s="12"/>
      <c r="I791" s="12" t="s">
        <v>10</v>
      </c>
      <c r="J791" s="28">
        <v>15.93</v>
      </c>
      <c r="K791" s="11" t="s">
        <v>104</v>
      </c>
      <c r="L791" s="35"/>
      <c r="M791" s="35"/>
      <c r="N791" s="35"/>
      <c r="O791" s="35"/>
      <c r="P791" s="35"/>
      <c r="Q791" s="35"/>
      <c r="R791" s="35" t="s">
        <v>1155</v>
      </c>
      <c r="S791" s="15" t="s">
        <v>1342</v>
      </c>
      <c r="T791" s="150"/>
      <c r="U791" s="35" t="s">
        <v>1377</v>
      </c>
      <c r="V791" s="160">
        <v>0.5</v>
      </c>
      <c r="W791" s="161">
        <f t="shared" si="61"/>
        <v>7.9649999999999999</v>
      </c>
      <c r="X791" s="161">
        <f t="shared" si="62"/>
        <v>7.9649999999999999</v>
      </c>
      <c r="Y791" s="161">
        <f t="shared" si="63"/>
        <v>7.9649999999999999</v>
      </c>
      <c r="Z791" s="161"/>
      <c r="AA791" s="75"/>
      <c r="AB791" s="75"/>
      <c r="AC791" s="162">
        <f t="shared" si="64"/>
        <v>0</v>
      </c>
      <c r="AD791" s="75"/>
      <c r="AE791" s="75"/>
      <c r="AF791" s="75"/>
      <c r="AG791" s="75" t="s">
        <v>1788</v>
      </c>
      <c r="AH791" s="75"/>
      <c r="AI791" s="75" t="s">
        <v>1870</v>
      </c>
    </row>
    <row r="792" spans="1:35" ht="35" customHeight="1" x14ac:dyDescent="0.35">
      <c r="A792" s="44">
        <v>1</v>
      </c>
      <c r="B792" s="15" t="s">
        <v>279</v>
      </c>
      <c r="C792" s="12" t="s">
        <v>275</v>
      </c>
      <c r="D792" s="21" t="s">
        <v>13</v>
      </c>
      <c r="E792" s="21">
        <v>2014</v>
      </c>
      <c r="F792" s="12"/>
      <c r="G792" s="12"/>
      <c r="H792" s="12"/>
      <c r="I792" s="12" t="s">
        <v>10</v>
      </c>
      <c r="J792" s="28">
        <v>15.93</v>
      </c>
      <c r="K792" s="11" t="s">
        <v>104</v>
      </c>
      <c r="L792" s="35"/>
      <c r="M792" s="35"/>
      <c r="N792" s="35"/>
      <c r="O792" s="35"/>
      <c r="P792" s="35"/>
      <c r="Q792" s="35"/>
      <c r="R792" s="35" t="s">
        <v>1155</v>
      </c>
      <c r="S792" s="15" t="s">
        <v>1342</v>
      </c>
      <c r="T792" s="150"/>
      <c r="U792" s="35" t="s">
        <v>1377</v>
      </c>
      <c r="V792" s="160">
        <v>0.5</v>
      </c>
      <c r="W792" s="161">
        <f t="shared" si="61"/>
        <v>7.9649999999999999</v>
      </c>
      <c r="X792" s="161">
        <f t="shared" si="62"/>
        <v>7.9649999999999999</v>
      </c>
      <c r="Y792" s="161">
        <f t="shared" si="63"/>
        <v>7.9649999999999999</v>
      </c>
      <c r="Z792" s="161"/>
      <c r="AA792" s="75"/>
      <c r="AB792" s="75"/>
      <c r="AC792" s="162">
        <f t="shared" si="64"/>
        <v>0</v>
      </c>
      <c r="AD792" s="75"/>
      <c r="AE792" s="75"/>
      <c r="AF792" s="75"/>
      <c r="AG792" s="75" t="s">
        <v>1788</v>
      </c>
      <c r="AH792" s="75"/>
      <c r="AI792" s="75" t="s">
        <v>1870</v>
      </c>
    </row>
    <row r="793" spans="1:35" ht="35" customHeight="1" x14ac:dyDescent="0.35">
      <c r="A793" s="44">
        <v>1</v>
      </c>
      <c r="B793" s="15" t="s">
        <v>280</v>
      </c>
      <c r="C793" s="12" t="s">
        <v>275</v>
      </c>
      <c r="D793" s="21" t="s">
        <v>13</v>
      </c>
      <c r="E793" s="21">
        <v>2014</v>
      </c>
      <c r="F793" s="12"/>
      <c r="G793" s="12"/>
      <c r="H793" s="12"/>
      <c r="I793" s="12" t="s">
        <v>10</v>
      </c>
      <c r="J793" s="28">
        <v>15.93</v>
      </c>
      <c r="K793" s="11" t="s">
        <v>104</v>
      </c>
      <c r="L793" s="35"/>
      <c r="M793" s="35"/>
      <c r="N793" s="35"/>
      <c r="O793" s="35"/>
      <c r="P793" s="35"/>
      <c r="Q793" s="35"/>
      <c r="R793" s="35" t="s">
        <v>1155</v>
      </c>
      <c r="S793" s="15" t="s">
        <v>1342</v>
      </c>
      <c r="T793" s="150"/>
      <c r="U793" s="35" t="s">
        <v>1377</v>
      </c>
      <c r="V793" s="160">
        <v>0.5</v>
      </c>
      <c r="W793" s="161">
        <f t="shared" si="61"/>
        <v>7.9649999999999999</v>
      </c>
      <c r="X793" s="161">
        <f t="shared" si="62"/>
        <v>7.9649999999999999</v>
      </c>
      <c r="Y793" s="161">
        <f t="shared" si="63"/>
        <v>7.9649999999999999</v>
      </c>
      <c r="Z793" s="161"/>
      <c r="AA793" s="75"/>
      <c r="AB793" s="75"/>
      <c r="AC793" s="162">
        <f t="shared" si="64"/>
        <v>0</v>
      </c>
      <c r="AD793" s="75"/>
      <c r="AE793" s="75"/>
      <c r="AF793" s="75"/>
      <c r="AG793" s="75" t="s">
        <v>1788</v>
      </c>
      <c r="AH793" s="75"/>
      <c r="AI793" s="75" t="s">
        <v>1870</v>
      </c>
    </row>
    <row r="794" spans="1:35" ht="35" customHeight="1" x14ac:dyDescent="0.35">
      <c r="A794" s="44">
        <v>1</v>
      </c>
      <c r="B794" s="15" t="s">
        <v>281</v>
      </c>
      <c r="C794" s="12" t="s">
        <v>275</v>
      </c>
      <c r="D794" s="21" t="s">
        <v>13</v>
      </c>
      <c r="E794" s="21">
        <v>2014</v>
      </c>
      <c r="F794" s="12"/>
      <c r="G794" s="12"/>
      <c r="H794" s="12"/>
      <c r="I794" s="12" t="s">
        <v>10</v>
      </c>
      <c r="J794" s="28">
        <v>15.93</v>
      </c>
      <c r="K794" s="11" t="s">
        <v>104</v>
      </c>
      <c r="L794" s="35"/>
      <c r="M794" s="35"/>
      <c r="N794" s="35"/>
      <c r="O794" s="35"/>
      <c r="P794" s="35"/>
      <c r="Q794" s="35"/>
      <c r="R794" s="35" t="s">
        <v>1155</v>
      </c>
      <c r="S794" s="15" t="s">
        <v>1342</v>
      </c>
      <c r="T794" s="150"/>
      <c r="U794" s="35" t="s">
        <v>1377</v>
      </c>
      <c r="V794" s="160">
        <v>0.5</v>
      </c>
      <c r="W794" s="161">
        <f t="shared" si="61"/>
        <v>7.9649999999999999</v>
      </c>
      <c r="X794" s="161">
        <f t="shared" si="62"/>
        <v>7.9649999999999999</v>
      </c>
      <c r="Y794" s="161">
        <f t="shared" si="63"/>
        <v>7.9649999999999999</v>
      </c>
      <c r="Z794" s="161"/>
      <c r="AA794" s="75"/>
      <c r="AB794" s="75"/>
      <c r="AC794" s="162">
        <f t="shared" si="64"/>
        <v>0</v>
      </c>
      <c r="AD794" s="75"/>
      <c r="AE794" s="75"/>
      <c r="AF794" s="75"/>
      <c r="AG794" s="75" t="s">
        <v>1788</v>
      </c>
      <c r="AH794" s="75"/>
      <c r="AI794" s="75" t="s">
        <v>1870</v>
      </c>
    </row>
    <row r="795" spans="1:35" ht="35" customHeight="1" x14ac:dyDescent="0.35">
      <c r="A795" s="44">
        <v>1</v>
      </c>
      <c r="B795" s="15" t="s">
        <v>282</v>
      </c>
      <c r="C795" s="12" t="s">
        <v>275</v>
      </c>
      <c r="D795" s="21" t="s">
        <v>13</v>
      </c>
      <c r="E795" s="21">
        <v>2014</v>
      </c>
      <c r="F795" s="12"/>
      <c r="G795" s="12"/>
      <c r="H795" s="12"/>
      <c r="I795" s="12" t="s">
        <v>10</v>
      </c>
      <c r="J795" s="28">
        <v>15.93</v>
      </c>
      <c r="K795" s="13" t="s">
        <v>104</v>
      </c>
      <c r="L795" s="35"/>
      <c r="M795" s="35"/>
      <c r="N795" s="35"/>
      <c r="O795" s="35"/>
      <c r="P795" s="35"/>
      <c r="Q795" s="35"/>
      <c r="R795" s="35" t="s">
        <v>1155</v>
      </c>
      <c r="S795" s="15" t="s">
        <v>1342</v>
      </c>
      <c r="T795" s="150"/>
      <c r="U795" s="35" t="s">
        <v>1377</v>
      </c>
      <c r="V795" s="160">
        <v>0.5</v>
      </c>
      <c r="W795" s="161">
        <f t="shared" si="61"/>
        <v>7.9649999999999999</v>
      </c>
      <c r="X795" s="161">
        <f t="shared" si="62"/>
        <v>7.9649999999999999</v>
      </c>
      <c r="Y795" s="161">
        <f t="shared" si="63"/>
        <v>7.9649999999999999</v>
      </c>
      <c r="Z795" s="161"/>
      <c r="AA795" s="75"/>
      <c r="AB795" s="75"/>
      <c r="AC795" s="162">
        <f t="shared" si="64"/>
        <v>0</v>
      </c>
      <c r="AD795" s="75"/>
      <c r="AE795" s="75"/>
      <c r="AF795" s="75"/>
      <c r="AG795" s="75" t="s">
        <v>1788</v>
      </c>
      <c r="AH795" s="75"/>
      <c r="AI795" s="75" t="s">
        <v>1870</v>
      </c>
    </row>
    <row r="796" spans="1:35" ht="35" customHeight="1" x14ac:dyDescent="0.35">
      <c r="A796" s="44">
        <v>1</v>
      </c>
      <c r="B796" s="15" t="s">
        <v>283</v>
      </c>
      <c r="C796" s="12" t="s">
        <v>275</v>
      </c>
      <c r="D796" s="21" t="s">
        <v>13</v>
      </c>
      <c r="E796" s="21">
        <v>2014</v>
      </c>
      <c r="F796" s="12"/>
      <c r="G796" s="12"/>
      <c r="H796" s="12"/>
      <c r="I796" s="12" t="s">
        <v>10</v>
      </c>
      <c r="J796" s="28">
        <v>15.93</v>
      </c>
      <c r="K796" s="14" t="s">
        <v>104</v>
      </c>
      <c r="L796" s="35"/>
      <c r="M796" s="35"/>
      <c r="N796" s="35"/>
      <c r="O796" s="35"/>
      <c r="P796" s="35"/>
      <c r="Q796" s="35"/>
      <c r="R796" s="35" t="s">
        <v>1155</v>
      </c>
      <c r="S796" s="15" t="s">
        <v>1342</v>
      </c>
      <c r="T796" s="150"/>
      <c r="U796" s="35" t="s">
        <v>1377</v>
      </c>
      <c r="V796" s="160">
        <v>0.5</v>
      </c>
      <c r="W796" s="161">
        <f t="shared" si="61"/>
        <v>7.9649999999999999</v>
      </c>
      <c r="X796" s="161">
        <f t="shared" si="62"/>
        <v>7.9649999999999999</v>
      </c>
      <c r="Y796" s="161">
        <f t="shared" si="63"/>
        <v>7.9649999999999999</v>
      </c>
      <c r="Z796" s="161"/>
      <c r="AA796" s="75"/>
      <c r="AB796" s="75"/>
      <c r="AC796" s="162">
        <f t="shared" si="64"/>
        <v>0</v>
      </c>
      <c r="AD796" s="75"/>
      <c r="AE796" s="75"/>
      <c r="AF796" s="75"/>
      <c r="AG796" s="75" t="s">
        <v>1788</v>
      </c>
      <c r="AH796" s="75"/>
      <c r="AI796" s="75" t="s">
        <v>1870</v>
      </c>
    </row>
    <row r="797" spans="1:35" ht="35" customHeight="1" x14ac:dyDescent="0.35">
      <c r="A797" s="44">
        <v>1</v>
      </c>
      <c r="B797" s="15" t="s">
        <v>423</v>
      </c>
      <c r="C797" s="12" t="s">
        <v>166</v>
      </c>
      <c r="D797" s="21" t="s">
        <v>13</v>
      </c>
      <c r="E797" s="15">
        <v>2018</v>
      </c>
      <c r="F797" s="12"/>
      <c r="G797" s="12"/>
      <c r="H797" s="12"/>
      <c r="I797" s="12" t="s">
        <v>10</v>
      </c>
      <c r="J797" s="28">
        <v>34.5</v>
      </c>
      <c r="K797" s="14" t="s">
        <v>104</v>
      </c>
      <c r="L797" s="35"/>
      <c r="M797" s="35"/>
      <c r="N797" s="35"/>
      <c r="O797" s="35"/>
      <c r="P797" s="35"/>
      <c r="Q797" s="35"/>
      <c r="R797" s="35" t="s">
        <v>1155</v>
      </c>
      <c r="S797" s="15" t="s">
        <v>1928</v>
      </c>
      <c r="T797" s="150" t="s">
        <v>1335</v>
      </c>
      <c r="U797" s="35" t="s">
        <v>1741</v>
      </c>
      <c r="V797" s="160">
        <v>0.5</v>
      </c>
      <c r="W797" s="161">
        <f t="shared" si="61"/>
        <v>17.25</v>
      </c>
      <c r="X797" s="161">
        <f t="shared" si="62"/>
        <v>17.25</v>
      </c>
      <c r="Y797" s="161">
        <f t="shared" si="63"/>
        <v>17.25</v>
      </c>
      <c r="Z797" s="161"/>
      <c r="AA797" s="75"/>
      <c r="AB797" s="75"/>
      <c r="AC797" s="162">
        <f t="shared" si="64"/>
        <v>0</v>
      </c>
      <c r="AD797" s="75"/>
      <c r="AE797" s="75"/>
      <c r="AF797" s="75"/>
      <c r="AG797" s="75"/>
      <c r="AH797" s="75"/>
      <c r="AI797" s="80" t="s">
        <v>1856</v>
      </c>
    </row>
    <row r="798" spans="1:35" ht="35" customHeight="1" x14ac:dyDescent="0.35">
      <c r="A798" s="44">
        <v>1</v>
      </c>
      <c r="B798" s="15" t="s">
        <v>424</v>
      </c>
      <c r="C798" s="12" t="s">
        <v>166</v>
      </c>
      <c r="D798" s="21" t="s">
        <v>13</v>
      </c>
      <c r="E798" s="15">
        <v>2018</v>
      </c>
      <c r="F798" s="12"/>
      <c r="G798" s="12"/>
      <c r="H798" s="12"/>
      <c r="I798" s="12" t="s">
        <v>10</v>
      </c>
      <c r="J798" s="28">
        <v>34.5</v>
      </c>
      <c r="K798" s="14" t="s">
        <v>104</v>
      </c>
      <c r="L798" s="35"/>
      <c r="M798" s="35"/>
      <c r="N798" s="35"/>
      <c r="O798" s="35"/>
      <c r="P798" s="35"/>
      <c r="Q798" s="35"/>
      <c r="R798" s="35" t="s">
        <v>1141</v>
      </c>
      <c r="S798" s="15" t="s">
        <v>1342</v>
      </c>
      <c r="T798" s="150"/>
      <c r="U798" s="35" t="s">
        <v>1377</v>
      </c>
      <c r="V798" s="160">
        <v>0.5</v>
      </c>
      <c r="W798" s="161">
        <f t="shared" si="61"/>
        <v>17.25</v>
      </c>
      <c r="X798" s="161">
        <f t="shared" si="62"/>
        <v>17.25</v>
      </c>
      <c r="Y798" s="161">
        <f t="shared" si="63"/>
        <v>17.25</v>
      </c>
      <c r="Z798" s="161"/>
      <c r="AA798" s="75"/>
      <c r="AB798" s="75"/>
      <c r="AC798" s="162">
        <f t="shared" si="64"/>
        <v>0</v>
      </c>
      <c r="AD798" s="75"/>
      <c r="AE798" s="75"/>
      <c r="AF798" s="75"/>
      <c r="AG798" s="75"/>
      <c r="AH798" s="75"/>
      <c r="AI798" s="75"/>
    </row>
    <row r="799" spans="1:35" ht="35" customHeight="1" x14ac:dyDescent="0.35">
      <c r="A799" s="44">
        <v>1</v>
      </c>
      <c r="B799" s="15" t="s">
        <v>425</v>
      </c>
      <c r="C799" s="12" t="s">
        <v>166</v>
      </c>
      <c r="D799" s="21" t="s">
        <v>13</v>
      </c>
      <c r="E799" s="15">
        <v>2018</v>
      </c>
      <c r="F799" s="12"/>
      <c r="G799" s="12"/>
      <c r="H799" s="12"/>
      <c r="I799" s="12" t="s">
        <v>10</v>
      </c>
      <c r="J799" s="27">
        <v>34.5</v>
      </c>
      <c r="K799" s="11" t="s">
        <v>104</v>
      </c>
      <c r="L799" s="35"/>
      <c r="M799" s="35"/>
      <c r="N799" s="35"/>
      <c r="O799" s="35"/>
      <c r="P799" s="35"/>
      <c r="Q799" s="35"/>
      <c r="R799" s="35" t="s">
        <v>1141</v>
      </c>
      <c r="S799" s="15" t="s">
        <v>1342</v>
      </c>
      <c r="T799" s="150"/>
      <c r="U799" s="35" t="s">
        <v>1377</v>
      </c>
      <c r="V799" s="160">
        <v>0.5</v>
      </c>
      <c r="W799" s="161">
        <f t="shared" si="61"/>
        <v>17.25</v>
      </c>
      <c r="X799" s="161">
        <f t="shared" si="62"/>
        <v>17.25</v>
      </c>
      <c r="Y799" s="161">
        <f t="shared" si="63"/>
        <v>17.25</v>
      </c>
      <c r="Z799" s="161"/>
      <c r="AA799" s="75"/>
      <c r="AB799" s="75"/>
      <c r="AC799" s="162">
        <f t="shared" si="64"/>
        <v>0</v>
      </c>
      <c r="AD799" s="75"/>
      <c r="AE799" s="75"/>
      <c r="AF799" s="75"/>
      <c r="AG799" s="75"/>
      <c r="AH799" s="75"/>
      <c r="AI799" s="75"/>
    </row>
    <row r="800" spans="1:35" ht="35" customHeight="1" x14ac:dyDescent="0.35">
      <c r="A800" s="44">
        <v>1</v>
      </c>
      <c r="B800" s="15" t="s">
        <v>426</v>
      </c>
      <c r="C800" s="12" t="s">
        <v>166</v>
      </c>
      <c r="D800" s="21" t="s">
        <v>13</v>
      </c>
      <c r="E800" s="15">
        <v>2018</v>
      </c>
      <c r="F800" s="12"/>
      <c r="G800" s="12"/>
      <c r="H800" s="12"/>
      <c r="I800" s="12" t="s">
        <v>10</v>
      </c>
      <c r="J800" s="27">
        <v>34.5</v>
      </c>
      <c r="K800" s="11" t="s">
        <v>104</v>
      </c>
      <c r="L800" s="35"/>
      <c r="M800" s="35"/>
      <c r="N800" s="35"/>
      <c r="O800" s="35"/>
      <c r="P800" s="35"/>
      <c r="Q800" s="35"/>
      <c r="R800" s="35" t="s">
        <v>1155</v>
      </c>
      <c r="S800" s="15" t="s">
        <v>1928</v>
      </c>
      <c r="T800" s="150"/>
      <c r="U800" s="35" t="s">
        <v>1742</v>
      </c>
      <c r="V800" s="160">
        <v>0.5</v>
      </c>
      <c r="W800" s="161">
        <f t="shared" si="61"/>
        <v>17.25</v>
      </c>
      <c r="X800" s="161">
        <f t="shared" si="62"/>
        <v>17.25</v>
      </c>
      <c r="Y800" s="161">
        <f t="shared" si="63"/>
        <v>17.25</v>
      </c>
      <c r="Z800" s="161"/>
      <c r="AA800" s="75"/>
      <c r="AB800" s="75"/>
      <c r="AC800" s="162">
        <f t="shared" si="64"/>
        <v>0</v>
      </c>
      <c r="AD800" s="75"/>
      <c r="AE800" s="75"/>
      <c r="AF800" s="75"/>
      <c r="AG800" s="75" t="s">
        <v>1788</v>
      </c>
      <c r="AH800" s="75"/>
      <c r="AI800" s="80" t="s">
        <v>1871</v>
      </c>
    </row>
    <row r="801" spans="1:35" ht="35" customHeight="1" x14ac:dyDescent="0.35">
      <c r="A801" s="44">
        <v>1</v>
      </c>
      <c r="B801" s="15" t="s">
        <v>427</v>
      </c>
      <c r="C801" s="12" t="s">
        <v>166</v>
      </c>
      <c r="D801" s="21" t="s">
        <v>13</v>
      </c>
      <c r="E801" s="15">
        <v>2018</v>
      </c>
      <c r="F801" s="12"/>
      <c r="G801" s="12"/>
      <c r="H801" s="12"/>
      <c r="I801" s="12" t="s">
        <v>10</v>
      </c>
      <c r="J801" s="27">
        <v>34.5</v>
      </c>
      <c r="K801" s="14" t="s">
        <v>104</v>
      </c>
      <c r="L801" s="35"/>
      <c r="M801" s="35"/>
      <c r="N801" s="35"/>
      <c r="O801" s="35"/>
      <c r="P801" s="35"/>
      <c r="Q801" s="35"/>
      <c r="R801" s="35" t="s">
        <v>1155</v>
      </c>
      <c r="S801" s="15" t="s">
        <v>1928</v>
      </c>
      <c r="T801" s="150"/>
      <c r="U801" s="35" t="s">
        <v>1377</v>
      </c>
      <c r="V801" s="160">
        <v>0.5</v>
      </c>
      <c r="W801" s="161">
        <f t="shared" si="61"/>
        <v>17.25</v>
      </c>
      <c r="X801" s="161">
        <f t="shared" si="62"/>
        <v>17.25</v>
      </c>
      <c r="Y801" s="161">
        <f t="shared" si="63"/>
        <v>17.25</v>
      </c>
      <c r="Z801" s="161"/>
      <c r="AA801" s="75"/>
      <c r="AB801" s="75"/>
      <c r="AC801" s="162">
        <f t="shared" si="64"/>
        <v>0</v>
      </c>
      <c r="AD801" s="75"/>
      <c r="AE801" s="75"/>
      <c r="AF801" s="75"/>
      <c r="AG801" s="75" t="s">
        <v>1788</v>
      </c>
      <c r="AH801" s="75"/>
      <c r="AI801" s="80" t="s">
        <v>1871</v>
      </c>
    </row>
    <row r="802" spans="1:35" ht="35" customHeight="1" x14ac:dyDescent="0.35">
      <c r="A802" s="44">
        <v>1</v>
      </c>
      <c r="B802" s="20" t="s">
        <v>165</v>
      </c>
      <c r="C802" s="10" t="s">
        <v>166</v>
      </c>
      <c r="D802" s="21" t="s">
        <v>13</v>
      </c>
      <c r="E802" s="15">
        <v>2018</v>
      </c>
      <c r="F802" s="11"/>
      <c r="G802" s="11"/>
      <c r="H802" s="11"/>
      <c r="I802" s="11" t="s">
        <v>10</v>
      </c>
      <c r="J802" s="29">
        <v>34.5</v>
      </c>
      <c r="K802" s="11" t="s">
        <v>104</v>
      </c>
      <c r="L802" s="35"/>
      <c r="M802" s="35"/>
      <c r="N802" s="35"/>
      <c r="O802" s="35"/>
      <c r="P802" s="35"/>
      <c r="Q802" s="35"/>
      <c r="R802" s="35" t="s">
        <v>1155</v>
      </c>
      <c r="S802" s="15" t="s">
        <v>1928</v>
      </c>
      <c r="T802" s="152"/>
      <c r="U802" s="35" t="s">
        <v>1377</v>
      </c>
      <c r="V802" s="160">
        <v>0.5</v>
      </c>
      <c r="W802" s="161">
        <f t="shared" si="61"/>
        <v>17.25</v>
      </c>
      <c r="X802" s="161">
        <f t="shared" si="62"/>
        <v>17.25</v>
      </c>
      <c r="Y802" s="161">
        <f t="shared" si="63"/>
        <v>17.25</v>
      </c>
      <c r="Z802" s="161"/>
      <c r="AA802" s="75"/>
      <c r="AB802" s="75"/>
      <c r="AC802" s="162">
        <f t="shared" si="64"/>
        <v>0</v>
      </c>
      <c r="AD802" s="75"/>
      <c r="AE802" s="75"/>
      <c r="AF802" s="75"/>
      <c r="AG802" s="75" t="s">
        <v>1788</v>
      </c>
      <c r="AH802" s="75"/>
      <c r="AI802" s="80" t="s">
        <v>1871</v>
      </c>
    </row>
    <row r="803" spans="1:35" ht="35" customHeight="1" x14ac:dyDescent="0.35">
      <c r="A803" s="44">
        <v>1</v>
      </c>
      <c r="B803" s="23" t="s">
        <v>428</v>
      </c>
      <c r="C803" s="9" t="s">
        <v>166</v>
      </c>
      <c r="D803" s="21" t="s">
        <v>13</v>
      </c>
      <c r="E803" s="15">
        <v>2018</v>
      </c>
      <c r="F803" s="9"/>
      <c r="G803" s="9"/>
      <c r="H803" s="9"/>
      <c r="I803" s="9" t="s">
        <v>10</v>
      </c>
      <c r="J803" s="29">
        <v>34.5</v>
      </c>
      <c r="K803" s="11" t="s">
        <v>104</v>
      </c>
      <c r="L803" s="35"/>
      <c r="M803" s="35"/>
      <c r="N803" s="35"/>
      <c r="O803" s="35"/>
      <c r="P803" s="35"/>
      <c r="Q803" s="35"/>
      <c r="R803" s="35" t="s">
        <v>1155</v>
      </c>
      <c r="S803" s="15" t="s">
        <v>1342</v>
      </c>
      <c r="T803" s="154"/>
      <c r="U803" s="35" t="s">
        <v>1377</v>
      </c>
      <c r="V803" s="160">
        <v>0.5</v>
      </c>
      <c r="W803" s="161">
        <f t="shared" si="61"/>
        <v>17.25</v>
      </c>
      <c r="X803" s="161">
        <f t="shared" si="62"/>
        <v>17.25</v>
      </c>
      <c r="Y803" s="161">
        <f t="shared" si="63"/>
        <v>17.25</v>
      </c>
      <c r="Z803" s="161"/>
      <c r="AA803" s="75"/>
      <c r="AB803" s="75"/>
      <c r="AC803" s="162">
        <f t="shared" si="64"/>
        <v>0</v>
      </c>
      <c r="AD803" s="75"/>
      <c r="AE803" s="75"/>
      <c r="AF803" s="75"/>
      <c r="AG803" s="75" t="s">
        <v>1788</v>
      </c>
      <c r="AH803" s="75"/>
      <c r="AI803" s="80" t="s">
        <v>1871</v>
      </c>
    </row>
    <row r="804" spans="1:35" ht="35" customHeight="1" x14ac:dyDescent="0.35">
      <c r="A804" s="44">
        <v>1</v>
      </c>
      <c r="B804" s="23" t="s">
        <v>167</v>
      </c>
      <c r="C804" s="9" t="s">
        <v>166</v>
      </c>
      <c r="D804" s="21" t="s">
        <v>13</v>
      </c>
      <c r="E804" s="15">
        <v>2018</v>
      </c>
      <c r="F804" s="9"/>
      <c r="G804" s="9"/>
      <c r="H804" s="9"/>
      <c r="I804" s="9" t="s">
        <v>10</v>
      </c>
      <c r="J804" s="29">
        <v>34.5</v>
      </c>
      <c r="K804" s="11" t="s">
        <v>104</v>
      </c>
      <c r="L804" s="35"/>
      <c r="M804" s="35"/>
      <c r="N804" s="35"/>
      <c r="O804" s="35"/>
      <c r="P804" s="35"/>
      <c r="Q804" s="35"/>
      <c r="R804" s="35" t="s">
        <v>1155</v>
      </c>
      <c r="S804" s="15" t="s">
        <v>1928</v>
      </c>
      <c r="T804" s="154"/>
      <c r="U804" s="35" t="s">
        <v>1377</v>
      </c>
      <c r="V804" s="160">
        <v>0.5</v>
      </c>
      <c r="W804" s="161">
        <f t="shared" si="61"/>
        <v>17.25</v>
      </c>
      <c r="X804" s="161">
        <f t="shared" si="62"/>
        <v>17.25</v>
      </c>
      <c r="Y804" s="161">
        <f t="shared" si="63"/>
        <v>17.25</v>
      </c>
      <c r="Z804" s="161"/>
      <c r="AA804" s="75"/>
      <c r="AB804" s="75"/>
      <c r="AC804" s="162">
        <f t="shared" si="64"/>
        <v>0</v>
      </c>
      <c r="AD804" s="75"/>
      <c r="AE804" s="75"/>
      <c r="AF804" s="75"/>
      <c r="AG804" s="75" t="s">
        <v>1788</v>
      </c>
      <c r="AH804" s="75"/>
      <c r="AI804" s="80" t="s">
        <v>1871</v>
      </c>
    </row>
    <row r="805" spans="1:35" ht="35" customHeight="1" x14ac:dyDescent="0.35">
      <c r="A805" s="44">
        <v>1</v>
      </c>
      <c r="B805" s="23" t="s">
        <v>168</v>
      </c>
      <c r="C805" s="9" t="s">
        <v>166</v>
      </c>
      <c r="D805" s="21" t="s">
        <v>13</v>
      </c>
      <c r="E805" s="15">
        <v>2018</v>
      </c>
      <c r="F805" s="9"/>
      <c r="G805" s="9"/>
      <c r="H805" s="9"/>
      <c r="I805" s="9" t="s">
        <v>10</v>
      </c>
      <c r="J805" s="29">
        <v>34.5</v>
      </c>
      <c r="K805" s="11" t="s">
        <v>104</v>
      </c>
      <c r="L805" s="35"/>
      <c r="M805" s="35"/>
      <c r="N805" s="35"/>
      <c r="O805" s="35"/>
      <c r="P805" s="35"/>
      <c r="Q805" s="35"/>
      <c r="R805" s="35" t="s">
        <v>1155</v>
      </c>
      <c r="S805" s="15" t="s">
        <v>1928</v>
      </c>
      <c r="T805" s="154"/>
      <c r="U805" s="35" t="s">
        <v>1377</v>
      </c>
      <c r="V805" s="160">
        <v>0.5</v>
      </c>
      <c r="W805" s="161">
        <f t="shared" si="61"/>
        <v>17.25</v>
      </c>
      <c r="X805" s="161">
        <f t="shared" si="62"/>
        <v>17.25</v>
      </c>
      <c r="Y805" s="161">
        <f t="shared" si="63"/>
        <v>17.25</v>
      </c>
      <c r="Z805" s="161"/>
      <c r="AA805" s="75"/>
      <c r="AB805" s="75"/>
      <c r="AC805" s="162">
        <f t="shared" si="64"/>
        <v>0</v>
      </c>
      <c r="AD805" s="75"/>
      <c r="AE805" s="75"/>
      <c r="AF805" s="75"/>
      <c r="AG805" s="75" t="s">
        <v>1788</v>
      </c>
      <c r="AH805" s="75"/>
      <c r="AI805" s="80" t="s">
        <v>1871</v>
      </c>
    </row>
    <row r="806" spans="1:35" ht="35" customHeight="1" x14ac:dyDescent="0.35">
      <c r="A806" s="44">
        <v>1</v>
      </c>
      <c r="B806" s="23" t="s">
        <v>169</v>
      </c>
      <c r="C806" s="9" t="s">
        <v>166</v>
      </c>
      <c r="D806" s="21" t="s">
        <v>13</v>
      </c>
      <c r="E806" s="15">
        <v>2018</v>
      </c>
      <c r="F806" s="9"/>
      <c r="G806" s="9"/>
      <c r="H806" s="9"/>
      <c r="I806" s="9" t="s">
        <v>10</v>
      </c>
      <c r="J806" s="29">
        <v>34.5</v>
      </c>
      <c r="K806" s="11" t="s">
        <v>104</v>
      </c>
      <c r="L806" s="35"/>
      <c r="M806" s="35"/>
      <c r="N806" s="35"/>
      <c r="O806" s="35"/>
      <c r="P806" s="35"/>
      <c r="Q806" s="35"/>
      <c r="R806" s="35" t="s">
        <v>1155</v>
      </c>
      <c r="S806" s="15" t="s">
        <v>1928</v>
      </c>
      <c r="T806" s="154"/>
      <c r="U806" s="35" t="s">
        <v>1377</v>
      </c>
      <c r="V806" s="160">
        <v>0.5</v>
      </c>
      <c r="W806" s="161">
        <f t="shared" si="61"/>
        <v>17.25</v>
      </c>
      <c r="X806" s="161">
        <f t="shared" si="62"/>
        <v>17.25</v>
      </c>
      <c r="Y806" s="161">
        <f t="shared" si="63"/>
        <v>17.25</v>
      </c>
      <c r="Z806" s="161"/>
      <c r="AA806" s="75"/>
      <c r="AB806" s="75"/>
      <c r="AC806" s="162">
        <f t="shared" si="64"/>
        <v>0</v>
      </c>
      <c r="AD806" s="75"/>
      <c r="AE806" s="75"/>
      <c r="AF806" s="75"/>
      <c r="AG806" s="75" t="s">
        <v>1788</v>
      </c>
      <c r="AH806" s="75"/>
      <c r="AI806" s="80" t="s">
        <v>1871</v>
      </c>
    </row>
    <row r="807" spans="1:35" ht="35" customHeight="1" x14ac:dyDescent="0.35">
      <c r="A807" s="44">
        <v>1</v>
      </c>
      <c r="B807" s="23" t="s">
        <v>170</v>
      </c>
      <c r="C807" s="9" t="s">
        <v>166</v>
      </c>
      <c r="D807" s="21" t="s">
        <v>13</v>
      </c>
      <c r="E807" s="15">
        <v>2018</v>
      </c>
      <c r="F807" s="9"/>
      <c r="G807" s="9"/>
      <c r="H807" s="9"/>
      <c r="I807" s="9" t="s">
        <v>10</v>
      </c>
      <c r="J807" s="29">
        <v>34.5</v>
      </c>
      <c r="K807" s="11" t="s">
        <v>104</v>
      </c>
      <c r="L807" s="35"/>
      <c r="M807" s="35"/>
      <c r="N807" s="35"/>
      <c r="O807" s="35"/>
      <c r="P807" s="35"/>
      <c r="Q807" s="35"/>
      <c r="R807" s="35" t="s">
        <v>1155</v>
      </c>
      <c r="S807" s="15" t="s">
        <v>1928</v>
      </c>
      <c r="T807" s="154"/>
      <c r="U807" s="35" t="s">
        <v>1377</v>
      </c>
      <c r="V807" s="160">
        <v>0.5</v>
      </c>
      <c r="W807" s="161">
        <f t="shared" si="61"/>
        <v>17.25</v>
      </c>
      <c r="X807" s="161">
        <f t="shared" si="62"/>
        <v>17.25</v>
      </c>
      <c r="Y807" s="161">
        <f t="shared" si="63"/>
        <v>17.25</v>
      </c>
      <c r="Z807" s="161"/>
      <c r="AA807" s="75"/>
      <c r="AB807" s="75"/>
      <c r="AC807" s="162">
        <f t="shared" si="64"/>
        <v>0</v>
      </c>
      <c r="AD807" s="75"/>
      <c r="AE807" s="75"/>
      <c r="AF807" s="75"/>
      <c r="AG807" s="75" t="s">
        <v>1788</v>
      </c>
      <c r="AH807" s="75"/>
      <c r="AI807" s="80" t="s">
        <v>1871</v>
      </c>
    </row>
    <row r="808" spans="1:35" ht="35" customHeight="1" x14ac:dyDescent="0.35">
      <c r="A808" s="44">
        <v>1</v>
      </c>
      <c r="B808" s="23" t="s">
        <v>171</v>
      </c>
      <c r="C808" s="9" t="s">
        <v>166</v>
      </c>
      <c r="D808" s="21" t="s">
        <v>13</v>
      </c>
      <c r="E808" s="15">
        <v>2018</v>
      </c>
      <c r="F808" s="9"/>
      <c r="G808" s="9"/>
      <c r="H808" s="9"/>
      <c r="I808" s="9" t="s">
        <v>10</v>
      </c>
      <c r="J808" s="29">
        <v>34.5</v>
      </c>
      <c r="K808" s="11" t="s">
        <v>104</v>
      </c>
      <c r="L808" s="35"/>
      <c r="M808" s="35"/>
      <c r="N808" s="35"/>
      <c r="O808" s="35"/>
      <c r="P808" s="35"/>
      <c r="Q808" s="35"/>
      <c r="R808" s="35" t="s">
        <v>1155</v>
      </c>
      <c r="S808" s="15" t="s">
        <v>1928</v>
      </c>
      <c r="T808" s="154"/>
      <c r="U808" s="35" t="s">
        <v>1377</v>
      </c>
      <c r="V808" s="160">
        <v>0.5</v>
      </c>
      <c r="W808" s="161">
        <f t="shared" si="61"/>
        <v>17.25</v>
      </c>
      <c r="X808" s="161">
        <f t="shared" si="62"/>
        <v>17.25</v>
      </c>
      <c r="Y808" s="161">
        <f t="shared" si="63"/>
        <v>17.25</v>
      </c>
      <c r="Z808" s="161"/>
      <c r="AA808" s="75"/>
      <c r="AB808" s="75"/>
      <c r="AC808" s="162">
        <f t="shared" si="64"/>
        <v>0</v>
      </c>
      <c r="AD808" s="75"/>
      <c r="AE808" s="75"/>
      <c r="AF808" s="75"/>
      <c r="AG808" s="75" t="s">
        <v>1788</v>
      </c>
      <c r="AH808" s="75"/>
      <c r="AI808" s="80" t="s">
        <v>1871</v>
      </c>
    </row>
    <row r="809" spans="1:35" ht="35" customHeight="1" x14ac:dyDescent="0.35">
      <c r="A809" s="44">
        <v>1</v>
      </c>
      <c r="B809" s="23">
        <v>2810</v>
      </c>
      <c r="C809" s="9" t="s">
        <v>105</v>
      </c>
      <c r="D809" s="21" t="s">
        <v>13</v>
      </c>
      <c r="E809" s="22">
        <v>2014</v>
      </c>
      <c r="F809" s="9" t="s">
        <v>106</v>
      </c>
      <c r="G809" s="9" t="s">
        <v>107</v>
      </c>
      <c r="H809" s="9" t="s">
        <v>108</v>
      </c>
      <c r="I809" s="9" t="s">
        <v>10</v>
      </c>
      <c r="J809" s="29">
        <v>35.61</v>
      </c>
      <c r="K809" s="11" t="s">
        <v>104</v>
      </c>
      <c r="L809" s="35"/>
      <c r="M809" s="35"/>
      <c r="N809" s="35"/>
      <c r="O809" s="35"/>
      <c r="P809" s="35"/>
      <c r="Q809" s="35"/>
      <c r="R809" s="35" t="s">
        <v>1155</v>
      </c>
      <c r="S809" s="15" t="s">
        <v>1342</v>
      </c>
      <c r="T809" s="154"/>
      <c r="U809" s="35" t="s">
        <v>1377</v>
      </c>
      <c r="V809" s="160">
        <v>0.5</v>
      </c>
      <c r="W809" s="161">
        <f t="shared" si="61"/>
        <v>17.805</v>
      </c>
      <c r="X809" s="161">
        <f t="shared" si="62"/>
        <v>17.805</v>
      </c>
      <c r="Y809" s="161">
        <f t="shared" si="63"/>
        <v>17.805</v>
      </c>
      <c r="Z809" s="161"/>
      <c r="AA809" s="75"/>
      <c r="AB809" s="75"/>
      <c r="AC809" s="162">
        <f t="shared" si="64"/>
        <v>0</v>
      </c>
      <c r="AD809" s="75"/>
      <c r="AE809" s="75"/>
      <c r="AF809" s="75"/>
      <c r="AG809" s="75" t="s">
        <v>1788</v>
      </c>
      <c r="AH809" s="75"/>
      <c r="AI809" s="80" t="s">
        <v>1871</v>
      </c>
    </row>
    <row r="810" spans="1:35" ht="35" customHeight="1" x14ac:dyDescent="0.35">
      <c r="A810" s="44">
        <v>1</v>
      </c>
      <c r="B810" s="23">
        <v>2811</v>
      </c>
      <c r="C810" s="9" t="s">
        <v>105</v>
      </c>
      <c r="D810" s="21" t="s">
        <v>13</v>
      </c>
      <c r="E810" s="22">
        <v>2014</v>
      </c>
      <c r="F810" s="9" t="s">
        <v>106</v>
      </c>
      <c r="G810" s="9" t="s">
        <v>107</v>
      </c>
      <c r="H810" s="9" t="s">
        <v>175</v>
      </c>
      <c r="I810" s="9" t="s">
        <v>10</v>
      </c>
      <c r="J810" s="29">
        <v>35.61</v>
      </c>
      <c r="K810" s="11" t="s">
        <v>104</v>
      </c>
      <c r="L810" s="35"/>
      <c r="M810" s="35"/>
      <c r="N810" s="35"/>
      <c r="O810" s="35"/>
      <c r="P810" s="35"/>
      <c r="Q810" s="35"/>
      <c r="R810" s="35" t="s">
        <v>1155</v>
      </c>
      <c r="S810" s="15" t="s">
        <v>1928</v>
      </c>
      <c r="T810" s="154"/>
      <c r="U810" s="35" t="s">
        <v>1377</v>
      </c>
      <c r="V810" s="160">
        <v>0.5</v>
      </c>
      <c r="W810" s="161">
        <f t="shared" si="61"/>
        <v>17.805</v>
      </c>
      <c r="X810" s="161">
        <f t="shared" si="62"/>
        <v>17.805</v>
      </c>
      <c r="Y810" s="161">
        <f t="shared" si="63"/>
        <v>17.805</v>
      </c>
      <c r="Z810" s="161"/>
      <c r="AA810" s="75"/>
      <c r="AB810" s="75"/>
      <c r="AC810" s="162">
        <f t="shared" si="64"/>
        <v>0</v>
      </c>
      <c r="AD810" s="75"/>
      <c r="AE810" s="75"/>
      <c r="AF810" s="75"/>
      <c r="AG810" s="75" t="s">
        <v>1788</v>
      </c>
      <c r="AH810" s="75"/>
      <c r="AI810" s="80" t="s">
        <v>1871</v>
      </c>
    </row>
    <row r="811" spans="1:35" s="8" customFormat="1" ht="35" customHeight="1" x14ac:dyDescent="0.35">
      <c r="A811" s="44">
        <v>1</v>
      </c>
      <c r="B811" s="23">
        <v>2813</v>
      </c>
      <c r="C811" s="9" t="s">
        <v>105</v>
      </c>
      <c r="D811" s="21" t="s">
        <v>13</v>
      </c>
      <c r="E811" s="22">
        <v>2014</v>
      </c>
      <c r="F811" s="9" t="s">
        <v>106</v>
      </c>
      <c r="G811" s="9" t="s">
        <v>107</v>
      </c>
      <c r="H811" s="9" t="s">
        <v>110</v>
      </c>
      <c r="I811" s="9" t="s">
        <v>10</v>
      </c>
      <c r="J811" s="29">
        <v>35.61</v>
      </c>
      <c r="K811" s="11" t="s">
        <v>104</v>
      </c>
      <c r="L811" s="35"/>
      <c r="M811" s="35"/>
      <c r="N811" s="35"/>
      <c r="O811" s="35"/>
      <c r="P811" s="35"/>
      <c r="Q811" s="35"/>
      <c r="R811" s="35" t="s">
        <v>1155</v>
      </c>
      <c r="S811" s="15" t="s">
        <v>1342</v>
      </c>
      <c r="T811" s="154"/>
      <c r="U811" s="35" t="s">
        <v>1377</v>
      </c>
      <c r="V811" s="160">
        <v>0.5</v>
      </c>
      <c r="W811" s="161">
        <f t="shared" si="61"/>
        <v>17.805</v>
      </c>
      <c r="X811" s="161">
        <f t="shared" si="62"/>
        <v>17.805</v>
      </c>
      <c r="Y811" s="161">
        <f t="shared" si="63"/>
        <v>17.805</v>
      </c>
      <c r="Z811" s="161"/>
      <c r="AA811" s="74"/>
      <c r="AB811" s="74"/>
      <c r="AC811" s="162">
        <f t="shared" si="64"/>
        <v>0</v>
      </c>
      <c r="AD811" s="74"/>
      <c r="AE811" s="74"/>
      <c r="AF811" s="74"/>
      <c r="AG811" s="75" t="s">
        <v>1788</v>
      </c>
      <c r="AH811" s="74"/>
      <c r="AI811" s="80" t="s">
        <v>1871</v>
      </c>
    </row>
    <row r="812" spans="1:35" s="8" customFormat="1" ht="35" customHeight="1" x14ac:dyDescent="0.35">
      <c r="A812" s="44">
        <v>1</v>
      </c>
      <c r="B812" s="23">
        <v>2814</v>
      </c>
      <c r="C812" s="9" t="s">
        <v>105</v>
      </c>
      <c r="D812" s="21" t="s">
        <v>13</v>
      </c>
      <c r="E812" s="22">
        <v>2014</v>
      </c>
      <c r="F812" s="9" t="s">
        <v>106</v>
      </c>
      <c r="G812" s="9" t="s">
        <v>107</v>
      </c>
      <c r="H812" s="9" t="s">
        <v>185</v>
      </c>
      <c r="I812" s="9" t="s">
        <v>10</v>
      </c>
      <c r="J812" s="29">
        <v>35.61</v>
      </c>
      <c r="K812" s="11" t="s">
        <v>104</v>
      </c>
      <c r="L812" s="35"/>
      <c r="M812" s="35"/>
      <c r="N812" s="35"/>
      <c r="O812" s="35"/>
      <c r="P812" s="35"/>
      <c r="Q812" s="35"/>
      <c r="R812" s="35" t="s">
        <v>1155</v>
      </c>
      <c r="S812" s="15" t="s">
        <v>1342</v>
      </c>
      <c r="T812" s="154"/>
      <c r="U812" s="35" t="s">
        <v>1741</v>
      </c>
      <c r="V812" s="160">
        <v>0.5</v>
      </c>
      <c r="W812" s="161">
        <f t="shared" si="61"/>
        <v>17.805</v>
      </c>
      <c r="X812" s="161">
        <f t="shared" si="62"/>
        <v>17.805</v>
      </c>
      <c r="Y812" s="161">
        <f t="shared" si="63"/>
        <v>17.805</v>
      </c>
      <c r="Z812" s="161"/>
      <c r="AA812" s="74"/>
      <c r="AB812" s="74"/>
      <c r="AC812" s="162">
        <f t="shared" si="64"/>
        <v>0</v>
      </c>
      <c r="AD812" s="74"/>
      <c r="AE812" s="74"/>
      <c r="AF812" s="74"/>
      <c r="AG812" s="75" t="s">
        <v>1788</v>
      </c>
      <c r="AH812" s="74"/>
      <c r="AI812" s="80" t="s">
        <v>1856</v>
      </c>
    </row>
    <row r="813" spans="1:35" ht="35" customHeight="1" x14ac:dyDescent="0.35">
      <c r="A813" s="44">
        <v>1</v>
      </c>
      <c r="B813" s="23">
        <v>2815</v>
      </c>
      <c r="C813" s="9" t="s">
        <v>105</v>
      </c>
      <c r="D813" s="21" t="s">
        <v>13</v>
      </c>
      <c r="E813" s="22">
        <v>2014</v>
      </c>
      <c r="F813" s="9" t="s">
        <v>106</v>
      </c>
      <c r="G813" s="9" t="s">
        <v>107</v>
      </c>
      <c r="H813" s="9" t="s">
        <v>112</v>
      </c>
      <c r="I813" s="9" t="s">
        <v>10</v>
      </c>
      <c r="J813" s="29">
        <v>35.61</v>
      </c>
      <c r="K813" s="11" t="s">
        <v>104</v>
      </c>
      <c r="L813" s="35"/>
      <c r="M813" s="35"/>
      <c r="N813" s="35"/>
      <c r="O813" s="35"/>
      <c r="P813" s="35"/>
      <c r="Q813" s="35"/>
      <c r="R813" s="35" t="s">
        <v>1155</v>
      </c>
      <c r="S813" s="15" t="s">
        <v>1342</v>
      </c>
      <c r="T813" s="154"/>
      <c r="U813" s="35" t="s">
        <v>1377</v>
      </c>
      <c r="V813" s="160">
        <v>0.5</v>
      </c>
      <c r="W813" s="161">
        <f t="shared" si="61"/>
        <v>17.805</v>
      </c>
      <c r="X813" s="161">
        <f t="shared" si="62"/>
        <v>17.805</v>
      </c>
      <c r="Y813" s="161">
        <f t="shared" si="63"/>
        <v>17.805</v>
      </c>
      <c r="Z813" s="161"/>
      <c r="AA813" s="75"/>
      <c r="AB813" s="75"/>
      <c r="AC813" s="162">
        <f t="shared" si="64"/>
        <v>0</v>
      </c>
      <c r="AD813" s="75"/>
      <c r="AE813" s="75"/>
      <c r="AF813" s="75"/>
      <c r="AG813" s="75" t="s">
        <v>1788</v>
      </c>
      <c r="AH813" s="75"/>
      <c r="AI813" s="80" t="s">
        <v>1871</v>
      </c>
    </row>
    <row r="814" spans="1:35" ht="35" customHeight="1" x14ac:dyDescent="0.35">
      <c r="A814" s="44">
        <v>1</v>
      </c>
      <c r="B814" s="23">
        <v>2892</v>
      </c>
      <c r="C814" s="9" t="s">
        <v>105</v>
      </c>
      <c r="D814" s="21" t="s">
        <v>13</v>
      </c>
      <c r="E814" s="22">
        <v>2014</v>
      </c>
      <c r="F814" s="9" t="s">
        <v>106</v>
      </c>
      <c r="G814" s="9" t="s">
        <v>107</v>
      </c>
      <c r="H814" s="9" t="s">
        <v>158</v>
      </c>
      <c r="I814" s="9" t="s">
        <v>10</v>
      </c>
      <c r="J814" s="29">
        <v>35.61</v>
      </c>
      <c r="K814" s="11" t="s">
        <v>104</v>
      </c>
      <c r="L814" s="35"/>
      <c r="M814" s="35"/>
      <c r="N814" s="35"/>
      <c r="O814" s="35"/>
      <c r="P814" s="35"/>
      <c r="Q814" s="35"/>
      <c r="R814" s="35" t="s">
        <v>1155</v>
      </c>
      <c r="S814" s="15" t="s">
        <v>1342</v>
      </c>
      <c r="T814" s="154"/>
      <c r="U814" s="35" t="s">
        <v>1377</v>
      </c>
      <c r="V814" s="160">
        <v>0.5</v>
      </c>
      <c r="W814" s="161">
        <f t="shared" si="61"/>
        <v>17.805</v>
      </c>
      <c r="X814" s="161">
        <f t="shared" si="62"/>
        <v>17.805</v>
      </c>
      <c r="Y814" s="161">
        <f t="shared" si="63"/>
        <v>17.805</v>
      </c>
      <c r="Z814" s="161"/>
      <c r="AA814" s="75"/>
      <c r="AB814" s="75"/>
      <c r="AC814" s="162">
        <f t="shared" si="64"/>
        <v>0</v>
      </c>
      <c r="AD814" s="75"/>
      <c r="AE814" s="75"/>
      <c r="AF814" s="75"/>
      <c r="AG814" s="75" t="s">
        <v>1788</v>
      </c>
      <c r="AH814" s="75"/>
      <c r="AI814" s="80" t="s">
        <v>1871</v>
      </c>
    </row>
    <row r="815" spans="1:35" ht="35" customHeight="1" x14ac:dyDescent="0.35">
      <c r="A815" s="44">
        <v>1</v>
      </c>
      <c r="B815" s="23">
        <v>2893</v>
      </c>
      <c r="C815" s="9" t="s">
        <v>105</v>
      </c>
      <c r="D815" s="21" t="s">
        <v>13</v>
      </c>
      <c r="E815" s="22">
        <v>2014</v>
      </c>
      <c r="F815" s="9" t="s">
        <v>106</v>
      </c>
      <c r="G815" s="9" t="s">
        <v>107</v>
      </c>
      <c r="H815" s="9" t="s">
        <v>159</v>
      </c>
      <c r="I815" s="9" t="s">
        <v>10</v>
      </c>
      <c r="J815" s="29">
        <v>35.61</v>
      </c>
      <c r="K815" s="11" t="s">
        <v>104</v>
      </c>
      <c r="L815" s="35"/>
      <c r="M815" s="35"/>
      <c r="N815" s="35"/>
      <c r="O815" s="35"/>
      <c r="P815" s="35"/>
      <c r="Q815" s="35"/>
      <c r="R815" s="35" t="s">
        <v>1155</v>
      </c>
      <c r="S815" s="15" t="s">
        <v>1342</v>
      </c>
      <c r="T815" s="154"/>
      <c r="U815" s="35" t="s">
        <v>1377</v>
      </c>
      <c r="V815" s="160">
        <v>0.5</v>
      </c>
      <c r="W815" s="161">
        <f t="shared" si="61"/>
        <v>17.805</v>
      </c>
      <c r="X815" s="161">
        <f t="shared" si="62"/>
        <v>17.805</v>
      </c>
      <c r="Y815" s="161">
        <f t="shared" si="63"/>
        <v>17.805</v>
      </c>
      <c r="Z815" s="161"/>
      <c r="AA815" s="75"/>
      <c r="AB815" s="75"/>
      <c r="AC815" s="162">
        <f t="shared" si="64"/>
        <v>0</v>
      </c>
      <c r="AD815" s="75"/>
      <c r="AE815" s="75"/>
      <c r="AF815" s="75"/>
      <c r="AG815" s="75" t="s">
        <v>1788</v>
      </c>
      <c r="AH815" s="75"/>
      <c r="AI815" s="80" t="s">
        <v>1871</v>
      </c>
    </row>
    <row r="816" spans="1:35" ht="35" customHeight="1" x14ac:dyDescent="0.35">
      <c r="A816" s="44">
        <v>1</v>
      </c>
      <c r="B816" s="23">
        <v>2900</v>
      </c>
      <c r="C816" s="9" t="s">
        <v>105</v>
      </c>
      <c r="D816" s="21" t="s">
        <v>13</v>
      </c>
      <c r="E816" s="22">
        <v>2014</v>
      </c>
      <c r="F816" s="9" t="s">
        <v>106</v>
      </c>
      <c r="G816" s="9" t="s">
        <v>107</v>
      </c>
      <c r="H816" s="9" t="s">
        <v>186</v>
      </c>
      <c r="I816" s="9" t="s">
        <v>10</v>
      </c>
      <c r="J816" s="29">
        <v>35.61</v>
      </c>
      <c r="K816" s="11" t="s">
        <v>104</v>
      </c>
      <c r="L816" s="35"/>
      <c r="M816" s="35"/>
      <c r="N816" s="35"/>
      <c r="O816" s="35"/>
      <c r="P816" s="35"/>
      <c r="Q816" s="35"/>
      <c r="R816" s="35" t="s">
        <v>1155</v>
      </c>
      <c r="S816" s="15" t="s">
        <v>1342</v>
      </c>
      <c r="T816" s="154"/>
      <c r="U816" s="35" t="s">
        <v>1741</v>
      </c>
      <c r="V816" s="160">
        <v>0.5</v>
      </c>
      <c r="W816" s="161">
        <f t="shared" si="61"/>
        <v>17.805</v>
      </c>
      <c r="X816" s="161">
        <f t="shared" si="62"/>
        <v>17.805</v>
      </c>
      <c r="Y816" s="161">
        <f t="shared" si="63"/>
        <v>17.805</v>
      </c>
      <c r="Z816" s="161"/>
      <c r="AA816" s="75"/>
      <c r="AB816" s="75"/>
      <c r="AC816" s="162">
        <f t="shared" si="64"/>
        <v>0</v>
      </c>
      <c r="AD816" s="75"/>
      <c r="AE816" s="75"/>
      <c r="AF816" s="75"/>
      <c r="AG816" s="75" t="s">
        <v>1788</v>
      </c>
      <c r="AH816" s="75"/>
      <c r="AI816" s="80" t="s">
        <v>1856</v>
      </c>
    </row>
    <row r="817" spans="1:35" ht="35" customHeight="1" x14ac:dyDescent="0.35">
      <c r="A817" s="44">
        <v>1</v>
      </c>
      <c r="B817" s="23">
        <v>2905</v>
      </c>
      <c r="C817" s="9" t="s">
        <v>105</v>
      </c>
      <c r="D817" s="21" t="s">
        <v>13</v>
      </c>
      <c r="E817" s="22">
        <v>2014</v>
      </c>
      <c r="F817" s="9" t="s">
        <v>106</v>
      </c>
      <c r="G817" s="9" t="s">
        <v>107</v>
      </c>
      <c r="H817" s="9" t="s">
        <v>433</v>
      </c>
      <c r="I817" s="9" t="s">
        <v>10</v>
      </c>
      <c r="J817" s="29">
        <v>35.61</v>
      </c>
      <c r="K817" s="11" t="s">
        <v>104</v>
      </c>
      <c r="L817" s="35"/>
      <c r="M817" s="35"/>
      <c r="N817" s="35"/>
      <c r="O817" s="35"/>
      <c r="P817" s="35"/>
      <c r="Q817" s="35"/>
      <c r="R817" s="35" t="s">
        <v>1155</v>
      </c>
      <c r="S817" s="15" t="s">
        <v>1342</v>
      </c>
      <c r="T817" s="154"/>
      <c r="U817" s="35" t="s">
        <v>1377</v>
      </c>
      <c r="V817" s="160">
        <v>0.5</v>
      </c>
      <c r="W817" s="161">
        <f t="shared" si="61"/>
        <v>17.805</v>
      </c>
      <c r="X817" s="161">
        <f t="shared" si="62"/>
        <v>17.805</v>
      </c>
      <c r="Y817" s="161">
        <f t="shared" si="63"/>
        <v>17.805</v>
      </c>
      <c r="Z817" s="161"/>
      <c r="AA817" s="75"/>
      <c r="AB817" s="75"/>
      <c r="AC817" s="162">
        <f t="shared" si="64"/>
        <v>0</v>
      </c>
      <c r="AD817" s="75"/>
      <c r="AE817" s="75"/>
      <c r="AF817" s="75"/>
      <c r="AG817" s="75" t="s">
        <v>1788</v>
      </c>
      <c r="AH817" s="75"/>
      <c r="AI817" s="80" t="s">
        <v>1871</v>
      </c>
    </row>
    <row r="818" spans="1:35" ht="35" customHeight="1" x14ac:dyDescent="0.35">
      <c r="A818" s="44">
        <v>1</v>
      </c>
      <c r="B818" s="23">
        <v>2908</v>
      </c>
      <c r="C818" s="9" t="s">
        <v>105</v>
      </c>
      <c r="D818" s="21" t="s">
        <v>13</v>
      </c>
      <c r="E818" s="22">
        <v>2014</v>
      </c>
      <c r="F818" s="9" t="s">
        <v>106</v>
      </c>
      <c r="G818" s="9" t="s">
        <v>107</v>
      </c>
      <c r="H818" s="9" t="s">
        <v>434</v>
      </c>
      <c r="I818" s="9" t="s">
        <v>10</v>
      </c>
      <c r="J818" s="29">
        <v>35.61</v>
      </c>
      <c r="K818" s="11" t="s">
        <v>104</v>
      </c>
      <c r="L818" s="35"/>
      <c r="M818" s="35"/>
      <c r="N818" s="35"/>
      <c r="O818" s="35"/>
      <c r="P818" s="35"/>
      <c r="Q818" s="35"/>
      <c r="R818" s="35" t="s">
        <v>1155</v>
      </c>
      <c r="S818" s="15" t="s">
        <v>1342</v>
      </c>
      <c r="T818" s="154"/>
      <c r="U818" s="35" t="s">
        <v>1377</v>
      </c>
      <c r="V818" s="160">
        <v>0.5</v>
      </c>
      <c r="W818" s="161">
        <f t="shared" si="61"/>
        <v>17.805</v>
      </c>
      <c r="X818" s="161">
        <f t="shared" si="62"/>
        <v>17.805</v>
      </c>
      <c r="Y818" s="161">
        <f t="shared" si="63"/>
        <v>17.805</v>
      </c>
      <c r="Z818" s="161"/>
      <c r="AA818" s="75"/>
      <c r="AB818" s="75"/>
      <c r="AC818" s="162">
        <f t="shared" si="64"/>
        <v>0</v>
      </c>
      <c r="AD818" s="75"/>
      <c r="AE818" s="75"/>
      <c r="AF818" s="75"/>
      <c r="AG818" s="75" t="s">
        <v>1788</v>
      </c>
      <c r="AH818" s="75"/>
      <c r="AI818" s="80" t="s">
        <v>1871</v>
      </c>
    </row>
    <row r="819" spans="1:35" ht="35" customHeight="1" x14ac:dyDescent="0.35">
      <c r="A819" s="44">
        <v>1</v>
      </c>
      <c r="B819" s="23">
        <v>2911</v>
      </c>
      <c r="C819" s="9" t="s">
        <v>105</v>
      </c>
      <c r="D819" s="21" t="s">
        <v>13</v>
      </c>
      <c r="E819" s="22">
        <v>2014</v>
      </c>
      <c r="F819" s="9" t="s">
        <v>106</v>
      </c>
      <c r="G819" s="9" t="s">
        <v>107</v>
      </c>
      <c r="H819" s="9" t="s">
        <v>183</v>
      </c>
      <c r="I819" s="9" t="s">
        <v>10</v>
      </c>
      <c r="J819" s="29">
        <v>35.61</v>
      </c>
      <c r="K819" s="11" t="s">
        <v>104</v>
      </c>
      <c r="L819" s="35"/>
      <c r="M819" s="35"/>
      <c r="N819" s="35"/>
      <c r="O819" s="35"/>
      <c r="P819" s="35"/>
      <c r="Q819" s="35"/>
      <c r="R819" s="35" t="s">
        <v>1155</v>
      </c>
      <c r="S819" s="15" t="s">
        <v>1342</v>
      </c>
      <c r="T819" s="154"/>
      <c r="U819" s="35" t="s">
        <v>1741</v>
      </c>
      <c r="V819" s="160">
        <v>0.5</v>
      </c>
      <c r="W819" s="161">
        <f t="shared" si="61"/>
        <v>17.805</v>
      </c>
      <c r="X819" s="161">
        <f t="shared" si="62"/>
        <v>17.805</v>
      </c>
      <c r="Y819" s="161">
        <f t="shared" si="63"/>
        <v>17.805</v>
      </c>
      <c r="Z819" s="161"/>
      <c r="AA819" s="75"/>
      <c r="AB819" s="75"/>
      <c r="AC819" s="162">
        <f t="shared" si="64"/>
        <v>0</v>
      </c>
      <c r="AD819" s="75"/>
      <c r="AE819" s="75"/>
      <c r="AF819" s="75"/>
      <c r="AG819" s="75"/>
      <c r="AH819" s="75"/>
      <c r="AI819" s="80" t="s">
        <v>1856</v>
      </c>
    </row>
    <row r="820" spans="1:35" ht="35" customHeight="1" x14ac:dyDescent="0.35">
      <c r="A820" s="44">
        <v>1</v>
      </c>
      <c r="B820" s="23" t="s">
        <v>422</v>
      </c>
      <c r="C820" s="9" t="s">
        <v>140</v>
      </c>
      <c r="D820" s="21" t="s">
        <v>13</v>
      </c>
      <c r="E820" s="15">
        <v>2014</v>
      </c>
      <c r="F820" s="9"/>
      <c r="G820" s="9"/>
      <c r="H820" s="9"/>
      <c r="I820" s="9" t="s">
        <v>10</v>
      </c>
      <c r="J820" s="29">
        <v>32.566000000000003</v>
      </c>
      <c r="K820" s="11" t="s">
        <v>104</v>
      </c>
      <c r="L820" s="35"/>
      <c r="M820" s="35"/>
      <c r="N820" s="35"/>
      <c r="O820" s="35"/>
      <c r="P820" s="35"/>
      <c r="Q820" s="35"/>
      <c r="R820" s="35" t="s">
        <v>1155</v>
      </c>
      <c r="S820" s="15" t="s">
        <v>1342</v>
      </c>
      <c r="T820" s="154"/>
      <c r="U820" s="35" t="s">
        <v>1377</v>
      </c>
      <c r="V820" s="160">
        <v>0.5</v>
      </c>
      <c r="W820" s="161">
        <f t="shared" si="61"/>
        <v>16.283000000000001</v>
      </c>
      <c r="X820" s="161">
        <f t="shared" si="62"/>
        <v>16.283000000000001</v>
      </c>
      <c r="Y820" s="161">
        <f t="shared" si="63"/>
        <v>16.283000000000001</v>
      </c>
      <c r="Z820" s="161"/>
      <c r="AA820" s="75"/>
      <c r="AB820" s="75"/>
      <c r="AC820" s="162">
        <f t="shared" si="64"/>
        <v>0</v>
      </c>
      <c r="AD820" s="75" t="s">
        <v>1788</v>
      </c>
      <c r="AE820" s="75"/>
      <c r="AF820" s="75"/>
      <c r="AG820" s="75"/>
      <c r="AH820" s="75"/>
      <c r="AI820" s="75" t="s">
        <v>1824</v>
      </c>
    </row>
    <row r="821" spans="1:35" ht="35" customHeight="1" x14ac:dyDescent="0.35">
      <c r="A821" s="44">
        <v>1</v>
      </c>
      <c r="B821" s="15">
        <v>2649</v>
      </c>
      <c r="C821" s="12" t="s">
        <v>48</v>
      </c>
      <c r="D821" s="21" t="s">
        <v>13</v>
      </c>
      <c r="E821" s="21">
        <v>2014</v>
      </c>
      <c r="F821" s="12" t="s">
        <v>49</v>
      </c>
      <c r="G821" s="12" t="s">
        <v>47</v>
      </c>
      <c r="H821" s="12" t="s">
        <v>47</v>
      </c>
      <c r="I821" s="12" t="s">
        <v>10</v>
      </c>
      <c r="J821" s="29">
        <v>100</v>
      </c>
      <c r="K821" s="11" t="s">
        <v>1929</v>
      </c>
      <c r="L821" s="35"/>
      <c r="M821" s="35"/>
      <c r="N821" s="35"/>
      <c r="O821" s="35"/>
      <c r="P821" s="35"/>
      <c r="Q821" s="35"/>
      <c r="R821" s="35" t="s">
        <v>1141</v>
      </c>
      <c r="S821" s="15" t="s">
        <v>1345</v>
      </c>
      <c r="T821" s="150"/>
      <c r="U821" s="35" t="s">
        <v>1378</v>
      </c>
      <c r="V821" s="160">
        <v>0.5</v>
      </c>
      <c r="W821" s="161">
        <f t="shared" ref="W821:W884" si="65">J821*V821</f>
        <v>50</v>
      </c>
      <c r="X821" s="161">
        <f t="shared" si="62"/>
        <v>50</v>
      </c>
      <c r="Y821" s="161">
        <f t="shared" si="63"/>
        <v>50</v>
      </c>
      <c r="Z821" s="161"/>
      <c r="AA821" s="75"/>
      <c r="AB821" s="75"/>
      <c r="AC821" s="162">
        <f t="shared" si="64"/>
        <v>0</v>
      </c>
      <c r="AD821" s="75"/>
      <c r="AE821" s="75"/>
      <c r="AF821" s="75"/>
      <c r="AG821" s="75"/>
      <c r="AH821" s="75"/>
      <c r="AI821" s="75"/>
    </row>
    <row r="822" spans="1:35" ht="35" customHeight="1" x14ac:dyDescent="0.35">
      <c r="A822" s="44">
        <v>1</v>
      </c>
      <c r="B822" s="21">
        <v>2650</v>
      </c>
      <c r="C822" s="10" t="s">
        <v>48</v>
      </c>
      <c r="D822" s="21" t="s">
        <v>13</v>
      </c>
      <c r="E822" s="21">
        <v>2014</v>
      </c>
      <c r="F822" s="10" t="s">
        <v>49</v>
      </c>
      <c r="G822" s="10" t="s">
        <v>47</v>
      </c>
      <c r="H822" s="10" t="s">
        <v>47</v>
      </c>
      <c r="I822" s="10" t="s">
        <v>10</v>
      </c>
      <c r="J822" s="29">
        <v>100</v>
      </c>
      <c r="K822" s="11" t="s">
        <v>1929</v>
      </c>
      <c r="L822" s="35"/>
      <c r="M822" s="35"/>
      <c r="N822" s="35"/>
      <c r="O822" s="35"/>
      <c r="P822" s="35"/>
      <c r="Q822" s="35"/>
      <c r="R822" s="35" t="s">
        <v>1141</v>
      </c>
      <c r="S822" s="21" t="s">
        <v>1359</v>
      </c>
      <c r="T822" s="151"/>
      <c r="U822" s="35" t="s">
        <v>1379</v>
      </c>
      <c r="V822" s="160">
        <v>0.5</v>
      </c>
      <c r="W822" s="161">
        <f t="shared" si="65"/>
        <v>50</v>
      </c>
      <c r="X822" s="161">
        <f t="shared" si="62"/>
        <v>50</v>
      </c>
      <c r="Y822" s="161">
        <f t="shared" si="63"/>
        <v>50</v>
      </c>
      <c r="Z822" s="161"/>
      <c r="AA822" s="75"/>
      <c r="AB822" s="75"/>
      <c r="AC822" s="162">
        <f t="shared" si="64"/>
        <v>0</v>
      </c>
      <c r="AD822" s="75"/>
      <c r="AE822" s="75"/>
      <c r="AF822" s="75"/>
      <c r="AG822" s="75"/>
      <c r="AH822" s="75"/>
      <c r="AI822" s="75"/>
    </row>
    <row r="823" spans="1:35" ht="35" customHeight="1" x14ac:dyDescent="0.35">
      <c r="A823" s="44">
        <v>1</v>
      </c>
      <c r="B823" s="21">
        <v>2652</v>
      </c>
      <c r="C823" s="10" t="s">
        <v>48</v>
      </c>
      <c r="D823" s="21" t="s">
        <v>13</v>
      </c>
      <c r="E823" s="21">
        <v>2014</v>
      </c>
      <c r="F823" s="10" t="s">
        <v>49</v>
      </c>
      <c r="G823" s="10" t="s">
        <v>47</v>
      </c>
      <c r="H823" s="10" t="s">
        <v>47</v>
      </c>
      <c r="I823" s="10" t="s">
        <v>10</v>
      </c>
      <c r="J823" s="29">
        <v>100</v>
      </c>
      <c r="K823" s="11" t="s">
        <v>1929</v>
      </c>
      <c r="L823" s="35"/>
      <c r="M823" s="35"/>
      <c r="N823" s="35"/>
      <c r="O823" s="35"/>
      <c r="P823" s="35"/>
      <c r="Q823" s="35"/>
      <c r="R823" s="35" t="s">
        <v>1141</v>
      </c>
      <c r="S823" s="21" t="s">
        <v>1341</v>
      </c>
      <c r="T823" s="151"/>
      <c r="U823" s="35" t="s">
        <v>1380</v>
      </c>
      <c r="V823" s="160">
        <v>0.5</v>
      </c>
      <c r="W823" s="161">
        <f t="shared" si="65"/>
        <v>50</v>
      </c>
      <c r="X823" s="161">
        <f t="shared" si="62"/>
        <v>50</v>
      </c>
      <c r="Y823" s="161">
        <f t="shared" si="63"/>
        <v>50</v>
      </c>
      <c r="Z823" s="161"/>
      <c r="AA823" s="75"/>
      <c r="AB823" s="75"/>
      <c r="AC823" s="162">
        <f t="shared" si="64"/>
        <v>0</v>
      </c>
      <c r="AD823" s="75"/>
      <c r="AE823" s="75"/>
      <c r="AF823" s="75"/>
      <c r="AG823" s="75"/>
      <c r="AH823" s="75"/>
      <c r="AI823" s="75"/>
    </row>
    <row r="824" spans="1:35" ht="35" customHeight="1" x14ac:dyDescent="0.35">
      <c r="A824" s="44">
        <v>1</v>
      </c>
      <c r="B824" s="21">
        <v>2681</v>
      </c>
      <c r="C824" s="10" t="s">
        <v>51</v>
      </c>
      <c r="D824" s="21" t="s">
        <v>13</v>
      </c>
      <c r="E824" s="20">
        <v>2014</v>
      </c>
      <c r="F824" s="10" t="s">
        <v>52</v>
      </c>
      <c r="G824" s="10" t="s">
        <v>53</v>
      </c>
      <c r="H824" s="10" t="s">
        <v>54</v>
      </c>
      <c r="I824" s="10" t="s">
        <v>10</v>
      </c>
      <c r="J824" s="29">
        <v>92.32</v>
      </c>
      <c r="K824" s="11" t="s">
        <v>1929</v>
      </c>
      <c r="L824" s="35"/>
      <c r="M824" s="35"/>
      <c r="N824" s="35"/>
      <c r="O824" s="35"/>
      <c r="P824" s="35"/>
      <c r="Q824" s="35"/>
      <c r="R824" s="35" t="s">
        <v>1141</v>
      </c>
      <c r="S824" s="21" t="s">
        <v>1346</v>
      </c>
      <c r="T824" s="151"/>
      <c r="U824" s="35" t="s">
        <v>1381</v>
      </c>
      <c r="V824" s="160">
        <v>0.5</v>
      </c>
      <c r="W824" s="161">
        <f t="shared" si="65"/>
        <v>46.16</v>
      </c>
      <c r="X824" s="161">
        <f t="shared" si="62"/>
        <v>46.16</v>
      </c>
      <c r="Y824" s="161">
        <f t="shared" si="63"/>
        <v>46.16</v>
      </c>
      <c r="Z824" s="161"/>
      <c r="AA824" s="75"/>
      <c r="AB824" s="75"/>
      <c r="AC824" s="162">
        <f t="shared" si="64"/>
        <v>0</v>
      </c>
      <c r="AD824" s="75"/>
      <c r="AE824" s="75"/>
      <c r="AF824" s="75"/>
      <c r="AG824" s="75"/>
      <c r="AH824" s="75"/>
      <c r="AI824" s="75"/>
    </row>
    <row r="825" spans="1:35" ht="35" customHeight="1" x14ac:dyDescent="0.35">
      <c r="A825" s="44">
        <v>1</v>
      </c>
      <c r="B825" s="21">
        <v>2682</v>
      </c>
      <c r="C825" s="10" t="s">
        <v>51</v>
      </c>
      <c r="D825" s="21" t="s">
        <v>13</v>
      </c>
      <c r="E825" s="20">
        <v>2014</v>
      </c>
      <c r="F825" s="10" t="s">
        <v>52</v>
      </c>
      <c r="G825" s="10" t="s">
        <v>53</v>
      </c>
      <c r="H825" s="10" t="s">
        <v>1360</v>
      </c>
      <c r="I825" s="10" t="s">
        <v>10</v>
      </c>
      <c r="J825" s="29">
        <v>92.32</v>
      </c>
      <c r="K825" s="11" t="s">
        <v>1929</v>
      </c>
      <c r="L825" s="35"/>
      <c r="M825" s="35"/>
      <c r="N825" s="35"/>
      <c r="O825" s="35"/>
      <c r="P825" s="35"/>
      <c r="Q825" s="35"/>
      <c r="R825" s="35" t="s">
        <v>1141</v>
      </c>
      <c r="S825" s="21" t="s">
        <v>1349</v>
      </c>
      <c r="T825" s="151"/>
      <c r="U825" s="35" t="s">
        <v>1375</v>
      </c>
      <c r="V825" s="160">
        <v>0.5</v>
      </c>
      <c r="W825" s="161">
        <f t="shared" si="65"/>
        <v>46.16</v>
      </c>
      <c r="X825" s="161">
        <f t="shared" si="62"/>
        <v>46.16</v>
      </c>
      <c r="Y825" s="161">
        <f t="shared" si="63"/>
        <v>46.16</v>
      </c>
      <c r="Z825" s="161"/>
      <c r="AA825" s="75"/>
      <c r="AB825" s="75"/>
      <c r="AC825" s="162">
        <f t="shared" si="64"/>
        <v>0</v>
      </c>
      <c r="AD825" s="75"/>
      <c r="AE825" s="75"/>
      <c r="AF825" s="75"/>
      <c r="AG825" s="75"/>
      <c r="AH825" s="75"/>
      <c r="AI825" s="75"/>
    </row>
    <row r="826" spans="1:35" ht="35" customHeight="1" x14ac:dyDescent="0.35">
      <c r="A826" s="44">
        <v>1</v>
      </c>
      <c r="B826" s="21">
        <v>2683</v>
      </c>
      <c r="C826" s="10" t="s">
        <v>55</v>
      </c>
      <c r="D826" s="21" t="s">
        <v>13</v>
      </c>
      <c r="E826" s="20">
        <v>2014</v>
      </c>
      <c r="F826" s="10" t="s">
        <v>52</v>
      </c>
      <c r="G826" s="10" t="s">
        <v>53</v>
      </c>
      <c r="H826" s="10" t="s">
        <v>56</v>
      </c>
      <c r="I826" s="10" t="s">
        <v>10</v>
      </c>
      <c r="J826" s="29">
        <v>92.32</v>
      </c>
      <c r="K826" s="11" t="s">
        <v>1929</v>
      </c>
      <c r="L826" s="35"/>
      <c r="M826" s="35"/>
      <c r="N826" s="35"/>
      <c r="O826" s="35"/>
      <c r="P826" s="35"/>
      <c r="Q826" s="35"/>
      <c r="R826" s="35" t="s">
        <v>1141</v>
      </c>
      <c r="S826" s="21" t="s">
        <v>1345</v>
      </c>
      <c r="T826" s="151"/>
      <c r="U826" s="35" t="s">
        <v>1378</v>
      </c>
      <c r="V826" s="160">
        <v>0.5</v>
      </c>
      <c r="W826" s="161">
        <f t="shared" si="65"/>
        <v>46.16</v>
      </c>
      <c r="X826" s="161">
        <f t="shared" si="62"/>
        <v>46.16</v>
      </c>
      <c r="Y826" s="161">
        <f t="shared" si="63"/>
        <v>46.16</v>
      </c>
      <c r="Z826" s="161"/>
      <c r="AA826" s="75"/>
      <c r="AB826" s="75"/>
      <c r="AC826" s="162">
        <f t="shared" si="64"/>
        <v>0</v>
      </c>
      <c r="AD826" s="75"/>
      <c r="AE826" s="75"/>
      <c r="AF826" s="75"/>
      <c r="AG826" s="75"/>
      <c r="AH826" s="75"/>
      <c r="AI826" s="75"/>
    </row>
    <row r="827" spans="1:35" ht="35" customHeight="1" x14ac:dyDescent="0.35">
      <c r="A827" s="44">
        <v>1</v>
      </c>
      <c r="B827" s="21">
        <v>2684</v>
      </c>
      <c r="C827" s="10" t="s">
        <v>51</v>
      </c>
      <c r="D827" s="21" t="s">
        <v>13</v>
      </c>
      <c r="E827" s="20">
        <v>2014</v>
      </c>
      <c r="F827" s="10" t="s">
        <v>52</v>
      </c>
      <c r="G827" s="10" t="s">
        <v>53</v>
      </c>
      <c r="H827" s="10" t="s">
        <v>57</v>
      </c>
      <c r="I827" s="10" t="s">
        <v>10</v>
      </c>
      <c r="J827" s="29">
        <v>92.32</v>
      </c>
      <c r="K827" s="11" t="s">
        <v>1929</v>
      </c>
      <c r="L827" s="35"/>
      <c r="M827" s="35"/>
      <c r="N827" s="35"/>
      <c r="O827" s="35"/>
      <c r="P827" s="35"/>
      <c r="Q827" s="35"/>
      <c r="R827" s="35" t="s">
        <v>1141</v>
      </c>
      <c r="S827" s="21" t="s">
        <v>1343</v>
      </c>
      <c r="T827" s="151"/>
      <c r="U827" s="35" t="s">
        <v>1380</v>
      </c>
      <c r="V827" s="160">
        <v>0.5</v>
      </c>
      <c r="W827" s="161">
        <f t="shared" si="65"/>
        <v>46.16</v>
      </c>
      <c r="X827" s="161">
        <f t="shared" si="62"/>
        <v>46.16</v>
      </c>
      <c r="Y827" s="161">
        <f t="shared" si="63"/>
        <v>46.16</v>
      </c>
      <c r="Z827" s="161"/>
      <c r="AA827" s="75"/>
      <c r="AB827" s="75"/>
      <c r="AC827" s="162">
        <f t="shared" si="64"/>
        <v>0</v>
      </c>
      <c r="AD827" s="75"/>
      <c r="AE827" s="75"/>
      <c r="AF827" s="75"/>
      <c r="AG827" s="75"/>
      <c r="AH827" s="75"/>
      <c r="AI827" s="75"/>
    </row>
    <row r="828" spans="1:35" ht="35" customHeight="1" x14ac:dyDescent="0.35">
      <c r="A828" s="44">
        <v>1</v>
      </c>
      <c r="B828" s="21">
        <v>2685</v>
      </c>
      <c r="C828" s="10" t="s">
        <v>55</v>
      </c>
      <c r="D828" s="21" t="s">
        <v>13</v>
      </c>
      <c r="E828" s="20">
        <v>2014</v>
      </c>
      <c r="F828" s="10" t="s">
        <v>52</v>
      </c>
      <c r="G828" s="10" t="s">
        <v>53</v>
      </c>
      <c r="H828" s="10" t="s">
        <v>58</v>
      </c>
      <c r="I828" s="10" t="s">
        <v>10</v>
      </c>
      <c r="J828" s="29">
        <v>92.32</v>
      </c>
      <c r="K828" s="11" t="s">
        <v>1929</v>
      </c>
      <c r="L828" s="35"/>
      <c r="M828" s="35"/>
      <c r="N828" s="35"/>
      <c r="O828" s="35"/>
      <c r="P828" s="35"/>
      <c r="Q828" s="35"/>
      <c r="R828" s="35" t="s">
        <v>1141</v>
      </c>
      <c r="S828" s="21" t="s">
        <v>1927</v>
      </c>
      <c r="T828" s="151"/>
      <c r="U828" s="35" t="s">
        <v>1383</v>
      </c>
      <c r="V828" s="160">
        <v>0.5</v>
      </c>
      <c r="W828" s="161">
        <f t="shared" si="65"/>
        <v>46.16</v>
      </c>
      <c r="X828" s="161">
        <f t="shared" si="62"/>
        <v>46.16</v>
      </c>
      <c r="Y828" s="161">
        <f t="shared" si="63"/>
        <v>46.16</v>
      </c>
      <c r="Z828" s="161"/>
      <c r="AA828" s="75"/>
      <c r="AB828" s="75"/>
      <c r="AC828" s="162">
        <f t="shared" si="64"/>
        <v>0</v>
      </c>
      <c r="AD828" s="75"/>
      <c r="AE828" s="75"/>
      <c r="AF828" s="75"/>
      <c r="AG828" s="75"/>
      <c r="AH828" s="75"/>
      <c r="AI828" s="75"/>
    </row>
    <row r="829" spans="1:35" ht="35" customHeight="1" x14ac:dyDescent="0.35">
      <c r="A829" s="44">
        <v>1</v>
      </c>
      <c r="B829" s="15">
        <v>2686</v>
      </c>
      <c r="C829" s="12" t="s">
        <v>55</v>
      </c>
      <c r="D829" s="21" t="s">
        <v>13</v>
      </c>
      <c r="E829" s="20">
        <v>2014</v>
      </c>
      <c r="F829" s="12" t="s">
        <v>52</v>
      </c>
      <c r="G829" s="12" t="s">
        <v>53</v>
      </c>
      <c r="H829" s="12" t="s">
        <v>59</v>
      </c>
      <c r="I829" s="12" t="s">
        <v>10</v>
      </c>
      <c r="J829" s="28">
        <v>92.32</v>
      </c>
      <c r="K829" s="11" t="s">
        <v>1929</v>
      </c>
      <c r="L829" s="35"/>
      <c r="M829" s="35"/>
      <c r="N829" s="35"/>
      <c r="O829" s="35"/>
      <c r="P829" s="35"/>
      <c r="Q829" s="35"/>
      <c r="R829" s="35" t="s">
        <v>1141</v>
      </c>
      <c r="S829" s="15" t="s">
        <v>1347</v>
      </c>
      <c r="T829" s="150"/>
      <c r="U829" s="35" t="s">
        <v>1384</v>
      </c>
      <c r="V829" s="160">
        <v>0.5</v>
      </c>
      <c r="W829" s="161">
        <f t="shared" si="65"/>
        <v>46.16</v>
      </c>
      <c r="X829" s="161">
        <f t="shared" si="62"/>
        <v>46.16</v>
      </c>
      <c r="Y829" s="161">
        <f t="shared" si="63"/>
        <v>46.16</v>
      </c>
      <c r="Z829" s="161"/>
      <c r="AA829" s="75"/>
      <c r="AB829" s="75"/>
      <c r="AC829" s="162">
        <f t="shared" si="64"/>
        <v>0</v>
      </c>
      <c r="AD829" s="75"/>
      <c r="AE829" s="75"/>
      <c r="AF829" s="75"/>
      <c r="AG829" s="75"/>
      <c r="AH829" s="75"/>
      <c r="AI829" s="75"/>
    </row>
    <row r="830" spans="1:35" ht="35" customHeight="1" x14ac:dyDescent="0.35">
      <c r="A830" s="44">
        <v>1</v>
      </c>
      <c r="B830" s="21">
        <v>2687</v>
      </c>
      <c r="C830" s="10" t="s">
        <v>51</v>
      </c>
      <c r="D830" s="21" t="s">
        <v>13</v>
      </c>
      <c r="E830" s="20">
        <v>2014</v>
      </c>
      <c r="F830" s="12" t="s">
        <v>52</v>
      </c>
      <c r="G830" s="10" t="s">
        <v>53</v>
      </c>
      <c r="H830" s="10" t="s">
        <v>60</v>
      </c>
      <c r="I830" s="10" t="s">
        <v>10</v>
      </c>
      <c r="J830" s="29">
        <v>92.32</v>
      </c>
      <c r="K830" s="11" t="s">
        <v>1929</v>
      </c>
      <c r="L830" s="35"/>
      <c r="M830" s="35"/>
      <c r="N830" s="35"/>
      <c r="O830" s="35"/>
      <c r="P830" s="35"/>
      <c r="Q830" s="35"/>
      <c r="R830" s="35" t="s">
        <v>1155</v>
      </c>
      <c r="S830" s="15" t="s">
        <v>1928</v>
      </c>
      <c r="T830" s="151"/>
      <c r="U830" s="35"/>
      <c r="V830" s="160">
        <v>0.5</v>
      </c>
      <c r="W830" s="161">
        <f t="shared" si="65"/>
        <v>46.16</v>
      </c>
      <c r="X830" s="161">
        <f t="shared" si="62"/>
        <v>46.16</v>
      </c>
      <c r="Y830" s="161">
        <f t="shared" si="63"/>
        <v>46.16</v>
      </c>
      <c r="Z830" s="161"/>
      <c r="AA830" s="75"/>
      <c r="AB830" s="75"/>
      <c r="AC830" s="162">
        <f t="shared" si="64"/>
        <v>0</v>
      </c>
      <c r="AD830" s="75"/>
      <c r="AE830" s="75"/>
      <c r="AF830" s="75"/>
      <c r="AG830" s="75"/>
      <c r="AH830" s="75"/>
      <c r="AI830" s="75" t="s">
        <v>1899</v>
      </c>
    </row>
    <row r="831" spans="1:35" ht="35" customHeight="1" x14ac:dyDescent="0.35">
      <c r="A831" s="44">
        <v>1</v>
      </c>
      <c r="B831" s="20">
        <v>2688</v>
      </c>
      <c r="C831" s="10" t="s">
        <v>61</v>
      </c>
      <c r="D831" s="21" t="s">
        <v>13</v>
      </c>
      <c r="E831" s="20">
        <v>2014</v>
      </c>
      <c r="F831" s="10" t="s">
        <v>52</v>
      </c>
      <c r="G831" s="10" t="s">
        <v>53</v>
      </c>
      <c r="H831" s="10" t="s">
        <v>62</v>
      </c>
      <c r="I831" s="10" t="s">
        <v>10</v>
      </c>
      <c r="J831" s="29">
        <v>92.32</v>
      </c>
      <c r="K831" s="11" t="s">
        <v>1929</v>
      </c>
      <c r="L831" s="35"/>
      <c r="M831" s="35"/>
      <c r="N831" s="35"/>
      <c r="O831" s="35"/>
      <c r="P831" s="35"/>
      <c r="Q831" s="35"/>
      <c r="R831" s="35" t="s">
        <v>1141</v>
      </c>
      <c r="S831" s="20" t="s">
        <v>1348</v>
      </c>
      <c r="T831" s="152"/>
      <c r="U831" s="35" t="s">
        <v>1384</v>
      </c>
      <c r="V831" s="160">
        <v>0.5</v>
      </c>
      <c r="W831" s="161">
        <f t="shared" si="65"/>
        <v>46.16</v>
      </c>
      <c r="X831" s="161">
        <f t="shared" si="62"/>
        <v>46.16</v>
      </c>
      <c r="Y831" s="161">
        <f t="shared" si="63"/>
        <v>46.16</v>
      </c>
      <c r="Z831" s="161"/>
      <c r="AA831" s="75"/>
      <c r="AB831" s="75"/>
      <c r="AC831" s="162">
        <f t="shared" si="64"/>
        <v>0</v>
      </c>
      <c r="AD831" s="75"/>
      <c r="AE831" s="75"/>
      <c r="AF831" s="75"/>
      <c r="AG831" s="75"/>
      <c r="AH831" s="75"/>
      <c r="AI831" s="75"/>
    </row>
    <row r="832" spans="1:35" ht="35" customHeight="1" x14ac:dyDescent="0.35">
      <c r="A832" s="44">
        <v>1</v>
      </c>
      <c r="B832" s="21">
        <v>2689</v>
      </c>
      <c r="C832" s="10" t="s">
        <v>51</v>
      </c>
      <c r="D832" s="21" t="s">
        <v>13</v>
      </c>
      <c r="E832" s="20">
        <v>2014</v>
      </c>
      <c r="F832" s="10" t="s">
        <v>52</v>
      </c>
      <c r="G832" s="10" t="s">
        <v>53</v>
      </c>
      <c r="H832" s="10" t="s">
        <v>63</v>
      </c>
      <c r="I832" s="10" t="s">
        <v>10</v>
      </c>
      <c r="J832" s="29">
        <v>92.32</v>
      </c>
      <c r="K832" s="11" t="s">
        <v>1929</v>
      </c>
      <c r="L832" s="35"/>
      <c r="M832" s="35"/>
      <c r="N832" s="35"/>
      <c r="O832" s="35"/>
      <c r="P832" s="35"/>
      <c r="Q832" s="35"/>
      <c r="R832" s="35" t="s">
        <v>1141</v>
      </c>
      <c r="S832" s="21" t="s">
        <v>1349</v>
      </c>
      <c r="T832" s="151"/>
      <c r="U832" s="35" t="s">
        <v>1375</v>
      </c>
      <c r="V832" s="160">
        <v>0.5</v>
      </c>
      <c r="W832" s="161">
        <f t="shared" si="65"/>
        <v>46.16</v>
      </c>
      <c r="X832" s="161">
        <f t="shared" si="62"/>
        <v>46.16</v>
      </c>
      <c r="Y832" s="161">
        <f t="shared" si="63"/>
        <v>46.16</v>
      </c>
      <c r="Z832" s="161"/>
      <c r="AA832" s="75"/>
      <c r="AB832" s="75"/>
      <c r="AC832" s="162">
        <f t="shared" si="64"/>
        <v>0</v>
      </c>
      <c r="AD832" s="75"/>
      <c r="AE832" s="75"/>
      <c r="AF832" s="75"/>
      <c r="AG832" s="75"/>
      <c r="AH832" s="75"/>
      <c r="AI832" s="75"/>
    </row>
    <row r="833" spans="1:35" ht="35" customHeight="1" x14ac:dyDescent="0.35">
      <c r="A833" s="44">
        <v>1</v>
      </c>
      <c r="B833" s="20">
        <v>2690</v>
      </c>
      <c r="C833" s="10" t="s">
        <v>55</v>
      </c>
      <c r="D833" s="21" t="s">
        <v>13</v>
      </c>
      <c r="E833" s="20">
        <v>2014</v>
      </c>
      <c r="F833" s="11" t="s">
        <v>52</v>
      </c>
      <c r="G833" s="11" t="s">
        <v>53</v>
      </c>
      <c r="H833" s="11" t="s">
        <v>64</v>
      </c>
      <c r="I833" s="11" t="s">
        <v>10</v>
      </c>
      <c r="J833" s="29">
        <v>92.32</v>
      </c>
      <c r="K833" s="11" t="s">
        <v>1929</v>
      </c>
      <c r="L833" s="35"/>
      <c r="M833" s="35"/>
      <c r="N833" s="35"/>
      <c r="O833" s="35"/>
      <c r="P833" s="35"/>
      <c r="Q833" s="35"/>
      <c r="R833" s="35" t="s">
        <v>1141</v>
      </c>
      <c r="S833" s="20" t="s">
        <v>1350</v>
      </c>
      <c r="T833" s="152"/>
      <c r="U833" s="35" t="s">
        <v>1393</v>
      </c>
      <c r="V833" s="160">
        <v>0.5</v>
      </c>
      <c r="W833" s="161">
        <f t="shared" si="65"/>
        <v>46.16</v>
      </c>
      <c r="X833" s="161">
        <f t="shared" si="62"/>
        <v>46.16</v>
      </c>
      <c r="Y833" s="161">
        <f t="shared" si="63"/>
        <v>46.16</v>
      </c>
      <c r="Z833" s="161"/>
      <c r="AA833" s="75"/>
      <c r="AB833" s="75"/>
      <c r="AC833" s="162">
        <f t="shared" si="64"/>
        <v>0</v>
      </c>
      <c r="AD833" s="75"/>
      <c r="AE833" s="75"/>
      <c r="AF833" s="75"/>
      <c r="AG833" s="75"/>
      <c r="AH833" s="75"/>
      <c r="AI833" s="75"/>
    </row>
    <row r="834" spans="1:35" ht="35" customHeight="1" x14ac:dyDescent="0.35">
      <c r="A834" s="44">
        <v>1</v>
      </c>
      <c r="B834" s="20">
        <v>2691</v>
      </c>
      <c r="C834" s="10" t="s">
        <v>55</v>
      </c>
      <c r="D834" s="21" t="s">
        <v>13</v>
      </c>
      <c r="E834" s="20">
        <v>2014</v>
      </c>
      <c r="F834" s="10" t="s">
        <v>52</v>
      </c>
      <c r="G834" s="10" t="s">
        <v>53</v>
      </c>
      <c r="H834" s="10" t="s">
        <v>65</v>
      </c>
      <c r="I834" s="10" t="s">
        <v>10</v>
      </c>
      <c r="J834" s="29">
        <v>92.32</v>
      </c>
      <c r="K834" s="11" t="s">
        <v>1929</v>
      </c>
      <c r="L834" s="35"/>
      <c r="M834" s="35"/>
      <c r="N834" s="35"/>
      <c r="O834" s="35"/>
      <c r="P834" s="35"/>
      <c r="Q834" s="35"/>
      <c r="R834" s="35" t="s">
        <v>1141</v>
      </c>
      <c r="S834" s="20" t="s">
        <v>1346</v>
      </c>
      <c r="T834" s="152"/>
      <c r="U834" s="35" t="s">
        <v>1381</v>
      </c>
      <c r="V834" s="160">
        <v>0.5</v>
      </c>
      <c r="W834" s="161">
        <f t="shared" si="65"/>
        <v>46.16</v>
      </c>
      <c r="X834" s="161">
        <f t="shared" si="62"/>
        <v>46.16</v>
      </c>
      <c r="Y834" s="161">
        <f t="shared" si="63"/>
        <v>46.16</v>
      </c>
      <c r="Z834" s="161"/>
      <c r="AA834" s="75"/>
      <c r="AB834" s="75"/>
      <c r="AC834" s="162">
        <f t="shared" si="64"/>
        <v>0</v>
      </c>
      <c r="AD834" s="75"/>
      <c r="AE834" s="75"/>
      <c r="AF834" s="75"/>
      <c r="AG834" s="75"/>
      <c r="AH834" s="75"/>
      <c r="AI834" s="75"/>
    </row>
    <row r="835" spans="1:35" ht="35" customHeight="1" x14ac:dyDescent="0.35">
      <c r="A835" s="44">
        <v>1</v>
      </c>
      <c r="B835" s="22">
        <v>2692</v>
      </c>
      <c r="C835" s="10" t="s">
        <v>55</v>
      </c>
      <c r="D835" s="21" t="s">
        <v>13</v>
      </c>
      <c r="E835" s="20">
        <v>2014</v>
      </c>
      <c r="F835" s="10" t="s">
        <v>52</v>
      </c>
      <c r="G835" s="10" t="s">
        <v>53</v>
      </c>
      <c r="H835" s="10" t="s">
        <v>66</v>
      </c>
      <c r="I835" s="10" t="s">
        <v>10</v>
      </c>
      <c r="J835" s="29">
        <v>92.32</v>
      </c>
      <c r="K835" s="11" t="s">
        <v>1929</v>
      </c>
      <c r="L835" s="35"/>
      <c r="M835" s="35"/>
      <c r="N835" s="35"/>
      <c r="O835" s="35"/>
      <c r="P835" s="35"/>
      <c r="Q835" s="35"/>
      <c r="R835" s="35" t="s">
        <v>1141</v>
      </c>
      <c r="S835" s="22" t="s">
        <v>1349</v>
      </c>
      <c r="T835" s="155"/>
      <c r="U835" s="35" t="s">
        <v>1375</v>
      </c>
      <c r="V835" s="160">
        <v>0.5</v>
      </c>
      <c r="W835" s="161">
        <f t="shared" si="65"/>
        <v>46.16</v>
      </c>
      <c r="X835" s="161">
        <f t="shared" si="62"/>
        <v>46.16</v>
      </c>
      <c r="Y835" s="161">
        <f t="shared" si="63"/>
        <v>46.16</v>
      </c>
      <c r="Z835" s="161"/>
      <c r="AA835" s="75"/>
      <c r="AB835" s="75"/>
      <c r="AC835" s="162">
        <f t="shared" si="64"/>
        <v>0</v>
      </c>
      <c r="AD835" s="75"/>
      <c r="AE835" s="75"/>
      <c r="AF835" s="75"/>
      <c r="AG835" s="75"/>
      <c r="AH835" s="75"/>
      <c r="AI835" s="75"/>
    </row>
    <row r="836" spans="1:35" ht="35" customHeight="1" x14ac:dyDescent="0.35">
      <c r="A836" s="44">
        <v>1</v>
      </c>
      <c r="B836" s="20">
        <v>2693</v>
      </c>
      <c r="C836" s="10" t="s">
        <v>55</v>
      </c>
      <c r="D836" s="21" t="s">
        <v>13</v>
      </c>
      <c r="E836" s="20">
        <v>2014</v>
      </c>
      <c r="F836" s="10" t="s">
        <v>52</v>
      </c>
      <c r="G836" s="10" t="s">
        <v>53</v>
      </c>
      <c r="H836" s="10" t="s">
        <v>67</v>
      </c>
      <c r="I836" s="10" t="s">
        <v>10</v>
      </c>
      <c r="J836" s="29">
        <v>92.32</v>
      </c>
      <c r="K836" s="11" t="s">
        <v>1929</v>
      </c>
      <c r="L836" s="35"/>
      <c r="M836" s="35"/>
      <c r="N836" s="35"/>
      <c r="O836" s="35"/>
      <c r="P836" s="35"/>
      <c r="Q836" s="35"/>
      <c r="R836" s="35" t="s">
        <v>1141</v>
      </c>
      <c r="S836" s="20" t="s">
        <v>1346</v>
      </c>
      <c r="T836" s="152"/>
      <c r="U836" s="35" t="s">
        <v>1381</v>
      </c>
      <c r="V836" s="160">
        <v>0.5</v>
      </c>
      <c r="W836" s="161">
        <f t="shared" si="65"/>
        <v>46.16</v>
      </c>
      <c r="X836" s="161">
        <f t="shared" si="62"/>
        <v>46.16</v>
      </c>
      <c r="Y836" s="161">
        <f t="shared" si="63"/>
        <v>46.16</v>
      </c>
      <c r="Z836" s="161"/>
      <c r="AA836" s="75"/>
      <c r="AB836" s="75"/>
      <c r="AC836" s="162">
        <f t="shared" si="64"/>
        <v>0</v>
      </c>
      <c r="AD836" s="75"/>
      <c r="AE836" s="75"/>
      <c r="AF836" s="75"/>
      <c r="AG836" s="75"/>
      <c r="AH836" s="75"/>
      <c r="AI836" s="75"/>
    </row>
    <row r="837" spans="1:35" ht="35" customHeight="1" x14ac:dyDescent="0.35">
      <c r="A837" s="44">
        <v>1</v>
      </c>
      <c r="B837" s="21">
        <v>2694</v>
      </c>
      <c r="C837" s="10" t="s">
        <v>55</v>
      </c>
      <c r="D837" s="21" t="s">
        <v>13</v>
      </c>
      <c r="E837" s="20">
        <v>2014</v>
      </c>
      <c r="F837" s="10" t="s">
        <v>52</v>
      </c>
      <c r="G837" s="10" t="s">
        <v>53</v>
      </c>
      <c r="H837" s="10" t="s">
        <v>68</v>
      </c>
      <c r="I837" s="10" t="s">
        <v>10</v>
      </c>
      <c r="J837" s="29">
        <v>92.32</v>
      </c>
      <c r="K837" s="11" t="s">
        <v>1929</v>
      </c>
      <c r="L837" s="35"/>
      <c r="M837" s="35"/>
      <c r="N837" s="35"/>
      <c r="O837" s="35"/>
      <c r="P837" s="35"/>
      <c r="Q837" s="35"/>
      <c r="R837" s="35" t="s">
        <v>1141</v>
      </c>
      <c r="S837" s="21" t="s">
        <v>1346</v>
      </c>
      <c r="T837" s="151"/>
      <c r="U837" s="35" t="s">
        <v>1381</v>
      </c>
      <c r="V837" s="160">
        <v>0.5</v>
      </c>
      <c r="W837" s="161">
        <f t="shared" si="65"/>
        <v>46.16</v>
      </c>
      <c r="X837" s="161">
        <f t="shared" si="62"/>
        <v>46.16</v>
      </c>
      <c r="Y837" s="161">
        <f t="shared" si="63"/>
        <v>46.16</v>
      </c>
      <c r="Z837" s="161"/>
      <c r="AA837" s="75"/>
      <c r="AB837" s="75"/>
      <c r="AC837" s="162">
        <f t="shared" si="64"/>
        <v>0</v>
      </c>
      <c r="AD837" s="75"/>
      <c r="AE837" s="75"/>
      <c r="AF837" s="75"/>
      <c r="AG837" s="75"/>
      <c r="AH837" s="75"/>
      <c r="AI837" s="75"/>
    </row>
    <row r="838" spans="1:35" ht="35" customHeight="1" x14ac:dyDescent="0.35">
      <c r="A838" s="44">
        <v>1</v>
      </c>
      <c r="B838" s="20">
        <v>2696</v>
      </c>
      <c r="C838" s="10" t="s">
        <v>55</v>
      </c>
      <c r="D838" s="21" t="s">
        <v>13</v>
      </c>
      <c r="E838" s="20">
        <v>2014</v>
      </c>
      <c r="F838" s="10" t="s">
        <v>52</v>
      </c>
      <c r="G838" s="10" t="s">
        <v>53</v>
      </c>
      <c r="H838" s="10" t="s">
        <v>69</v>
      </c>
      <c r="I838" s="10" t="s">
        <v>10</v>
      </c>
      <c r="J838" s="29">
        <v>92.32</v>
      </c>
      <c r="K838" s="11" t="s">
        <v>1929</v>
      </c>
      <c r="L838" s="35"/>
      <c r="M838" s="35"/>
      <c r="N838" s="35"/>
      <c r="O838" s="35"/>
      <c r="P838" s="35"/>
      <c r="Q838" s="35"/>
      <c r="R838" s="35" t="s">
        <v>1141</v>
      </c>
      <c r="S838" s="20" t="s">
        <v>1351</v>
      </c>
      <c r="T838" s="152"/>
      <c r="U838" s="35" t="s">
        <v>1378</v>
      </c>
      <c r="V838" s="160">
        <v>0.5</v>
      </c>
      <c r="W838" s="161">
        <f t="shared" si="65"/>
        <v>46.16</v>
      </c>
      <c r="X838" s="161">
        <f t="shared" si="62"/>
        <v>46.16</v>
      </c>
      <c r="Y838" s="161">
        <f t="shared" si="63"/>
        <v>46.16</v>
      </c>
      <c r="Z838" s="161"/>
      <c r="AA838" s="75"/>
      <c r="AB838" s="75"/>
      <c r="AC838" s="162">
        <f t="shared" si="64"/>
        <v>0</v>
      </c>
      <c r="AD838" s="75"/>
      <c r="AE838" s="75"/>
      <c r="AF838" s="75"/>
      <c r="AG838" s="75"/>
      <c r="AH838" s="75"/>
      <c r="AI838" s="75"/>
    </row>
    <row r="839" spans="1:35" ht="35" customHeight="1" x14ac:dyDescent="0.35">
      <c r="A839" s="44">
        <v>1</v>
      </c>
      <c r="B839" s="21">
        <v>2702</v>
      </c>
      <c r="C839" s="10" t="s">
        <v>706</v>
      </c>
      <c r="D839" s="21" t="s">
        <v>13</v>
      </c>
      <c r="E839" s="21">
        <v>2014</v>
      </c>
      <c r="F839" s="10" t="s">
        <v>707</v>
      </c>
      <c r="G839" s="10" t="s">
        <v>708</v>
      </c>
      <c r="H839" s="10" t="s">
        <v>709</v>
      </c>
      <c r="I839" s="10" t="s">
        <v>10</v>
      </c>
      <c r="J839" s="29">
        <v>135.69999999999999</v>
      </c>
      <c r="K839" s="11" t="s">
        <v>1929</v>
      </c>
      <c r="L839" s="35"/>
      <c r="M839" s="35"/>
      <c r="N839" s="35"/>
      <c r="O839" s="35"/>
      <c r="P839" s="35"/>
      <c r="Q839" s="35"/>
      <c r="R839" s="35" t="s">
        <v>1141</v>
      </c>
      <c r="S839" s="21" t="s">
        <v>1352</v>
      </c>
      <c r="T839" s="151"/>
      <c r="U839" s="35" t="s">
        <v>1389</v>
      </c>
      <c r="V839" s="160">
        <v>0.5</v>
      </c>
      <c r="W839" s="161">
        <f t="shared" si="65"/>
        <v>67.849999999999994</v>
      </c>
      <c r="X839" s="161">
        <f t="shared" ref="X839:X902" si="66">W839</f>
        <v>67.849999999999994</v>
      </c>
      <c r="Y839" s="161">
        <f t="shared" ref="Y839:Y902" si="67">W839</f>
        <v>67.849999999999994</v>
      </c>
      <c r="Z839" s="161"/>
      <c r="AA839" s="74"/>
      <c r="AB839" s="74"/>
      <c r="AC839" s="162">
        <f t="shared" ref="AC839:AC902" si="68">J839-X839-Y839-Z839-AA839-AB839</f>
        <v>0</v>
      </c>
      <c r="AD839" s="74"/>
      <c r="AE839" s="74"/>
      <c r="AF839" s="74"/>
      <c r="AG839" s="74"/>
      <c r="AH839" s="74"/>
      <c r="AI839" s="74"/>
    </row>
    <row r="840" spans="1:35" ht="35" customHeight="1" x14ac:dyDescent="0.35">
      <c r="A840" s="44">
        <v>1</v>
      </c>
      <c r="B840" s="20">
        <v>2703</v>
      </c>
      <c r="C840" s="10" t="s">
        <v>706</v>
      </c>
      <c r="D840" s="21" t="s">
        <v>13</v>
      </c>
      <c r="E840" s="21">
        <v>2014</v>
      </c>
      <c r="F840" s="10" t="s">
        <v>707</v>
      </c>
      <c r="G840" s="10" t="s">
        <v>708</v>
      </c>
      <c r="H840" s="10" t="s">
        <v>709</v>
      </c>
      <c r="I840" s="10" t="s">
        <v>10</v>
      </c>
      <c r="J840" s="29">
        <v>135.69999999999999</v>
      </c>
      <c r="K840" s="11" t="s">
        <v>1929</v>
      </c>
      <c r="L840" s="35"/>
      <c r="M840" s="35"/>
      <c r="N840" s="35"/>
      <c r="O840" s="35"/>
      <c r="P840" s="35"/>
      <c r="Q840" s="35"/>
      <c r="R840" s="35" t="s">
        <v>1155</v>
      </c>
      <c r="S840" s="15" t="s">
        <v>1928</v>
      </c>
      <c r="T840" s="152"/>
      <c r="U840" s="35" t="s">
        <v>1302</v>
      </c>
      <c r="V840" s="160">
        <v>0.5</v>
      </c>
      <c r="W840" s="161">
        <f t="shared" si="65"/>
        <v>67.849999999999994</v>
      </c>
      <c r="X840" s="161">
        <f t="shared" si="66"/>
        <v>67.849999999999994</v>
      </c>
      <c r="Y840" s="161">
        <f t="shared" si="67"/>
        <v>67.849999999999994</v>
      </c>
      <c r="Z840" s="161"/>
      <c r="AA840" s="74"/>
      <c r="AB840" s="74"/>
      <c r="AC840" s="162">
        <f t="shared" si="68"/>
        <v>0</v>
      </c>
      <c r="AD840" s="74"/>
      <c r="AE840" s="74"/>
      <c r="AF840" s="74"/>
      <c r="AG840" s="74"/>
      <c r="AH840" s="74" t="s">
        <v>1788</v>
      </c>
      <c r="AI840" s="74" t="s">
        <v>1837</v>
      </c>
    </row>
    <row r="841" spans="1:35" ht="35" customHeight="1" x14ac:dyDescent="0.35">
      <c r="A841" s="44">
        <v>1</v>
      </c>
      <c r="B841" s="21">
        <v>2718</v>
      </c>
      <c r="C841" s="10" t="s">
        <v>73</v>
      </c>
      <c r="D841" s="21" t="s">
        <v>13</v>
      </c>
      <c r="E841" s="20">
        <v>2014</v>
      </c>
      <c r="F841" s="10" t="s">
        <v>74</v>
      </c>
      <c r="G841" s="10" t="s">
        <v>75</v>
      </c>
      <c r="H841" s="10" t="s">
        <v>47</v>
      </c>
      <c r="I841" s="10" t="s">
        <v>10</v>
      </c>
      <c r="J841" s="29">
        <v>180.8</v>
      </c>
      <c r="K841" s="11" t="s">
        <v>1929</v>
      </c>
      <c r="L841" s="35"/>
      <c r="M841" s="35"/>
      <c r="N841" s="35"/>
      <c r="O841" s="35"/>
      <c r="P841" s="35"/>
      <c r="Q841" s="35"/>
      <c r="R841" s="35" t="s">
        <v>1141</v>
      </c>
      <c r="S841" s="21" t="s">
        <v>1356</v>
      </c>
      <c r="T841" s="151"/>
      <c r="U841" s="35" t="s">
        <v>1372</v>
      </c>
      <c r="V841" s="160">
        <v>0.5</v>
      </c>
      <c r="W841" s="161">
        <f t="shared" si="65"/>
        <v>90.4</v>
      </c>
      <c r="X841" s="161">
        <f t="shared" si="66"/>
        <v>90.4</v>
      </c>
      <c r="Y841" s="161">
        <f t="shared" si="67"/>
        <v>90.4</v>
      </c>
      <c r="Z841" s="161"/>
      <c r="AA841" s="75"/>
      <c r="AB841" s="75"/>
      <c r="AC841" s="162">
        <f t="shared" si="68"/>
        <v>0</v>
      </c>
      <c r="AD841" s="75"/>
      <c r="AE841" s="75"/>
      <c r="AF841" s="75"/>
      <c r="AG841" s="75"/>
      <c r="AH841" s="75"/>
      <c r="AI841" s="75"/>
    </row>
    <row r="842" spans="1:35" ht="35" customHeight="1" x14ac:dyDescent="0.35">
      <c r="A842" s="44">
        <v>1</v>
      </c>
      <c r="B842" s="21">
        <v>2719</v>
      </c>
      <c r="C842" s="10" t="s">
        <v>73</v>
      </c>
      <c r="D842" s="21" t="s">
        <v>13</v>
      </c>
      <c r="E842" s="20">
        <v>2014</v>
      </c>
      <c r="F842" s="10" t="s">
        <v>74</v>
      </c>
      <c r="G842" s="10" t="s">
        <v>75</v>
      </c>
      <c r="H842" s="10" t="s">
        <v>47</v>
      </c>
      <c r="I842" s="10" t="s">
        <v>10</v>
      </c>
      <c r="J842" s="29">
        <v>180.8</v>
      </c>
      <c r="K842" s="11" t="s">
        <v>1929</v>
      </c>
      <c r="L842" s="35"/>
      <c r="M842" s="35"/>
      <c r="N842" s="35"/>
      <c r="O842" s="35"/>
      <c r="P842" s="35"/>
      <c r="Q842" s="35"/>
      <c r="R842" s="35" t="s">
        <v>1141</v>
      </c>
      <c r="S842" s="21" t="s">
        <v>1356</v>
      </c>
      <c r="T842" s="151"/>
      <c r="U842" s="35" t="s">
        <v>1372</v>
      </c>
      <c r="V842" s="160">
        <v>0.5</v>
      </c>
      <c r="W842" s="161">
        <f t="shared" si="65"/>
        <v>90.4</v>
      </c>
      <c r="X842" s="161">
        <f t="shared" si="66"/>
        <v>90.4</v>
      </c>
      <c r="Y842" s="161">
        <f t="shared" si="67"/>
        <v>90.4</v>
      </c>
      <c r="Z842" s="161"/>
      <c r="AA842" s="75"/>
      <c r="AB842" s="75"/>
      <c r="AC842" s="162">
        <f t="shared" si="68"/>
        <v>0</v>
      </c>
      <c r="AD842" s="75"/>
      <c r="AE842" s="75"/>
      <c r="AF842" s="75"/>
      <c r="AG842" s="75"/>
      <c r="AH842" s="75"/>
      <c r="AI842" s="75"/>
    </row>
    <row r="843" spans="1:35" ht="35" customHeight="1" x14ac:dyDescent="0.35">
      <c r="A843" s="44">
        <v>1</v>
      </c>
      <c r="B843" s="21">
        <v>2722</v>
      </c>
      <c r="C843" s="10" t="s">
        <v>76</v>
      </c>
      <c r="D843" s="21" t="s">
        <v>13</v>
      </c>
      <c r="E843" s="22">
        <v>2014</v>
      </c>
      <c r="F843" s="10" t="s">
        <v>77</v>
      </c>
      <c r="G843" s="10" t="s">
        <v>78</v>
      </c>
      <c r="H843" s="10" t="s">
        <v>47</v>
      </c>
      <c r="I843" s="10" t="s">
        <v>10</v>
      </c>
      <c r="J843" s="29">
        <v>134.68</v>
      </c>
      <c r="K843" s="11" t="s">
        <v>1929</v>
      </c>
      <c r="L843" s="35"/>
      <c r="M843" s="35"/>
      <c r="N843" s="35"/>
      <c r="O843" s="35"/>
      <c r="P843" s="35"/>
      <c r="Q843" s="35"/>
      <c r="R843" s="35" t="s">
        <v>1155</v>
      </c>
      <c r="S843" s="15" t="s">
        <v>1928</v>
      </c>
      <c r="T843" s="151"/>
      <c r="U843" s="35"/>
      <c r="V843" s="160">
        <v>0.5</v>
      </c>
      <c r="W843" s="161">
        <f t="shared" si="65"/>
        <v>67.34</v>
      </c>
      <c r="X843" s="161">
        <f t="shared" si="66"/>
        <v>67.34</v>
      </c>
      <c r="Y843" s="161">
        <f t="shared" si="67"/>
        <v>67.34</v>
      </c>
      <c r="Z843" s="161"/>
      <c r="AA843" s="74"/>
      <c r="AB843" s="74"/>
      <c r="AC843" s="162">
        <f t="shared" si="68"/>
        <v>0</v>
      </c>
      <c r="AD843" s="74"/>
      <c r="AE843" s="74"/>
      <c r="AF843" s="74"/>
      <c r="AG843" s="74"/>
      <c r="AH843" s="74"/>
      <c r="AI843" s="74" t="s">
        <v>1900</v>
      </c>
    </row>
    <row r="844" spans="1:35" ht="35" customHeight="1" x14ac:dyDescent="0.35">
      <c r="A844" s="44">
        <v>1</v>
      </c>
      <c r="B844" s="20">
        <v>2723</v>
      </c>
      <c r="C844" s="10" t="s">
        <v>79</v>
      </c>
      <c r="D844" s="21" t="s">
        <v>13</v>
      </c>
      <c r="E844" s="20">
        <v>2014</v>
      </c>
      <c r="F844" s="11" t="s">
        <v>80</v>
      </c>
      <c r="G844" s="11" t="s">
        <v>81</v>
      </c>
      <c r="H844" s="11" t="s">
        <v>82</v>
      </c>
      <c r="I844" s="11" t="s">
        <v>10</v>
      </c>
      <c r="J844" s="29">
        <v>225.38</v>
      </c>
      <c r="K844" s="11" t="s">
        <v>1929</v>
      </c>
      <c r="L844" s="35"/>
      <c r="M844" s="35"/>
      <c r="N844" s="35"/>
      <c r="O844" s="35"/>
      <c r="P844" s="35"/>
      <c r="Q844" s="35"/>
      <c r="R844" s="35" t="s">
        <v>1155</v>
      </c>
      <c r="S844" s="20" t="s">
        <v>1349</v>
      </c>
      <c r="T844" s="152"/>
      <c r="U844" s="35" t="s">
        <v>1302</v>
      </c>
      <c r="V844" s="160">
        <v>0.5</v>
      </c>
      <c r="W844" s="161">
        <f t="shared" si="65"/>
        <v>112.69</v>
      </c>
      <c r="X844" s="161">
        <f t="shared" si="66"/>
        <v>112.69</v>
      </c>
      <c r="Y844" s="161">
        <f t="shared" si="67"/>
        <v>112.69</v>
      </c>
      <c r="Z844" s="161"/>
      <c r="AA844" s="75"/>
      <c r="AB844" s="75"/>
      <c r="AC844" s="162">
        <f t="shared" si="68"/>
        <v>0</v>
      </c>
      <c r="AD844" s="75"/>
      <c r="AE844" s="75"/>
      <c r="AF844" s="75"/>
      <c r="AG844" s="75" t="s">
        <v>1788</v>
      </c>
      <c r="AH844" s="75"/>
      <c r="AI844" s="75" t="s">
        <v>1819</v>
      </c>
    </row>
    <row r="845" spans="1:35" ht="35" customHeight="1" x14ac:dyDescent="0.35">
      <c r="A845" s="44">
        <v>1</v>
      </c>
      <c r="B845" s="21">
        <v>2727</v>
      </c>
      <c r="C845" s="10" t="s">
        <v>83</v>
      </c>
      <c r="D845" s="21" t="s">
        <v>13</v>
      </c>
      <c r="E845" s="21">
        <v>2014</v>
      </c>
      <c r="F845" s="10" t="s">
        <v>45</v>
      </c>
      <c r="G845" s="10" t="s">
        <v>84</v>
      </c>
      <c r="H845" s="10" t="s">
        <v>47</v>
      </c>
      <c r="I845" s="10" t="s">
        <v>10</v>
      </c>
      <c r="J845" s="29">
        <v>90</v>
      </c>
      <c r="K845" s="11" t="s">
        <v>1929</v>
      </c>
      <c r="L845" s="35"/>
      <c r="M845" s="35"/>
      <c r="N845" s="35"/>
      <c r="O845" s="35"/>
      <c r="P845" s="35"/>
      <c r="Q845" s="35"/>
      <c r="R845" s="35" t="s">
        <v>1155</v>
      </c>
      <c r="S845" s="15" t="s">
        <v>1928</v>
      </c>
      <c r="T845" s="151"/>
      <c r="U845" s="35"/>
      <c r="V845" s="160">
        <v>0.5</v>
      </c>
      <c r="W845" s="161">
        <f t="shared" si="65"/>
        <v>45</v>
      </c>
      <c r="X845" s="161">
        <f t="shared" si="66"/>
        <v>45</v>
      </c>
      <c r="Y845" s="161">
        <f t="shared" si="67"/>
        <v>45</v>
      </c>
      <c r="Z845" s="161"/>
      <c r="AA845" s="74"/>
      <c r="AB845" s="74"/>
      <c r="AC845" s="162">
        <f t="shared" si="68"/>
        <v>0</v>
      </c>
      <c r="AD845" s="74" t="s">
        <v>1788</v>
      </c>
      <c r="AE845" s="74"/>
      <c r="AF845" s="74"/>
      <c r="AG845" s="74"/>
      <c r="AH845" s="74"/>
      <c r="AI845" s="74" t="s">
        <v>1845</v>
      </c>
    </row>
    <row r="846" spans="1:35" ht="35" customHeight="1" x14ac:dyDescent="0.35">
      <c r="A846" s="44">
        <v>1</v>
      </c>
      <c r="B846" s="20">
        <v>2729</v>
      </c>
      <c r="C846" s="10" t="s">
        <v>79</v>
      </c>
      <c r="D846" s="21" t="s">
        <v>13</v>
      </c>
      <c r="E846" s="20">
        <v>2014</v>
      </c>
      <c r="F846" s="11" t="s">
        <v>80</v>
      </c>
      <c r="G846" s="11" t="s">
        <v>81</v>
      </c>
      <c r="H846" s="11" t="s">
        <v>85</v>
      </c>
      <c r="I846" s="11" t="s">
        <v>10</v>
      </c>
      <c r="J846" s="29">
        <v>225.38</v>
      </c>
      <c r="K846" s="11" t="s">
        <v>1929</v>
      </c>
      <c r="L846" s="35"/>
      <c r="M846" s="35"/>
      <c r="N846" s="35"/>
      <c r="O846" s="35"/>
      <c r="P846" s="35"/>
      <c r="Q846" s="35"/>
      <c r="R846" s="35" t="s">
        <v>1155</v>
      </c>
      <c r="S846" s="20" t="s">
        <v>1349</v>
      </c>
      <c r="T846" s="152"/>
      <c r="U846" s="35" t="s">
        <v>1302</v>
      </c>
      <c r="V846" s="160">
        <v>0.5</v>
      </c>
      <c r="W846" s="161">
        <f t="shared" si="65"/>
        <v>112.69</v>
      </c>
      <c r="X846" s="161">
        <f t="shared" si="66"/>
        <v>112.69</v>
      </c>
      <c r="Y846" s="161">
        <f t="shared" si="67"/>
        <v>112.69</v>
      </c>
      <c r="Z846" s="161"/>
      <c r="AA846" s="75"/>
      <c r="AB846" s="75"/>
      <c r="AC846" s="162">
        <f t="shared" si="68"/>
        <v>0</v>
      </c>
      <c r="AD846" s="75"/>
      <c r="AE846" s="75"/>
      <c r="AF846" s="75"/>
      <c r="AG846" s="75" t="s">
        <v>1788</v>
      </c>
      <c r="AH846" s="75"/>
      <c r="AI846" s="75" t="s">
        <v>1819</v>
      </c>
    </row>
    <row r="847" spans="1:35" ht="35" customHeight="1" x14ac:dyDescent="0.35">
      <c r="A847" s="44">
        <v>1</v>
      </c>
      <c r="B847" s="15">
        <v>2730</v>
      </c>
      <c r="C847" s="12" t="s">
        <v>83</v>
      </c>
      <c r="D847" s="21" t="s">
        <v>13</v>
      </c>
      <c r="E847" s="21">
        <v>2014</v>
      </c>
      <c r="F847" s="12" t="s">
        <v>45</v>
      </c>
      <c r="G847" s="12" t="s">
        <v>84</v>
      </c>
      <c r="H847" s="12" t="s">
        <v>47</v>
      </c>
      <c r="I847" s="12" t="s">
        <v>10</v>
      </c>
      <c r="J847" s="27">
        <v>90</v>
      </c>
      <c r="K847" s="11" t="s">
        <v>1929</v>
      </c>
      <c r="L847" s="35"/>
      <c r="M847" s="35"/>
      <c r="N847" s="35"/>
      <c r="O847" s="35"/>
      <c r="P847" s="35"/>
      <c r="Q847" s="35"/>
      <c r="R847" s="35" t="s">
        <v>1155</v>
      </c>
      <c r="S847" s="15" t="s">
        <v>1928</v>
      </c>
      <c r="T847" s="150"/>
      <c r="U847" s="35" t="s">
        <v>1302</v>
      </c>
      <c r="V847" s="160">
        <v>0.5</v>
      </c>
      <c r="W847" s="161">
        <f t="shared" si="65"/>
        <v>45</v>
      </c>
      <c r="X847" s="161">
        <f t="shared" si="66"/>
        <v>45</v>
      </c>
      <c r="Y847" s="161">
        <f t="shared" si="67"/>
        <v>45</v>
      </c>
      <c r="Z847" s="161"/>
      <c r="AA847" s="74"/>
      <c r="AB847" s="74"/>
      <c r="AC847" s="162">
        <f t="shared" si="68"/>
        <v>0</v>
      </c>
      <c r="AD847" s="74"/>
      <c r="AE847" s="74"/>
      <c r="AF847" s="74"/>
      <c r="AG847" s="74"/>
      <c r="AH847" s="74" t="s">
        <v>1788</v>
      </c>
      <c r="AI847" s="74" t="s">
        <v>1901</v>
      </c>
    </row>
    <row r="848" spans="1:35" ht="35" customHeight="1" x14ac:dyDescent="0.35">
      <c r="A848" s="44">
        <v>1</v>
      </c>
      <c r="B848" s="15">
        <v>2732</v>
      </c>
      <c r="C848" s="12" t="s">
        <v>86</v>
      </c>
      <c r="D848" s="21" t="s">
        <v>13</v>
      </c>
      <c r="E848" s="22">
        <v>2014</v>
      </c>
      <c r="F848" s="12" t="s">
        <v>87</v>
      </c>
      <c r="G848" s="12" t="s">
        <v>47</v>
      </c>
      <c r="H848" s="12" t="s">
        <v>88</v>
      </c>
      <c r="I848" s="12" t="s">
        <v>10</v>
      </c>
      <c r="J848" s="27">
        <v>73.08</v>
      </c>
      <c r="K848" s="11" t="s">
        <v>1929</v>
      </c>
      <c r="L848" s="35"/>
      <c r="M848" s="35"/>
      <c r="N848" s="35"/>
      <c r="O848" s="35"/>
      <c r="P848" s="35"/>
      <c r="Q848" s="35"/>
      <c r="R848" s="35" t="s">
        <v>1155</v>
      </c>
      <c r="S848" s="15" t="s">
        <v>1928</v>
      </c>
      <c r="T848" s="150"/>
      <c r="U848" s="35" t="s">
        <v>1302</v>
      </c>
      <c r="V848" s="160">
        <v>0.5</v>
      </c>
      <c r="W848" s="161">
        <f t="shared" si="65"/>
        <v>36.54</v>
      </c>
      <c r="X848" s="161">
        <f t="shared" si="66"/>
        <v>36.54</v>
      </c>
      <c r="Y848" s="161">
        <f t="shared" si="67"/>
        <v>36.54</v>
      </c>
      <c r="Z848" s="161"/>
      <c r="AA848" s="74"/>
      <c r="AB848" s="74"/>
      <c r="AC848" s="162">
        <f t="shared" si="68"/>
        <v>0</v>
      </c>
      <c r="AD848" s="74"/>
      <c r="AE848" s="74"/>
      <c r="AF848" s="74" t="s">
        <v>1788</v>
      </c>
      <c r="AG848" s="74"/>
      <c r="AH848" s="74"/>
      <c r="AI848" s="74" t="s">
        <v>1812</v>
      </c>
    </row>
    <row r="849" spans="1:35" ht="35" customHeight="1" x14ac:dyDescent="0.35">
      <c r="A849" s="44">
        <v>1</v>
      </c>
      <c r="B849" s="21">
        <v>2733</v>
      </c>
      <c r="C849" s="10" t="s">
        <v>83</v>
      </c>
      <c r="D849" s="21" t="s">
        <v>13</v>
      </c>
      <c r="E849" s="21">
        <v>2014</v>
      </c>
      <c r="F849" s="10" t="s">
        <v>45</v>
      </c>
      <c r="G849" s="10" t="s">
        <v>84</v>
      </c>
      <c r="H849" s="10" t="s">
        <v>47</v>
      </c>
      <c r="I849" s="10" t="s">
        <v>10</v>
      </c>
      <c r="J849" s="29">
        <v>90</v>
      </c>
      <c r="K849" s="11" t="s">
        <v>1929</v>
      </c>
      <c r="L849" s="35"/>
      <c r="M849" s="35"/>
      <c r="N849" s="35"/>
      <c r="O849" s="35"/>
      <c r="P849" s="35"/>
      <c r="Q849" s="35"/>
      <c r="R849" s="35" t="s">
        <v>1155</v>
      </c>
      <c r="S849" s="15" t="s">
        <v>1928</v>
      </c>
      <c r="T849" s="151"/>
      <c r="U849" s="35" t="s">
        <v>1302</v>
      </c>
      <c r="V849" s="160">
        <v>0.5</v>
      </c>
      <c r="W849" s="161">
        <f t="shared" si="65"/>
        <v>45</v>
      </c>
      <c r="X849" s="161">
        <f t="shared" si="66"/>
        <v>45</v>
      </c>
      <c r="Y849" s="161">
        <f t="shared" si="67"/>
        <v>45</v>
      </c>
      <c r="Z849" s="161"/>
      <c r="AA849" s="74"/>
      <c r="AB849" s="74"/>
      <c r="AC849" s="162">
        <f t="shared" si="68"/>
        <v>0</v>
      </c>
      <c r="AD849" s="74"/>
      <c r="AE849" s="74"/>
      <c r="AF849" s="74"/>
      <c r="AG849" s="74"/>
      <c r="AH849" s="74" t="s">
        <v>1788</v>
      </c>
      <c r="AI849" s="74" t="s">
        <v>1901</v>
      </c>
    </row>
    <row r="850" spans="1:35" ht="35" customHeight="1" x14ac:dyDescent="0.35">
      <c r="A850" s="44">
        <v>1</v>
      </c>
      <c r="B850" s="20">
        <v>2734</v>
      </c>
      <c r="C850" s="10" t="s">
        <v>706</v>
      </c>
      <c r="D850" s="21" t="s">
        <v>13</v>
      </c>
      <c r="E850" s="21">
        <v>2014</v>
      </c>
      <c r="F850" s="10" t="s">
        <v>707</v>
      </c>
      <c r="G850" s="10" t="s">
        <v>708</v>
      </c>
      <c r="H850" s="10" t="s">
        <v>710</v>
      </c>
      <c r="I850" s="10" t="s">
        <v>10</v>
      </c>
      <c r="J850" s="29">
        <v>135.69999999999999</v>
      </c>
      <c r="K850" s="11" t="s">
        <v>1929</v>
      </c>
      <c r="L850" s="35"/>
      <c r="M850" s="35"/>
      <c r="N850" s="35"/>
      <c r="O850" s="35"/>
      <c r="P850" s="35"/>
      <c r="Q850" s="35"/>
      <c r="R850" s="35" t="s">
        <v>1155</v>
      </c>
      <c r="S850" s="20" t="s">
        <v>1349</v>
      </c>
      <c r="T850" s="152"/>
      <c r="U850" s="35"/>
      <c r="V850" s="160">
        <v>0.5</v>
      </c>
      <c r="W850" s="161">
        <f t="shared" si="65"/>
        <v>67.849999999999994</v>
      </c>
      <c r="X850" s="161">
        <f t="shared" si="66"/>
        <v>67.849999999999994</v>
      </c>
      <c r="Y850" s="161">
        <f t="shared" si="67"/>
        <v>67.849999999999994</v>
      </c>
      <c r="Z850" s="161"/>
      <c r="AA850" s="74"/>
      <c r="AB850" s="74"/>
      <c r="AC850" s="162">
        <f t="shared" si="68"/>
        <v>0</v>
      </c>
      <c r="AD850" s="74"/>
      <c r="AE850" s="74"/>
      <c r="AF850" s="74"/>
      <c r="AG850" s="74"/>
      <c r="AH850" s="74" t="s">
        <v>1788</v>
      </c>
      <c r="AI850" s="74" t="s">
        <v>1902</v>
      </c>
    </row>
    <row r="851" spans="1:35" ht="35" customHeight="1" x14ac:dyDescent="0.35">
      <c r="A851" s="44">
        <v>1</v>
      </c>
      <c r="B851" s="21">
        <v>2736</v>
      </c>
      <c r="C851" s="10" t="s">
        <v>48</v>
      </c>
      <c r="D851" s="21" t="s">
        <v>13</v>
      </c>
      <c r="E851" s="21">
        <v>2014</v>
      </c>
      <c r="F851" s="10" t="s">
        <v>45</v>
      </c>
      <c r="G851" s="10" t="s">
        <v>47</v>
      </c>
      <c r="H851" s="10" t="s">
        <v>47</v>
      </c>
      <c r="I851" s="10" t="s">
        <v>10</v>
      </c>
      <c r="J851" s="29">
        <v>95</v>
      </c>
      <c r="K851" s="11" t="s">
        <v>1929</v>
      </c>
      <c r="L851" s="35"/>
      <c r="M851" s="35"/>
      <c r="N851" s="35"/>
      <c r="O851" s="35"/>
      <c r="P851" s="35"/>
      <c r="Q851" s="35"/>
      <c r="R851" s="35" t="s">
        <v>1141</v>
      </c>
      <c r="S851" s="21" t="s">
        <v>1350</v>
      </c>
      <c r="T851" s="151"/>
      <c r="U851" s="35" t="s">
        <v>1393</v>
      </c>
      <c r="V851" s="160">
        <v>0.5</v>
      </c>
      <c r="W851" s="161">
        <f t="shared" si="65"/>
        <v>47.5</v>
      </c>
      <c r="X851" s="161">
        <f t="shared" si="66"/>
        <v>47.5</v>
      </c>
      <c r="Y851" s="161">
        <f t="shared" si="67"/>
        <v>47.5</v>
      </c>
      <c r="Z851" s="161"/>
      <c r="AA851" s="75"/>
      <c r="AB851" s="75"/>
      <c r="AC851" s="162">
        <f t="shared" si="68"/>
        <v>0</v>
      </c>
      <c r="AD851" s="75"/>
      <c r="AE851" s="75"/>
      <c r="AF851" s="75"/>
      <c r="AG851" s="75"/>
      <c r="AH851" s="75"/>
      <c r="AI851" s="75"/>
    </row>
    <row r="852" spans="1:35" ht="35" customHeight="1" x14ac:dyDescent="0.35">
      <c r="A852" s="44">
        <v>1</v>
      </c>
      <c r="B852" s="21">
        <v>2737</v>
      </c>
      <c r="C852" s="10" t="s">
        <v>48</v>
      </c>
      <c r="D852" s="21" t="s">
        <v>13</v>
      </c>
      <c r="E852" s="21">
        <v>2014</v>
      </c>
      <c r="F852" s="10" t="s">
        <v>45</v>
      </c>
      <c r="G852" s="10" t="s">
        <v>47</v>
      </c>
      <c r="H852" s="10" t="s">
        <v>47</v>
      </c>
      <c r="I852" s="10" t="s">
        <v>10</v>
      </c>
      <c r="J852" s="29">
        <v>95</v>
      </c>
      <c r="K852" s="11" t="s">
        <v>1929</v>
      </c>
      <c r="L852" s="35"/>
      <c r="M852" s="35"/>
      <c r="N852" s="35"/>
      <c r="O852" s="35"/>
      <c r="P852" s="35"/>
      <c r="Q852" s="35"/>
      <c r="R852" s="35" t="s">
        <v>1141</v>
      </c>
      <c r="S852" s="21" t="s">
        <v>1333</v>
      </c>
      <c r="T852" s="151"/>
      <c r="U852" s="35" t="s">
        <v>1378</v>
      </c>
      <c r="V852" s="160">
        <v>0.5</v>
      </c>
      <c r="W852" s="161">
        <f t="shared" si="65"/>
        <v>47.5</v>
      </c>
      <c r="X852" s="161">
        <f t="shared" si="66"/>
        <v>47.5</v>
      </c>
      <c r="Y852" s="161">
        <f t="shared" si="67"/>
        <v>47.5</v>
      </c>
      <c r="Z852" s="161"/>
      <c r="AA852" s="75"/>
      <c r="AB852" s="75"/>
      <c r="AC852" s="162">
        <f t="shared" si="68"/>
        <v>0</v>
      </c>
      <c r="AD852" s="75"/>
      <c r="AE852" s="75"/>
      <c r="AF852" s="75"/>
      <c r="AG852" s="75"/>
      <c r="AH852" s="75"/>
      <c r="AI852" s="75"/>
    </row>
    <row r="853" spans="1:35" ht="35" customHeight="1" x14ac:dyDescent="0.35">
      <c r="A853" s="44">
        <v>1</v>
      </c>
      <c r="B853" s="21">
        <v>2738</v>
      </c>
      <c r="C853" s="10" t="s">
        <v>48</v>
      </c>
      <c r="D853" s="21" t="s">
        <v>13</v>
      </c>
      <c r="E853" s="21">
        <v>2014</v>
      </c>
      <c r="F853" s="10" t="s">
        <v>45</v>
      </c>
      <c r="G853" s="10" t="s">
        <v>47</v>
      </c>
      <c r="H853" s="10" t="s">
        <v>47</v>
      </c>
      <c r="I853" s="10" t="s">
        <v>10</v>
      </c>
      <c r="J853" s="29">
        <v>95</v>
      </c>
      <c r="K853" s="11" t="s">
        <v>1929</v>
      </c>
      <c r="L853" s="35"/>
      <c r="M853" s="35"/>
      <c r="N853" s="35"/>
      <c r="O853" s="35"/>
      <c r="P853" s="35"/>
      <c r="Q853" s="35"/>
      <c r="R853" s="35" t="s">
        <v>1141</v>
      </c>
      <c r="S853" s="21" t="s">
        <v>1927</v>
      </c>
      <c r="T853" s="151"/>
      <c r="U853" s="35" t="s">
        <v>1383</v>
      </c>
      <c r="V853" s="160">
        <v>0.5</v>
      </c>
      <c r="W853" s="161">
        <f t="shared" si="65"/>
        <v>47.5</v>
      </c>
      <c r="X853" s="161">
        <f t="shared" si="66"/>
        <v>47.5</v>
      </c>
      <c r="Y853" s="161">
        <f t="shared" si="67"/>
        <v>47.5</v>
      </c>
      <c r="Z853" s="161"/>
      <c r="AA853" s="75"/>
      <c r="AB853" s="75"/>
      <c r="AC853" s="162">
        <f t="shared" si="68"/>
        <v>0</v>
      </c>
      <c r="AD853" s="75"/>
      <c r="AE853" s="75"/>
      <c r="AF853" s="75"/>
      <c r="AG853" s="75"/>
      <c r="AH853" s="75"/>
      <c r="AI853" s="75"/>
    </row>
    <row r="854" spans="1:35" ht="35" customHeight="1" x14ac:dyDescent="0.35">
      <c r="A854" s="44">
        <v>1</v>
      </c>
      <c r="B854" s="22">
        <v>2739</v>
      </c>
      <c r="C854" s="10" t="s">
        <v>706</v>
      </c>
      <c r="D854" s="21" t="s">
        <v>13</v>
      </c>
      <c r="E854" s="21">
        <v>2014</v>
      </c>
      <c r="F854" s="10" t="s">
        <v>707</v>
      </c>
      <c r="G854" s="10" t="s">
        <v>708</v>
      </c>
      <c r="H854" s="10" t="s">
        <v>711</v>
      </c>
      <c r="I854" s="10" t="s">
        <v>10</v>
      </c>
      <c r="J854" s="29">
        <v>135.69999999999999</v>
      </c>
      <c r="K854" s="11" t="s">
        <v>1929</v>
      </c>
      <c r="L854" s="35"/>
      <c r="M854" s="35"/>
      <c r="N854" s="35"/>
      <c r="O854" s="35"/>
      <c r="P854" s="35"/>
      <c r="Q854" s="35"/>
      <c r="R854" s="35" t="s">
        <v>1155</v>
      </c>
      <c r="S854" s="22" t="s">
        <v>1349</v>
      </c>
      <c r="T854" s="155"/>
      <c r="U854" s="35"/>
      <c r="V854" s="160">
        <v>0.5</v>
      </c>
      <c r="W854" s="161">
        <f t="shared" si="65"/>
        <v>67.849999999999994</v>
      </c>
      <c r="X854" s="161">
        <f t="shared" si="66"/>
        <v>67.849999999999994</v>
      </c>
      <c r="Y854" s="161">
        <f t="shared" si="67"/>
        <v>67.849999999999994</v>
      </c>
      <c r="Z854" s="161"/>
      <c r="AA854" s="74"/>
      <c r="AB854" s="74"/>
      <c r="AC854" s="162">
        <f t="shared" si="68"/>
        <v>0</v>
      </c>
      <c r="AD854" s="74"/>
      <c r="AE854" s="74"/>
      <c r="AF854" s="74"/>
      <c r="AG854" s="74"/>
      <c r="AH854" s="74" t="s">
        <v>1788</v>
      </c>
      <c r="AI854" s="74" t="s">
        <v>1903</v>
      </c>
    </row>
    <row r="855" spans="1:35" ht="35" customHeight="1" x14ac:dyDescent="0.35">
      <c r="A855" s="44">
        <v>1</v>
      </c>
      <c r="B855" s="21">
        <v>2740</v>
      </c>
      <c r="C855" s="10" t="s">
        <v>48</v>
      </c>
      <c r="D855" s="21" t="s">
        <v>13</v>
      </c>
      <c r="E855" s="21">
        <v>2014</v>
      </c>
      <c r="F855" s="10" t="s">
        <v>45</v>
      </c>
      <c r="G855" s="10" t="s">
        <v>47</v>
      </c>
      <c r="H855" s="10" t="s">
        <v>47</v>
      </c>
      <c r="I855" s="10" t="s">
        <v>10</v>
      </c>
      <c r="J855" s="29">
        <v>95</v>
      </c>
      <c r="K855" s="11" t="s">
        <v>1929</v>
      </c>
      <c r="L855" s="35"/>
      <c r="M855" s="35"/>
      <c r="N855" s="35"/>
      <c r="O855" s="35"/>
      <c r="P855" s="35"/>
      <c r="Q855" s="35"/>
      <c r="R855" s="35" t="s">
        <v>1141</v>
      </c>
      <c r="S855" s="21" t="s">
        <v>1351</v>
      </c>
      <c r="T855" s="151"/>
      <c r="U855" s="35" t="s">
        <v>1378</v>
      </c>
      <c r="V855" s="160">
        <v>0.5</v>
      </c>
      <c r="W855" s="161">
        <f t="shared" si="65"/>
        <v>47.5</v>
      </c>
      <c r="X855" s="161">
        <f t="shared" si="66"/>
        <v>47.5</v>
      </c>
      <c r="Y855" s="161">
        <f t="shared" si="67"/>
        <v>47.5</v>
      </c>
      <c r="Z855" s="161"/>
      <c r="AA855" s="75"/>
      <c r="AB855" s="75"/>
      <c r="AC855" s="162">
        <f t="shared" si="68"/>
        <v>0</v>
      </c>
      <c r="AD855" s="75"/>
      <c r="AE855" s="75"/>
      <c r="AF855" s="75"/>
      <c r="AG855" s="75"/>
      <c r="AH855" s="75"/>
      <c r="AI855" s="75"/>
    </row>
    <row r="856" spans="1:35" ht="35" customHeight="1" x14ac:dyDescent="0.35">
      <c r="A856" s="44">
        <v>1</v>
      </c>
      <c r="B856" s="21">
        <v>2741</v>
      </c>
      <c r="C856" s="10" t="s">
        <v>48</v>
      </c>
      <c r="D856" s="21" t="s">
        <v>13</v>
      </c>
      <c r="E856" s="21">
        <v>2014</v>
      </c>
      <c r="F856" s="10" t="s">
        <v>45</v>
      </c>
      <c r="G856" s="10" t="s">
        <v>47</v>
      </c>
      <c r="H856" s="10" t="s">
        <v>47</v>
      </c>
      <c r="I856" s="10" t="s">
        <v>10</v>
      </c>
      <c r="J856" s="29">
        <v>95</v>
      </c>
      <c r="K856" s="11" t="s">
        <v>1929</v>
      </c>
      <c r="L856" s="35"/>
      <c r="M856" s="35"/>
      <c r="N856" s="35"/>
      <c r="O856" s="35"/>
      <c r="P856" s="35"/>
      <c r="Q856" s="35"/>
      <c r="R856" s="35" t="s">
        <v>1141</v>
      </c>
      <c r="S856" s="21" t="s">
        <v>1363</v>
      </c>
      <c r="T856" s="151"/>
      <c r="U856" s="35" t="s">
        <v>1382</v>
      </c>
      <c r="V856" s="160">
        <v>0.5</v>
      </c>
      <c r="W856" s="161">
        <f t="shared" si="65"/>
        <v>47.5</v>
      </c>
      <c r="X856" s="161">
        <f t="shared" si="66"/>
        <v>47.5</v>
      </c>
      <c r="Y856" s="161">
        <f t="shared" si="67"/>
        <v>47.5</v>
      </c>
      <c r="Z856" s="161"/>
      <c r="AA856" s="75"/>
      <c r="AB856" s="75"/>
      <c r="AC856" s="162">
        <f t="shared" si="68"/>
        <v>0</v>
      </c>
      <c r="AD856" s="75"/>
      <c r="AE856" s="75"/>
      <c r="AF856" s="75"/>
      <c r="AG856" s="75"/>
      <c r="AH856" s="75"/>
      <c r="AI856" s="75"/>
    </row>
    <row r="857" spans="1:35" ht="35" customHeight="1" x14ac:dyDescent="0.35">
      <c r="A857" s="44">
        <v>1</v>
      </c>
      <c r="B857" s="21">
        <v>2742</v>
      </c>
      <c r="C857" s="10" t="s">
        <v>86</v>
      </c>
      <c r="D857" s="21" t="s">
        <v>13</v>
      </c>
      <c r="E857" s="22">
        <v>2014</v>
      </c>
      <c r="F857" s="10" t="s">
        <v>87</v>
      </c>
      <c r="G857" s="10" t="s">
        <v>92</v>
      </c>
      <c r="H857" s="10" t="s">
        <v>93</v>
      </c>
      <c r="I857" s="10" t="s">
        <v>10</v>
      </c>
      <c r="J857" s="29">
        <v>68.319999999999993</v>
      </c>
      <c r="K857" s="11" t="s">
        <v>1929</v>
      </c>
      <c r="L857" s="35"/>
      <c r="M857" s="35"/>
      <c r="N857" s="35"/>
      <c r="O857" s="35"/>
      <c r="P857" s="35"/>
      <c r="Q857" s="35"/>
      <c r="R857" s="35" t="s">
        <v>1141</v>
      </c>
      <c r="S857" s="21" t="s">
        <v>1349</v>
      </c>
      <c r="T857" s="151"/>
      <c r="U857" s="35" t="s">
        <v>1375</v>
      </c>
      <c r="V857" s="160">
        <v>0.5</v>
      </c>
      <c r="W857" s="161">
        <f t="shared" si="65"/>
        <v>34.159999999999997</v>
      </c>
      <c r="X857" s="161">
        <f t="shared" si="66"/>
        <v>34.159999999999997</v>
      </c>
      <c r="Y857" s="161">
        <f t="shared" si="67"/>
        <v>34.159999999999997</v>
      </c>
      <c r="Z857" s="161"/>
      <c r="AA857" s="74"/>
      <c r="AB857" s="74"/>
      <c r="AC857" s="162">
        <f t="shared" si="68"/>
        <v>0</v>
      </c>
      <c r="AD857" s="74"/>
      <c r="AE857" s="74"/>
      <c r="AF857" s="74"/>
      <c r="AG857" s="74"/>
      <c r="AH857" s="74"/>
      <c r="AI857" s="74"/>
    </row>
    <row r="858" spans="1:35" ht="35" customHeight="1" x14ac:dyDescent="0.35">
      <c r="A858" s="44">
        <v>1</v>
      </c>
      <c r="B858" s="15">
        <v>2743</v>
      </c>
      <c r="C858" s="12" t="s">
        <v>524</v>
      </c>
      <c r="D858" s="21" t="s">
        <v>13</v>
      </c>
      <c r="E858" s="22">
        <v>2014</v>
      </c>
      <c r="F858" s="12" t="s">
        <v>87</v>
      </c>
      <c r="G858" s="12" t="s">
        <v>92</v>
      </c>
      <c r="H858" s="12" t="s">
        <v>525</v>
      </c>
      <c r="I858" s="12" t="s">
        <v>10</v>
      </c>
      <c r="J858" s="27">
        <v>68.319999999999993</v>
      </c>
      <c r="K858" s="11" t="s">
        <v>1929</v>
      </c>
      <c r="L858" s="35"/>
      <c r="M858" s="35"/>
      <c r="N858" s="35"/>
      <c r="O858" s="35"/>
      <c r="P858" s="35"/>
      <c r="Q858" s="35"/>
      <c r="R858" s="35" t="s">
        <v>1141</v>
      </c>
      <c r="S858" s="15" t="s">
        <v>1340</v>
      </c>
      <c r="T858" s="150"/>
      <c r="U858" s="35" t="s">
        <v>1389</v>
      </c>
      <c r="V858" s="160">
        <v>0.5</v>
      </c>
      <c r="W858" s="161">
        <f t="shared" si="65"/>
        <v>34.159999999999997</v>
      </c>
      <c r="X858" s="161">
        <f t="shared" si="66"/>
        <v>34.159999999999997</v>
      </c>
      <c r="Y858" s="161">
        <f t="shared" si="67"/>
        <v>34.159999999999997</v>
      </c>
      <c r="Z858" s="161"/>
      <c r="AA858" s="74"/>
      <c r="AB858" s="74"/>
      <c r="AC858" s="162">
        <f t="shared" si="68"/>
        <v>0</v>
      </c>
      <c r="AD858" s="74"/>
      <c r="AE858" s="74"/>
      <c r="AF858" s="74"/>
      <c r="AG858" s="74"/>
      <c r="AH858" s="74"/>
      <c r="AI858" s="74"/>
    </row>
    <row r="859" spans="1:35" ht="35" customHeight="1" x14ac:dyDescent="0.35">
      <c r="A859" s="44">
        <v>1</v>
      </c>
      <c r="B859" s="21">
        <v>2744</v>
      </c>
      <c r="C859" s="10" t="s">
        <v>48</v>
      </c>
      <c r="D859" s="21" t="s">
        <v>13</v>
      </c>
      <c r="E859" s="21">
        <v>2014</v>
      </c>
      <c r="F859" s="10" t="s">
        <v>45</v>
      </c>
      <c r="G859" s="10" t="s">
        <v>47</v>
      </c>
      <c r="H859" s="10" t="s">
        <v>47</v>
      </c>
      <c r="I859" s="10" t="s">
        <v>10</v>
      </c>
      <c r="J859" s="29">
        <v>95</v>
      </c>
      <c r="K859" s="11" t="s">
        <v>1929</v>
      </c>
      <c r="L859" s="35"/>
      <c r="M859" s="35"/>
      <c r="N859" s="35"/>
      <c r="O859" s="35"/>
      <c r="P859" s="35"/>
      <c r="Q859" s="35"/>
      <c r="R859" s="35" t="s">
        <v>1141</v>
      </c>
      <c r="S859" s="21" t="s">
        <v>1353</v>
      </c>
      <c r="T859" s="151"/>
      <c r="U859" s="35" t="s">
        <v>1378</v>
      </c>
      <c r="V859" s="160">
        <v>0.5</v>
      </c>
      <c r="W859" s="161">
        <f t="shared" si="65"/>
        <v>47.5</v>
      </c>
      <c r="X859" s="161">
        <f t="shared" si="66"/>
        <v>47.5</v>
      </c>
      <c r="Y859" s="161">
        <f t="shared" si="67"/>
        <v>47.5</v>
      </c>
      <c r="Z859" s="161"/>
      <c r="AA859" s="75"/>
      <c r="AB859" s="75"/>
      <c r="AC859" s="162">
        <f t="shared" si="68"/>
        <v>0</v>
      </c>
      <c r="AD859" s="75"/>
      <c r="AE859" s="75"/>
      <c r="AF859" s="75"/>
      <c r="AG859" s="75"/>
      <c r="AH859" s="75"/>
      <c r="AI859" s="75"/>
    </row>
    <row r="860" spans="1:35" ht="35" customHeight="1" x14ac:dyDescent="0.35">
      <c r="A860" s="44">
        <v>1</v>
      </c>
      <c r="B860" s="21">
        <v>2746</v>
      </c>
      <c r="C860" s="10" t="s">
        <v>50</v>
      </c>
      <c r="D860" s="21" t="s">
        <v>13</v>
      </c>
      <c r="E860" s="21">
        <v>2014</v>
      </c>
      <c r="F860" s="10" t="s">
        <v>45</v>
      </c>
      <c r="G860" s="10" t="s">
        <v>47</v>
      </c>
      <c r="H860" s="10" t="s">
        <v>47</v>
      </c>
      <c r="I860" s="10" t="s">
        <v>10</v>
      </c>
      <c r="J860" s="29">
        <v>95</v>
      </c>
      <c r="K860" s="11" t="s">
        <v>1929</v>
      </c>
      <c r="L860" s="35"/>
      <c r="M860" s="35"/>
      <c r="N860" s="35"/>
      <c r="O860" s="35"/>
      <c r="P860" s="35"/>
      <c r="Q860" s="35"/>
      <c r="R860" s="35" t="s">
        <v>1141</v>
      </c>
      <c r="S860" s="21" t="s">
        <v>1779</v>
      </c>
      <c r="T860" s="151"/>
      <c r="U860" s="35" t="s">
        <v>1385</v>
      </c>
      <c r="V860" s="160">
        <v>0.5</v>
      </c>
      <c r="W860" s="161">
        <f t="shared" si="65"/>
        <v>47.5</v>
      </c>
      <c r="X860" s="161">
        <f t="shared" si="66"/>
        <v>47.5</v>
      </c>
      <c r="Y860" s="161">
        <f t="shared" si="67"/>
        <v>47.5</v>
      </c>
      <c r="Z860" s="161"/>
      <c r="AA860" s="75"/>
      <c r="AB860" s="75"/>
      <c r="AC860" s="162">
        <f t="shared" si="68"/>
        <v>0</v>
      </c>
      <c r="AD860" s="75"/>
      <c r="AE860" s="75"/>
      <c r="AF860" s="75"/>
      <c r="AG860" s="75"/>
      <c r="AH860" s="75"/>
      <c r="AI860" s="75"/>
    </row>
    <row r="861" spans="1:35" ht="35" customHeight="1" x14ac:dyDescent="0.35">
      <c r="A861" s="44">
        <v>1</v>
      </c>
      <c r="B861" s="21">
        <v>2748</v>
      </c>
      <c r="C861" s="10" t="s">
        <v>48</v>
      </c>
      <c r="D861" s="21" t="s">
        <v>13</v>
      </c>
      <c r="E861" s="21">
        <v>2014</v>
      </c>
      <c r="F861" s="10" t="s">
        <v>45</v>
      </c>
      <c r="G861" s="10" t="s">
        <v>47</v>
      </c>
      <c r="H861" s="10" t="s">
        <v>47</v>
      </c>
      <c r="I861" s="10" t="s">
        <v>10</v>
      </c>
      <c r="J861" s="29">
        <v>95</v>
      </c>
      <c r="K861" s="11" t="s">
        <v>1929</v>
      </c>
      <c r="L861" s="35"/>
      <c r="M861" s="35"/>
      <c r="N861" s="35"/>
      <c r="O861" s="35"/>
      <c r="P861" s="35"/>
      <c r="Q861" s="35"/>
      <c r="R861" s="35" t="s">
        <v>1141</v>
      </c>
      <c r="S861" s="21" t="s">
        <v>1347</v>
      </c>
      <c r="T861" s="151"/>
      <c r="U861" s="35" t="s">
        <v>1384</v>
      </c>
      <c r="V861" s="160">
        <v>0.5</v>
      </c>
      <c r="W861" s="161">
        <f t="shared" si="65"/>
        <v>47.5</v>
      </c>
      <c r="X861" s="161">
        <f t="shared" si="66"/>
        <v>47.5</v>
      </c>
      <c r="Y861" s="161">
        <f t="shared" si="67"/>
        <v>47.5</v>
      </c>
      <c r="Z861" s="161"/>
      <c r="AA861" s="75"/>
      <c r="AB861" s="75"/>
      <c r="AC861" s="162">
        <f t="shared" si="68"/>
        <v>0</v>
      </c>
      <c r="AD861" s="75"/>
      <c r="AE861" s="75"/>
      <c r="AF861" s="75"/>
      <c r="AG861" s="75"/>
      <c r="AH861" s="75"/>
      <c r="AI861" s="75"/>
    </row>
    <row r="862" spans="1:35" ht="35" customHeight="1" x14ac:dyDescent="0.35">
      <c r="A862" s="44">
        <v>1</v>
      </c>
      <c r="B862" s="21">
        <v>2751</v>
      </c>
      <c r="C862" s="10" t="s">
        <v>48</v>
      </c>
      <c r="D862" s="21" t="s">
        <v>13</v>
      </c>
      <c r="E862" s="21">
        <v>2014</v>
      </c>
      <c r="F862" s="10" t="s">
        <v>45</v>
      </c>
      <c r="G862" s="10" t="s">
        <v>47</v>
      </c>
      <c r="H862" s="10" t="s">
        <v>47</v>
      </c>
      <c r="I862" s="10" t="s">
        <v>10</v>
      </c>
      <c r="J862" s="29">
        <v>95</v>
      </c>
      <c r="K862" s="11" t="s">
        <v>1929</v>
      </c>
      <c r="L862" s="35"/>
      <c r="M862" s="35"/>
      <c r="N862" s="35"/>
      <c r="O862" s="35"/>
      <c r="P862" s="35"/>
      <c r="Q862" s="35"/>
      <c r="R862" s="35" t="s">
        <v>1141</v>
      </c>
      <c r="S862" s="21" t="s">
        <v>1349</v>
      </c>
      <c r="T862" s="151"/>
      <c r="U862" s="35" t="s">
        <v>1375</v>
      </c>
      <c r="V862" s="160">
        <v>0.5</v>
      </c>
      <c r="W862" s="161">
        <f t="shared" si="65"/>
        <v>47.5</v>
      </c>
      <c r="X862" s="161">
        <f t="shared" si="66"/>
        <v>47.5</v>
      </c>
      <c r="Y862" s="161">
        <f t="shared" si="67"/>
        <v>47.5</v>
      </c>
      <c r="Z862" s="161"/>
      <c r="AA862" s="75"/>
      <c r="AB862" s="75"/>
      <c r="AC862" s="162">
        <f t="shared" si="68"/>
        <v>0</v>
      </c>
      <c r="AD862" s="75"/>
      <c r="AE862" s="75"/>
      <c r="AF862" s="75"/>
      <c r="AG862" s="75"/>
      <c r="AH862" s="75"/>
      <c r="AI862" s="75"/>
    </row>
    <row r="863" spans="1:35" ht="35" customHeight="1" x14ac:dyDescent="0.35">
      <c r="A863" s="44">
        <v>1</v>
      </c>
      <c r="B863" s="21">
        <v>2757</v>
      </c>
      <c r="C863" s="10" t="s">
        <v>95</v>
      </c>
      <c r="D863" s="21" t="s">
        <v>13</v>
      </c>
      <c r="E863" s="21">
        <v>2014</v>
      </c>
      <c r="F863" s="10" t="s">
        <v>45</v>
      </c>
      <c r="G863" s="10" t="s">
        <v>84</v>
      </c>
      <c r="H863" s="10" t="s">
        <v>47</v>
      </c>
      <c r="I863" s="10" t="s">
        <v>10</v>
      </c>
      <c r="J863" s="29">
        <v>80</v>
      </c>
      <c r="K863" s="11" t="s">
        <v>1929</v>
      </c>
      <c r="L863" s="35"/>
      <c r="M863" s="35"/>
      <c r="N863" s="35"/>
      <c r="O863" s="35"/>
      <c r="P863" s="35"/>
      <c r="Q863" s="35"/>
      <c r="R863" s="35" t="s">
        <v>1155</v>
      </c>
      <c r="S863" s="15" t="s">
        <v>1928</v>
      </c>
      <c r="T863" s="151"/>
      <c r="U863" s="35" t="s">
        <v>1302</v>
      </c>
      <c r="V863" s="160">
        <v>0.5</v>
      </c>
      <c r="W863" s="161">
        <f t="shared" si="65"/>
        <v>40</v>
      </c>
      <c r="X863" s="161">
        <f t="shared" si="66"/>
        <v>40</v>
      </c>
      <c r="Y863" s="161">
        <f t="shared" si="67"/>
        <v>40</v>
      </c>
      <c r="Z863" s="161"/>
      <c r="AA863" s="74"/>
      <c r="AB863" s="74"/>
      <c r="AC863" s="162">
        <f t="shared" si="68"/>
        <v>0</v>
      </c>
      <c r="AD863" s="74"/>
      <c r="AE863" s="74"/>
      <c r="AF863" s="74"/>
      <c r="AG863" s="74"/>
      <c r="AH863" s="74" t="s">
        <v>1788</v>
      </c>
      <c r="AI863" s="74" t="s">
        <v>1901</v>
      </c>
    </row>
    <row r="864" spans="1:35" ht="35" customHeight="1" x14ac:dyDescent="0.35">
      <c r="A864" s="44">
        <v>1</v>
      </c>
      <c r="B864" s="21">
        <v>2759</v>
      </c>
      <c r="C864" s="10" t="s">
        <v>48</v>
      </c>
      <c r="D864" s="21" t="s">
        <v>13</v>
      </c>
      <c r="E864" s="21">
        <v>2014</v>
      </c>
      <c r="F864" s="11" t="s">
        <v>96</v>
      </c>
      <c r="G864" s="11" t="s">
        <v>97</v>
      </c>
      <c r="H864" s="11" t="s">
        <v>47</v>
      </c>
      <c r="I864" s="11" t="s">
        <v>10</v>
      </c>
      <c r="J864" s="29">
        <v>87.61</v>
      </c>
      <c r="K864" s="11" t="s">
        <v>1929</v>
      </c>
      <c r="L864" s="35"/>
      <c r="M864" s="35"/>
      <c r="N864" s="35"/>
      <c r="O864" s="35"/>
      <c r="P864" s="35"/>
      <c r="Q864" s="35"/>
      <c r="R864" s="35" t="s">
        <v>1141</v>
      </c>
      <c r="S864" s="21" t="s">
        <v>1925</v>
      </c>
      <c r="T864" s="151"/>
      <c r="U864" s="35" t="s">
        <v>1379</v>
      </c>
      <c r="V864" s="160">
        <v>0.5</v>
      </c>
      <c r="W864" s="161">
        <f t="shared" si="65"/>
        <v>43.805</v>
      </c>
      <c r="X864" s="161">
        <f t="shared" si="66"/>
        <v>43.805</v>
      </c>
      <c r="Y864" s="161">
        <f t="shared" si="67"/>
        <v>43.805</v>
      </c>
      <c r="Z864" s="161"/>
      <c r="AA864" s="75"/>
      <c r="AB864" s="75"/>
      <c r="AC864" s="162">
        <f t="shared" si="68"/>
        <v>0</v>
      </c>
      <c r="AD864" s="75"/>
      <c r="AE864" s="75"/>
      <c r="AF864" s="75"/>
      <c r="AG864" s="75"/>
      <c r="AH864" s="75"/>
      <c r="AI864" s="75"/>
    </row>
    <row r="865" spans="1:35" ht="35" customHeight="1" x14ac:dyDescent="0.35">
      <c r="A865" s="44">
        <v>1</v>
      </c>
      <c r="B865" s="21">
        <v>2760</v>
      </c>
      <c r="C865" s="10" t="s">
        <v>50</v>
      </c>
      <c r="D865" s="21" t="s">
        <v>13</v>
      </c>
      <c r="E865" s="21">
        <v>2014</v>
      </c>
      <c r="F865" s="10" t="s">
        <v>96</v>
      </c>
      <c r="G865" s="10" t="s">
        <v>97</v>
      </c>
      <c r="H865" s="10" t="s">
        <v>47</v>
      </c>
      <c r="I865" s="10" t="s">
        <v>10</v>
      </c>
      <c r="J865" s="29">
        <v>87.61</v>
      </c>
      <c r="K865" s="11" t="s">
        <v>1929</v>
      </c>
      <c r="L865" s="35"/>
      <c r="M865" s="35"/>
      <c r="N865" s="35"/>
      <c r="O865" s="35"/>
      <c r="P865" s="35"/>
      <c r="Q865" s="35"/>
      <c r="R865" s="35" t="s">
        <v>1141</v>
      </c>
      <c r="S865" s="21" t="s">
        <v>1343</v>
      </c>
      <c r="T865" s="151"/>
      <c r="U865" s="35" t="s">
        <v>1380</v>
      </c>
      <c r="V865" s="160">
        <v>0.5</v>
      </c>
      <c r="W865" s="161">
        <f t="shared" si="65"/>
        <v>43.805</v>
      </c>
      <c r="X865" s="161">
        <f t="shared" si="66"/>
        <v>43.805</v>
      </c>
      <c r="Y865" s="161">
        <f t="shared" si="67"/>
        <v>43.805</v>
      </c>
      <c r="Z865" s="161"/>
      <c r="AA865" s="75"/>
      <c r="AB865" s="75"/>
      <c r="AC865" s="162">
        <f t="shared" si="68"/>
        <v>0</v>
      </c>
      <c r="AD865" s="75"/>
      <c r="AE865" s="75"/>
      <c r="AF865" s="75"/>
      <c r="AG865" s="75"/>
      <c r="AH865" s="75"/>
      <c r="AI865" s="75"/>
    </row>
    <row r="866" spans="1:35" ht="35" customHeight="1" x14ac:dyDescent="0.35">
      <c r="A866" s="44">
        <v>1</v>
      </c>
      <c r="B866" s="21">
        <v>2761</v>
      </c>
      <c r="C866" s="10" t="s">
        <v>48</v>
      </c>
      <c r="D866" s="21" t="s">
        <v>13</v>
      </c>
      <c r="E866" s="21">
        <v>2014</v>
      </c>
      <c r="F866" s="11" t="s">
        <v>96</v>
      </c>
      <c r="G866" s="11" t="s">
        <v>97</v>
      </c>
      <c r="H866" s="11" t="s">
        <v>47</v>
      </c>
      <c r="I866" s="11" t="s">
        <v>10</v>
      </c>
      <c r="J866" s="29">
        <v>87.61</v>
      </c>
      <c r="K866" s="11" t="s">
        <v>1929</v>
      </c>
      <c r="L866" s="35"/>
      <c r="M866" s="35"/>
      <c r="N866" s="35"/>
      <c r="O866" s="35"/>
      <c r="P866" s="35"/>
      <c r="Q866" s="35"/>
      <c r="R866" s="35" t="s">
        <v>1141</v>
      </c>
      <c r="S866" s="21" t="s">
        <v>1341</v>
      </c>
      <c r="T866" s="151"/>
      <c r="U866" s="35" t="s">
        <v>1380</v>
      </c>
      <c r="V866" s="160">
        <v>0.5</v>
      </c>
      <c r="W866" s="161">
        <f t="shared" si="65"/>
        <v>43.805</v>
      </c>
      <c r="X866" s="161">
        <f t="shared" si="66"/>
        <v>43.805</v>
      </c>
      <c r="Y866" s="161">
        <f t="shared" si="67"/>
        <v>43.805</v>
      </c>
      <c r="Z866" s="161"/>
      <c r="AA866" s="75"/>
      <c r="AB866" s="75"/>
      <c r="AC866" s="162">
        <f t="shared" si="68"/>
        <v>0</v>
      </c>
      <c r="AD866" s="75"/>
      <c r="AE866" s="75"/>
      <c r="AF866" s="75"/>
      <c r="AG866" s="75"/>
      <c r="AH866" s="75"/>
      <c r="AI866" s="75"/>
    </row>
    <row r="867" spans="1:35" ht="35" customHeight="1" x14ac:dyDescent="0.35">
      <c r="A867" s="44">
        <v>1</v>
      </c>
      <c r="B867" s="21">
        <v>2762</v>
      </c>
      <c r="C867" s="10" t="s">
        <v>48</v>
      </c>
      <c r="D867" s="21" t="s">
        <v>13</v>
      </c>
      <c r="E867" s="21">
        <v>2014</v>
      </c>
      <c r="F867" s="10" t="s">
        <v>96</v>
      </c>
      <c r="G867" s="10" t="s">
        <v>97</v>
      </c>
      <c r="H867" s="10" t="s">
        <v>47</v>
      </c>
      <c r="I867" s="10" t="s">
        <v>10</v>
      </c>
      <c r="J867" s="29">
        <v>87.61</v>
      </c>
      <c r="K867" s="11" t="s">
        <v>1929</v>
      </c>
      <c r="L867" s="35"/>
      <c r="M867" s="35"/>
      <c r="N867" s="35"/>
      <c r="O867" s="35"/>
      <c r="P867" s="35"/>
      <c r="Q867" s="35"/>
      <c r="R867" s="35" t="s">
        <v>1141</v>
      </c>
      <c r="S867" s="21" t="s">
        <v>1354</v>
      </c>
      <c r="T867" s="151"/>
      <c r="U867" s="35" t="s">
        <v>1380</v>
      </c>
      <c r="V867" s="160">
        <v>0.5</v>
      </c>
      <c r="W867" s="161">
        <f t="shared" si="65"/>
        <v>43.805</v>
      </c>
      <c r="X867" s="161">
        <f t="shared" si="66"/>
        <v>43.805</v>
      </c>
      <c r="Y867" s="161">
        <f t="shared" si="67"/>
        <v>43.805</v>
      </c>
      <c r="Z867" s="161"/>
      <c r="AA867" s="75"/>
      <c r="AB867" s="75"/>
      <c r="AC867" s="162">
        <f t="shared" si="68"/>
        <v>0</v>
      </c>
      <c r="AD867" s="75"/>
      <c r="AE867" s="75"/>
      <c r="AF867" s="75"/>
      <c r="AG867" s="75"/>
      <c r="AH867" s="75"/>
      <c r="AI867" s="75"/>
    </row>
    <row r="868" spans="1:35" ht="35" customHeight="1" x14ac:dyDescent="0.35">
      <c r="A868" s="44">
        <v>1</v>
      </c>
      <c r="B868" s="21">
        <v>2763</v>
      </c>
      <c r="C868" s="10" t="s">
        <v>98</v>
      </c>
      <c r="D868" s="21" t="s">
        <v>13</v>
      </c>
      <c r="E868" s="21">
        <v>2014</v>
      </c>
      <c r="F868" s="10" t="s">
        <v>99</v>
      </c>
      <c r="G868" s="10" t="s">
        <v>47</v>
      </c>
      <c r="H868" s="10" t="s">
        <v>47</v>
      </c>
      <c r="I868" s="10" t="s">
        <v>10</v>
      </c>
      <c r="J868" s="29">
        <v>137.16999999999999</v>
      </c>
      <c r="K868" s="11" t="s">
        <v>1929</v>
      </c>
      <c r="L868" s="35"/>
      <c r="M868" s="35"/>
      <c r="N868" s="35"/>
      <c r="O868" s="35"/>
      <c r="P868" s="35"/>
      <c r="Q868" s="35"/>
      <c r="R868" s="35" t="s">
        <v>1141</v>
      </c>
      <c r="S868" s="21" t="s">
        <v>1340</v>
      </c>
      <c r="T868" s="151"/>
      <c r="U868" s="35" t="s">
        <v>1389</v>
      </c>
      <c r="V868" s="160">
        <v>0.5</v>
      </c>
      <c r="W868" s="161">
        <f t="shared" si="65"/>
        <v>68.584999999999994</v>
      </c>
      <c r="X868" s="161">
        <f t="shared" si="66"/>
        <v>68.584999999999994</v>
      </c>
      <c r="Y868" s="161">
        <f t="shared" si="67"/>
        <v>68.584999999999994</v>
      </c>
      <c r="Z868" s="161"/>
      <c r="AA868" s="74"/>
      <c r="AB868" s="74"/>
      <c r="AC868" s="162">
        <f t="shared" si="68"/>
        <v>0</v>
      </c>
      <c r="AD868" s="74"/>
      <c r="AE868" s="74"/>
      <c r="AF868" s="74"/>
      <c r="AG868" s="74"/>
      <c r="AH868" s="74"/>
      <c r="AI868" s="74"/>
    </row>
    <row r="869" spans="1:35" ht="35" customHeight="1" x14ac:dyDescent="0.35">
      <c r="A869" s="44">
        <v>1</v>
      </c>
      <c r="B869" s="21">
        <v>2764</v>
      </c>
      <c r="C869" s="10" t="s">
        <v>98</v>
      </c>
      <c r="D869" s="21" t="s">
        <v>13</v>
      </c>
      <c r="E869" s="21">
        <v>2014</v>
      </c>
      <c r="F869" s="10" t="s">
        <v>99</v>
      </c>
      <c r="G869" s="10" t="s">
        <v>47</v>
      </c>
      <c r="H869" s="10" t="s">
        <v>47</v>
      </c>
      <c r="I869" s="10" t="s">
        <v>10</v>
      </c>
      <c r="J869" s="29">
        <v>137.16999999999999</v>
      </c>
      <c r="K869" s="11" t="s">
        <v>1929</v>
      </c>
      <c r="L869" s="35"/>
      <c r="M869" s="35"/>
      <c r="N869" s="35"/>
      <c r="O869" s="35"/>
      <c r="P869" s="35"/>
      <c r="Q869" s="35"/>
      <c r="R869" s="35" t="s">
        <v>1141</v>
      </c>
      <c r="S869" s="21" t="s">
        <v>1344</v>
      </c>
      <c r="T869" s="151"/>
      <c r="U869" s="35" t="s">
        <v>1382</v>
      </c>
      <c r="V869" s="160">
        <v>0.5</v>
      </c>
      <c r="W869" s="161">
        <f t="shared" si="65"/>
        <v>68.584999999999994</v>
      </c>
      <c r="X869" s="161">
        <f t="shared" si="66"/>
        <v>68.584999999999994</v>
      </c>
      <c r="Y869" s="161">
        <f t="shared" si="67"/>
        <v>68.584999999999994</v>
      </c>
      <c r="Z869" s="161"/>
      <c r="AA869" s="74"/>
      <c r="AB869" s="74"/>
      <c r="AC869" s="162">
        <f t="shared" si="68"/>
        <v>0</v>
      </c>
      <c r="AD869" s="74"/>
      <c r="AE869" s="74"/>
      <c r="AF869" s="74"/>
      <c r="AG869" s="74"/>
      <c r="AH869" s="74"/>
      <c r="AI869" s="74"/>
    </row>
    <row r="870" spans="1:35" ht="35" customHeight="1" x14ac:dyDescent="0.35">
      <c r="A870" s="44">
        <v>1</v>
      </c>
      <c r="B870" s="21">
        <v>2765</v>
      </c>
      <c r="C870" s="10" t="s">
        <v>98</v>
      </c>
      <c r="D870" s="21" t="s">
        <v>13</v>
      </c>
      <c r="E870" s="21">
        <v>2014</v>
      </c>
      <c r="F870" s="10" t="s">
        <v>99</v>
      </c>
      <c r="G870" s="10" t="s">
        <v>47</v>
      </c>
      <c r="H870" s="10" t="s">
        <v>47</v>
      </c>
      <c r="I870" s="10" t="s">
        <v>10</v>
      </c>
      <c r="J870" s="29">
        <v>137.16999999999999</v>
      </c>
      <c r="K870" s="11" t="s">
        <v>1929</v>
      </c>
      <c r="L870" s="35"/>
      <c r="M870" s="35"/>
      <c r="N870" s="35"/>
      <c r="O870" s="35"/>
      <c r="P870" s="35"/>
      <c r="Q870" s="35"/>
      <c r="R870" s="35" t="s">
        <v>1141</v>
      </c>
      <c r="S870" s="21" t="s">
        <v>1339</v>
      </c>
      <c r="T870" s="151"/>
      <c r="U870" s="35" t="s">
        <v>1382</v>
      </c>
      <c r="V870" s="160">
        <v>0.5</v>
      </c>
      <c r="W870" s="161">
        <f t="shared" si="65"/>
        <v>68.584999999999994</v>
      </c>
      <c r="X870" s="161">
        <f t="shared" si="66"/>
        <v>68.584999999999994</v>
      </c>
      <c r="Y870" s="161">
        <f t="shared" si="67"/>
        <v>68.584999999999994</v>
      </c>
      <c r="Z870" s="161"/>
      <c r="AA870" s="74"/>
      <c r="AB870" s="74"/>
      <c r="AC870" s="162">
        <f t="shared" si="68"/>
        <v>0</v>
      </c>
      <c r="AD870" s="74"/>
      <c r="AE870" s="74"/>
      <c r="AF870" s="74"/>
      <c r="AG870" s="74"/>
      <c r="AH870" s="74"/>
      <c r="AI870" s="74"/>
    </row>
    <row r="871" spans="1:35" ht="35" customHeight="1" x14ac:dyDescent="0.35">
      <c r="A871" s="44">
        <v>1</v>
      </c>
      <c r="B871" s="21">
        <v>2766</v>
      </c>
      <c r="C871" s="10" t="s">
        <v>98</v>
      </c>
      <c r="D871" s="21" t="s">
        <v>13</v>
      </c>
      <c r="E871" s="21">
        <v>2014</v>
      </c>
      <c r="F871" s="10" t="s">
        <v>99</v>
      </c>
      <c r="G871" s="10" t="s">
        <v>47</v>
      </c>
      <c r="H871" s="10" t="s">
        <v>47</v>
      </c>
      <c r="I871" s="10" t="s">
        <v>10</v>
      </c>
      <c r="J871" s="29">
        <v>137.16999999999999</v>
      </c>
      <c r="K871" s="11" t="s">
        <v>1929</v>
      </c>
      <c r="L871" s="35"/>
      <c r="M871" s="35"/>
      <c r="N871" s="35"/>
      <c r="O871" s="35"/>
      <c r="P871" s="35"/>
      <c r="Q871" s="35"/>
      <c r="R871" s="35" t="s">
        <v>1141</v>
      </c>
      <c r="S871" s="21" t="s">
        <v>1362</v>
      </c>
      <c r="T871" s="151"/>
      <c r="U871" s="35" t="s">
        <v>1382</v>
      </c>
      <c r="V871" s="160">
        <v>0.5</v>
      </c>
      <c r="W871" s="161">
        <f t="shared" si="65"/>
        <v>68.584999999999994</v>
      </c>
      <c r="X871" s="161">
        <f t="shared" si="66"/>
        <v>68.584999999999994</v>
      </c>
      <c r="Y871" s="161">
        <f t="shared" si="67"/>
        <v>68.584999999999994</v>
      </c>
      <c r="Z871" s="161"/>
      <c r="AA871" s="74"/>
      <c r="AB871" s="74"/>
      <c r="AC871" s="162">
        <f t="shared" si="68"/>
        <v>0</v>
      </c>
      <c r="AD871" s="74"/>
      <c r="AE871" s="74"/>
      <c r="AF871" s="74"/>
      <c r="AG871" s="74"/>
      <c r="AH871" s="74"/>
      <c r="AI871" s="74"/>
    </row>
    <row r="872" spans="1:35" ht="35" customHeight="1" x14ac:dyDescent="0.35">
      <c r="A872" s="44">
        <v>1</v>
      </c>
      <c r="B872" s="22">
        <v>2767</v>
      </c>
      <c r="C872" s="10" t="s">
        <v>100</v>
      </c>
      <c r="D872" s="21" t="s">
        <v>13</v>
      </c>
      <c r="E872" s="21">
        <v>2014</v>
      </c>
      <c r="F872" s="10" t="s">
        <v>101</v>
      </c>
      <c r="G872" s="10" t="s">
        <v>47</v>
      </c>
      <c r="H872" s="10" t="s">
        <v>47</v>
      </c>
      <c r="I872" s="10" t="s">
        <v>10</v>
      </c>
      <c r="J872" s="29">
        <v>84.07</v>
      </c>
      <c r="K872" s="11" t="s">
        <v>1929</v>
      </c>
      <c r="L872" s="35"/>
      <c r="M872" s="35"/>
      <c r="N872" s="35"/>
      <c r="O872" s="35"/>
      <c r="P872" s="35"/>
      <c r="Q872" s="35"/>
      <c r="R872" s="35" t="s">
        <v>1141</v>
      </c>
      <c r="S872" s="15" t="s">
        <v>1928</v>
      </c>
      <c r="T872" s="155"/>
      <c r="U872" s="35" t="s">
        <v>1302</v>
      </c>
      <c r="V872" s="160">
        <v>0.5</v>
      </c>
      <c r="W872" s="161">
        <f t="shared" si="65"/>
        <v>42.034999999999997</v>
      </c>
      <c r="X872" s="161">
        <f t="shared" si="66"/>
        <v>42.034999999999997</v>
      </c>
      <c r="Y872" s="161">
        <f t="shared" si="67"/>
        <v>42.034999999999997</v>
      </c>
      <c r="Z872" s="161"/>
      <c r="AA872" s="74"/>
      <c r="AB872" s="74"/>
      <c r="AC872" s="162">
        <f t="shared" si="68"/>
        <v>0</v>
      </c>
      <c r="AD872" s="74"/>
      <c r="AE872" s="74"/>
      <c r="AF872" s="74"/>
      <c r="AG872" s="74"/>
      <c r="AH872" s="74"/>
      <c r="AI872" s="74" t="s">
        <v>1838</v>
      </c>
    </row>
    <row r="873" spans="1:35" ht="35" customHeight="1" x14ac:dyDescent="0.35">
      <c r="A873" s="44">
        <v>1</v>
      </c>
      <c r="B873" s="21">
        <v>2768</v>
      </c>
      <c r="C873" s="10" t="s">
        <v>100</v>
      </c>
      <c r="D873" s="21" t="s">
        <v>13</v>
      </c>
      <c r="E873" s="21">
        <v>2014</v>
      </c>
      <c r="F873" s="10" t="s">
        <v>102</v>
      </c>
      <c r="G873" s="10" t="s">
        <v>47</v>
      </c>
      <c r="H873" s="10" t="s">
        <v>47</v>
      </c>
      <c r="I873" s="10" t="s">
        <v>10</v>
      </c>
      <c r="J873" s="29">
        <v>84.07</v>
      </c>
      <c r="K873" s="11" t="s">
        <v>1929</v>
      </c>
      <c r="L873" s="35"/>
      <c r="M873" s="35"/>
      <c r="N873" s="35"/>
      <c r="O873" s="35"/>
      <c r="P873" s="35"/>
      <c r="Q873" s="35"/>
      <c r="R873" s="35" t="s">
        <v>1141</v>
      </c>
      <c r="S873" s="15" t="s">
        <v>1928</v>
      </c>
      <c r="T873" s="151"/>
      <c r="U873" s="35" t="s">
        <v>1302</v>
      </c>
      <c r="V873" s="160">
        <v>0.5</v>
      </c>
      <c r="W873" s="161">
        <f t="shared" si="65"/>
        <v>42.034999999999997</v>
      </c>
      <c r="X873" s="161">
        <f t="shared" si="66"/>
        <v>42.034999999999997</v>
      </c>
      <c r="Y873" s="161">
        <f t="shared" si="67"/>
        <v>42.034999999999997</v>
      </c>
      <c r="Z873" s="161"/>
      <c r="AA873" s="74"/>
      <c r="AB873" s="74"/>
      <c r="AC873" s="162">
        <f t="shared" si="68"/>
        <v>0</v>
      </c>
      <c r="AD873" s="74"/>
      <c r="AE873" s="74"/>
      <c r="AF873" s="74"/>
      <c r="AG873" s="74"/>
      <c r="AH873" s="74"/>
      <c r="AI873" s="74" t="s">
        <v>1838</v>
      </c>
    </row>
    <row r="874" spans="1:35" ht="35" customHeight="1" x14ac:dyDescent="0.35">
      <c r="A874" s="44">
        <v>1</v>
      </c>
      <c r="B874" s="21">
        <v>2778</v>
      </c>
      <c r="C874" s="10" t="s">
        <v>98</v>
      </c>
      <c r="D874" s="21" t="s">
        <v>13</v>
      </c>
      <c r="E874" s="21">
        <v>2014</v>
      </c>
      <c r="F874" s="10" t="s">
        <v>99</v>
      </c>
      <c r="G874" s="10" t="s">
        <v>47</v>
      </c>
      <c r="H874" s="10" t="s">
        <v>47</v>
      </c>
      <c r="I874" s="10" t="s">
        <v>10</v>
      </c>
      <c r="J874" s="29">
        <v>137.16999999999999</v>
      </c>
      <c r="K874" s="11" t="s">
        <v>1929</v>
      </c>
      <c r="L874" s="35"/>
      <c r="M874" s="35"/>
      <c r="N874" s="35"/>
      <c r="O874" s="35"/>
      <c r="P874" s="35"/>
      <c r="Q874" s="35"/>
      <c r="R874" s="35" t="s">
        <v>1141</v>
      </c>
      <c r="S874" s="21" t="s">
        <v>1356</v>
      </c>
      <c r="T874" s="151"/>
      <c r="U874" s="35" t="s">
        <v>1391</v>
      </c>
      <c r="V874" s="160">
        <v>0.5</v>
      </c>
      <c r="W874" s="161">
        <f t="shared" si="65"/>
        <v>68.584999999999994</v>
      </c>
      <c r="X874" s="161">
        <f t="shared" si="66"/>
        <v>68.584999999999994</v>
      </c>
      <c r="Y874" s="161">
        <f t="shared" si="67"/>
        <v>68.584999999999994</v>
      </c>
      <c r="Z874" s="161"/>
      <c r="AA874" s="74"/>
      <c r="AB874" s="74"/>
      <c r="AC874" s="162">
        <f t="shared" si="68"/>
        <v>0</v>
      </c>
      <c r="AD874" s="74"/>
      <c r="AE874" s="74"/>
      <c r="AF874" s="74"/>
      <c r="AG874" s="74"/>
      <c r="AH874" s="74"/>
      <c r="AI874" s="74"/>
    </row>
    <row r="875" spans="1:35" ht="35" customHeight="1" x14ac:dyDescent="0.35">
      <c r="A875" s="44">
        <v>1</v>
      </c>
      <c r="B875" s="21">
        <v>2779</v>
      </c>
      <c r="C875" s="10" t="s">
        <v>98</v>
      </c>
      <c r="D875" s="21" t="s">
        <v>13</v>
      </c>
      <c r="E875" s="21">
        <v>2014</v>
      </c>
      <c r="F875" s="10" t="s">
        <v>99</v>
      </c>
      <c r="G875" s="10" t="s">
        <v>47</v>
      </c>
      <c r="H875" s="10" t="s">
        <v>47</v>
      </c>
      <c r="I875" s="10" t="s">
        <v>10</v>
      </c>
      <c r="J875" s="29">
        <v>137.16999999999999</v>
      </c>
      <c r="K875" s="11" t="s">
        <v>1929</v>
      </c>
      <c r="L875" s="35"/>
      <c r="M875" s="35"/>
      <c r="N875" s="35"/>
      <c r="O875" s="35"/>
      <c r="P875" s="35"/>
      <c r="Q875" s="35"/>
      <c r="R875" s="35" t="s">
        <v>1141</v>
      </c>
      <c r="S875" s="21" t="s">
        <v>1358</v>
      </c>
      <c r="T875" s="151"/>
      <c r="U875" s="35" t="s">
        <v>1382</v>
      </c>
      <c r="V875" s="160">
        <v>0.5</v>
      </c>
      <c r="W875" s="161">
        <f t="shared" si="65"/>
        <v>68.584999999999994</v>
      </c>
      <c r="X875" s="161">
        <f t="shared" si="66"/>
        <v>68.584999999999994</v>
      </c>
      <c r="Y875" s="161">
        <f t="shared" si="67"/>
        <v>68.584999999999994</v>
      </c>
      <c r="Z875" s="161"/>
      <c r="AA875" s="74"/>
      <c r="AB875" s="74"/>
      <c r="AC875" s="162">
        <f t="shared" si="68"/>
        <v>0</v>
      </c>
      <c r="AD875" s="74"/>
      <c r="AE875" s="74"/>
      <c r="AF875" s="74"/>
      <c r="AG875" s="74"/>
      <c r="AH875" s="74"/>
      <c r="AI875" s="74"/>
    </row>
    <row r="876" spans="1:35" ht="35" customHeight="1" x14ac:dyDescent="0.35">
      <c r="A876" s="44">
        <v>1</v>
      </c>
      <c r="B876" s="21">
        <v>2780</v>
      </c>
      <c r="C876" s="10" t="s">
        <v>98</v>
      </c>
      <c r="D876" s="21" t="s">
        <v>13</v>
      </c>
      <c r="E876" s="21">
        <v>2014</v>
      </c>
      <c r="F876" s="10" t="s">
        <v>99</v>
      </c>
      <c r="G876" s="10" t="s">
        <v>47</v>
      </c>
      <c r="H876" s="10" t="s">
        <v>47</v>
      </c>
      <c r="I876" s="10" t="s">
        <v>10</v>
      </c>
      <c r="J876" s="29">
        <v>137.16999999999999</v>
      </c>
      <c r="K876" s="11" t="s">
        <v>1929</v>
      </c>
      <c r="L876" s="35"/>
      <c r="M876" s="35"/>
      <c r="N876" s="35"/>
      <c r="O876" s="35"/>
      <c r="P876" s="35"/>
      <c r="Q876" s="35"/>
      <c r="R876" s="35" t="s">
        <v>1141</v>
      </c>
      <c r="S876" s="21" t="s">
        <v>1349</v>
      </c>
      <c r="T876" s="151"/>
      <c r="U876" s="35" t="s">
        <v>1375</v>
      </c>
      <c r="V876" s="160">
        <v>0.5</v>
      </c>
      <c r="W876" s="161">
        <f t="shared" si="65"/>
        <v>68.584999999999994</v>
      </c>
      <c r="X876" s="161">
        <f t="shared" si="66"/>
        <v>68.584999999999994</v>
      </c>
      <c r="Y876" s="161">
        <f t="shared" si="67"/>
        <v>68.584999999999994</v>
      </c>
      <c r="Z876" s="161"/>
      <c r="AA876" s="74"/>
      <c r="AB876" s="74"/>
      <c r="AC876" s="162">
        <f t="shared" si="68"/>
        <v>0</v>
      </c>
      <c r="AD876" s="74"/>
      <c r="AE876" s="74"/>
      <c r="AF876" s="74"/>
      <c r="AG876" s="74"/>
      <c r="AH876" s="74"/>
      <c r="AI876" s="74"/>
    </row>
    <row r="877" spans="1:35" ht="35" customHeight="1" x14ac:dyDescent="0.35">
      <c r="A877" s="44">
        <v>1</v>
      </c>
      <c r="B877" s="21">
        <v>2781</v>
      </c>
      <c r="C877" s="10" t="s">
        <v>98</v>
      </c>
      <c r="D877" s="21" t="s">
        <v>13</v>
      </c>
      <c r="E877" s="21">
        <v>2014</v>
      </c>
      <c r="F877" s="10" t="s">
        <v>99</v>
      </c>
      <c r="G877" s="10" t="s">
        <v>47</v>
      </c>
      <c r="H877" s="10" t="s">
        <v>47</v>
      </c>
      <c r="I877" s="10" t="s">
        <v>10</v>
      </c>
      <c r="J877" s="29">
        <v>137.16999999999999</v>
      </c>
      <c r="K877" s="11" t="s">
        <v>1929</v>
      </c>
      <c r="L877" s="35"/>
      <c r="M877" s="35"/>
      <c r="N877" s="35"/>
      <c r="O877" s="35"/>
      <c r="P877" s="35"/>
      <c r="Q877" s="35"/>
      <c r="R877" s="35" t="s">
        <v>1141</v>
      </c>
      <c r="S877" s="21" t="s">
        <v>1333</v>
      </c>
      <c r="T877" s="151"/>
      <c r="U877" s="35" t="s">
        <v>1378</v>
      </c>
      <c r="V877" s="160">
        <v>0.5</v>
      </c>
      <c r="W877" s="161">
        <f t="shared" si="65"/>
        <v>68.584999999999994</v>
      </c>
      <c r="X877" s="161">
        <f t="shared" si="66"/>
        <v>68.584999999999994</v>
      </c>
      <c r="Y877" s="161">
        <f t="shared" si="67"/>
        <v>68.584999999999994</v>
      </c>
      <c r="Z877" s="161"/>
      <c r="AA877" s="74"/>
      <c r="AB877" s="74"/>
      <c r="AC877" s="162">
        <f t="shared" si="68"/>
        <v>0</v>
      </c>
      <c r="AD877" s="74"/>
      <c r="AE877" s="74"/>
      <c r="AF877" s="74"/>
      <c r="AG877" s="74"/>
      <c r="AH877" s="74"/>
      <c r="AI877" s="74"/>
    </row>
    <row r="878" spans="1:35" ht="35" customHeight="1" x14ac:dyDescent="0.35">
      <c r="A878" s="44">
        <v>1</v>
      </c>
      <c r="B878" s="21">
        <v>2782</v>
      </c>
      <c r="C878" s="10" t="s">
        <v>98</v>
      </c>
      <c r="D878" s="21" t="s">
        <v>13</v>
      </c>
      <c r="E878" s="21">
        <v>2014</v>
      </c>
      <c r="F878" s="10" t="s">
        <v>99</v>
      </c>
      <c r="G878" s="10" t="s">
        <v>47</v>
      </c>
      <c r="H878" s="10" t="s">
        <v>47</v>
      </c>
      <c r="I878" s="10" t="s">
        <v>10</v>
      </c>
      <c r="J878" s="29">
        <v>137.16999999999999</v>
      </c>
      <c r="K878" s="11" t="s">
        <v>1929</v>
      </c>
      <c r="L878" s="35"/>
      <c r="M878" s="35"/>
      <c r="N878" s="35"/>
      <c r="O878" s="35"/>
      <c r="P878" s="35"/>
      <c r="Q878" s="35"/>
      <c r="R878" s="35" t="s">
        <v>1141</v>
      </c>
      <c r="S878" s="21" t="s">
        <v>1925</v>
      </c>
      <c r="T878" s="151"/>
      <c r="U878" s="35" t="s">
        <v>1379</v>
      </c>
      <c r="V878" s="160">
        <v>0.5</v>
      </c>
      <c r="W878" s="161">
        <f t="shared" si="65"/>
        <v>68.584999999999994</v>
      </c>
      <c r="X878" s="161">
        <f t="shared" si="66"/>
        <v>68.584999999999994</v>
      </c>
      <c r="Y878" s="161">
        <f t="shared" si="67"/>
        <v>68.584999999999994</v>
      </c>
      <c r="Z878" s="161"/>
      <c r="AA878" s="74"/>
      <c r="AB878" s="74"/>
      <c r="AC878" s="162">
        <f t="shared" si="68"/>
        <v>0</v>
      </c>
      <c r="AD878" s="74"/>
      <c r="AE878" s="74"/>
      <c r="AF878" s="74"/>
      <c r="AG878" s="74"/>
      <c r="AH878" s="74"/>
      <c r="AI878" s="74"/>
    </row>
    <row r="879" spans="1:35" ht="35" customHeight="1" x14ac:dyDescent="0.35">
      <c r="A879" s="44">
        <v>1</v>
      </c>
      <c r="B879" s="21">
        <v>2783</v>
      </c>
      <c r="C879" s="10" t="s">
        <v>98</v>
      </c>
      <c r="D879" s="21" t="s">
        <v>13</v>
      </c>
      <c r="E879" s="21">
        <v>2014</v>
      </c>
      <c r="F879" s="10" t="s">
        <v>99</v>
      </c>
      <c r="G879" s="10" t="s">
        <v>47</v>
      </c>
      <c r="H879" s="10" t="s">
        <v>47</v>
      </c>
      <c r="I879" s="10" t="s">
        <v>10</v>
      </c>
      <c r="J879" s="29">
        <v>137.16999999999999</v>
      </c>
      <c r="K879" s="11" t="s">
        <v>1929</v>
      </c>
      <c r="L879" s="35"/>
      <c r="M879" s="35"/>
      <c r="N879" s="35"/>
      <c r="O879" s="35"/>
      <c r="P879" s="35"/>
      <c r="Q879" s="35"/>
      <c r="R879" s="35" t="s">
        <v>1141</v>
      </c>
      <c r="S879" s="21" t="s">
        <v>1359</v>
      </c>
      <c r="T879" s="151"/>
      <c r="U879" s="35" t="s">
        <v>1379</v>
      </c>
      <c r="V879" s="160">
        <v>0.5</v>
      </c>
      <c r="W879" s="161">
        <f t="shared" si="65"/>
        <v>68.584999999999994</v>
      </c>
      <c r="X879" s="161">
        <f t="shared" si="66"/>
        <v>68.584999999999994</v>
      </c>
      <c r="Y879" s="161">
        <f t="shared" si="67"/>
        <v>68.584999999999994</v>
      </c>
      <c r="Z879" s="161"/>
      <c r="AA879" s="74"/>
      <c r="AB879" s="74"/>
      <c r="AC879" s="162">
        <f t="shared" si="68"/>
        <v>0</v>
      </c>
      <c r="AD879" s="74"/>
      <c r="AE879" s="74"/>
      <c r="AF879" s="74"/>
      <c r="AG879" s="74"/>
      <c r="AH879" s="74"/>
      <c r="AI879" s="74"/>
    </row>
    <row r="880" spans="1:35" ht="35" customHeight="1" x14ac:dyDescent="0.35">
      <c r="A880" s="44">
        <v>1</v>
      </c>
      <c r="B880" s="21">
        <v>2784</v>
      </c>
      <c r="C880" s="10" t="s">
        <v>98</v>
      </c>
      <c r="D880" s="21" t="s">
        <v>13</v>
      </c>
      <c r="E880" s="21">
        <v>2014</v>
      </c>
      <c r="F880" s="10" t="s">
        <v>99</v>
      </c>
      <c r="G880" s="10" t="s">
        <v>47</v>
      </c>
      <c r="H880" s="10" t="s">
        <v>47</v>
      </c>
      <c r="I880" s="10" t="s">
        <v>10</v>
      </c>
      <c r="J880" s="29">
        <v>137.16999999999999</v>
      </c>
      <c r="K880" s="11" t="s">
        <v>1929</v>
      </c>
      <c r="L880" s="35"/>
      <c r="M880" s="35"/>
      <c r="N880" s="35"/>
      <c r="O880" s="35"/>
      <c r="P880" s="35"/>
      <c r="Q880" s="35"/>
      <c r="R880" s="35" t="s">
        <v>1141</v>
      </c>
      <c r="S880" s="21" t="s">
        <v>1315</v>
      </c>
      <c r="T880" s="151"/>
      <c r="U880" s="35" t="s">
        <v>1378</v>
      </c>
      <c r="V880" s="160">
        <v>0.5</v>
      </c>
      <c r="W880" s="161">
        <f t="shared" si="65"/>
        <v>68.584999999999994</v>
      </c>
      <c r="X880" s="161">
        <f t="shared" si="66"/>
        <v>68.584999999999994</v>
      </c>
      <c r="Y880" s="161">
        <f t="shared" si="67"/>
        <v>68.584999999999994</v>
      </c>
      <c r="Z880" s="161"/>
      <c r="AA880" s="74"/>
      <c r="AB880" s="74"/>
      <c r="AC880" s="162">
        <f t="shared" si="68"/>
        <v>0</v>
      </c>
      <c r="AD880" s="74"/>
      <c r="AE880" s="74"/>
      <c r="AF880" s="74"/>
      <c r="AG880" s="74"/>
      <c r="AH880" s="74"/>
      <c r="AI880" s="74"/>
    </row>
    <row r="881" spans="1:35" ht="35" customHeight="1" x14ac:dyDescent="0.35">
      <c r="A881" s="44">
        <v>1</v>
      </c>
      <c r="B881" s="21">
        <v>2785</v>
      </c>
      <c r="C881" s="10" t="s">
        <v>98</v>
      </c>
      <c r="D881" s="21" t="s">
        <v>13</v>
      </c>
      <c r="E881" s="21">
        <v>2014</v>
      </c>
      <c r="F881" s="10" t="s">
        <v>99</v>
      </c>
      <c r="G881" s="10" t="s">
        <v>47</v>
      </c>
      <c r="H881" s="10" t="s">
        <v>47</v>
      </c>
      <c r="I881" s="10" t="s">
        <v>10</v>
      </c>
      <c r="J881" s="29">
        <v>137.16999999999999</v>
      </c>
      <c r="K881" s="11" t="s">
        <v>1929</v>
      </c>
      <c r="L881" s="35"/>
      <c r="M881" s="35"/>
      <c r="N881" s="35"/>
      <c r="O881" s="35"/>
      <c r="P881" s="35"/>
      <c r="Q881" s="35"/>
      <c r="R881" s="35" t="s">
        <v>1141</v>
      </c>
      <c r="S881" s="21" t="s">
        <v>1363</v>
      </c>
      <c r="T881" s="151"/>
      <c r="U881" s="35" t="s">
        <v>1382</v>
      </c>
      <c r="V881" s="160">
        <v>0.5</v>
      </c>
      <c r="W881" s="161">
        <f t="shared" si="65"/>
        <v>68.584999999999994</v>
      </c>
      <c r="X881" s="161">
        <f t="shared" si="66"/>
        <v>68.584999999999994</v>
      </c>
      <c r="Y881" s="161">
        <f t="shared" si="67"/>
        <v>68.584999999999994</v>
      </c>
      <c r="Z881" s="161"/>
      <c r="AA881" s="74"/>
      <c r="AB881" s="74"/>
      <c r="AC881" s="162">
        <f t="shared" si="68"/>
        <v>0</v>
      </c>
      <c r="AD881" s="74"/>
      <c r="AE881" s="74"/>
      <c r="AF881" s="74"/>
      <c r="AG881" s="74"/>
      <c r="AH881" s="74"/>
      <c r="AI881" s="74"/>
    </row>
    <row r="882" spans="1:35" ht="35" customHeight="1" x14ac:dyDescent="0.35">
      <c r="A882" s="44">
        <v>1</v>
      </c>
      <c r="B882" s="21">
        <v>2786</v>
      </c>
      <c r="C882" s="10" t="s">
        <v>98</v>
      </c>
      <c r="D882" s="21" t="s">
        <v>13</v>
      </c>
      <c r="E882" s="21">
        <v>2014</v>
      </c>
      <c r="F882" s="10" t="s">
        <v>99</v>
      </c>
      <c r="G882" s="10" t="s">
        <v>47</v>
      </c>
      <c r="H882" s="10" t="s">
        <v>47</v>
      </c>
      <c r="I882" s="10" t="s">
        <v>10</v>
      </c>
      <c r="J882" s="29">
        <v>137.16999999999999</v>
      </c>
      <c r="K882" s="11" t="s">
        <v>1929</v>
      </c>
      <c r="L882" s="35"/>
      <c r="M882" s="35"/>
      <c r="N882" s="35"/>
      <c r="O882" s="35"/>
      <c r="P882" s="35"/>
      <c r="Q882" s="35"/>
      <c r="R882" s="35" t="s">
        <v>1141</v>
      </c>
      <c r="S882" s="21" t="s">
        <v>1927</v>
      </c>
      <c r="T882" s="151"/>
      <c r="U882" s="35" t="s">
        <v>1383</v>
      </c>
      <c r="V882" s="160">
        <v>0.5</v>
      </c>
      <c r="W882" s="161">
        <f t="shared" si="65"/>
        <v>68.584999999999994</v>
      </c>
      <c r="X882" s="161">
        <f t="shared" si="66"/>
        <v>68.584999999999994</v>
      </c>
      <c r="Y882" s="161">
        <f t="shared" si="67"/>
        <v>68.584999999999994</v>
      </c>
      <c r="Z882" s="161"/>
      <c r="AA882" s="74"/>
      <c r="AB882" s="74"/>
      <c r="AC882" s="162">
        <f t="shared" si="68"/>
        <v>0</v>
      </c>
      <c r="AD882" s="74"/>
      <c r="AE882" s="74"/>
      <c r="AF882" s="74"/>
      <c r="AG882" s="74"/>
      <c r="AH882" s="74"/>
      <c r="AI882" s="74"/>
    </row>
    <row r="883" spans="1:35" ht="35" customHeight="1" x14ac:dyDescent="0.35">
      <c r="A883" s="44">
        <v>1</v>
      </c>
      <c r="B883" s="21">
        <v>2787</v>
      </c>
      <c r="C883" s="10" t="s">
        <v>98</v>
      </c>
      <c r="D883" s="21" t="s">
        <v>13</v>
      </c>
      <c r="E883" s="21">
        <v>2014</v>
      </c>
      <c r="F883" s="10" t="s">
        <v>99</v>
      </c>
      <c r="G883" s="10" t="s">
        <v>47</v>
      </c>
      <c r="H883" s="10" t="s">
        <v>47</v>
      </c>
      <c r="I883" s="10" t="s">
        <v>10</v>
      </c>
      <c r="J883" s="29">
        <v>137.16999999999999</v>
      </c>
      <c r="K883" s="11" t="s">
        <v>1929</v>
      </c>
      <c r="L883" s="35"/>
      <c r="M883" s="35"/>
      <c r="N883" s="35"/>
      <c r="O883" s="35"/>
      <c r="P883" s="35"/>
      <c r="Q883" s="35"/>
      <c r="R883" s="35" t="s">
        <v>1141</v>
      </c>
      <c r="S883" s="21" t="s">
        <v>1355</v>
      </c>
      <c r="T883" s="151"/>
      <c r="U883" s="35" t="s">
        <v>1387</v>
      </c>
      <c r="V883" s="160">
        <v>0.5</v>
      </c>
      <c r="W883" s="161">
        <f t="shared" si="65"/>
        <v>68.584999999999994</v>
      </c>
      <c r="X883" s="161">
        <f t="shared" si="66"/>
        <v>68.584999999999994</v>
      </c>
      <c r="Y883" s="161">
        <f t="shared" si="67"/>
        <v>68.584999999999994</v>
      </c>
      <c r="Z883" s="161"/>
      <c r="AA883" s="74"/>
      <c r="AB883" s="74"/>
      <c r="AC883" s="162">
        <f t="shared" si="68"/>
        <v>0</v>
      </c>
      <c r="AD883" s="74"/>
      <c r="AE883" s="74"/>
      <c r="AF883" s="74"/>
      <c r="AG883" s="74"/>
      <c r="AH883" s="74"/>
      <c r="AI883" s="74"/>
    </row>
    <row r="884" spans="1:35" ht="35" customHeight="1" x14ac:dyDescent="0.35">
      <c r="A884" s="44">
        <v>1</v>
      </c>
      <c r="B884" s="21">
        <v>2788</v>
      </c>
      <c r="C884" s="10" t="s">
        <v>103</v>
      </c>
      <c r="D884" s="21" t="s">
        <v>13</v>
      </c>
      <c r="E884" s="21">
        <v>2014</v>
      </c>
      <c r="F884" s="10" t="s">
        <v>99</v>
      </c>
      <c r="G884" s="10" t="s">
        <v>47</v>
      </c>
      <c r="H884" s="10" t="s">
        <v>47</v>
      </c>
      <c r="I884" s="10" t="s">
        <v>10</v>
      </c>
      <c r="J884" s="29">
        <v>137.16999999999999</v>
      </c>
      <c r="K884" s="11" t="s">
        <v>1929</v>
      </c>
      <c r="L884" s="35"/>
      <c r="M884" s="35"/>
      <c r="N884" s="35"/>
      <c r="O884" s="35"/>
      <c r="P884" s="35"/>
      <c r="Q884" s="35"/>
      <c r="R884" s="35" t="s">
        <v>1141</v>
      </c>
      <c r="S884" s="21" t="s">
        <v>1345</v>
      </c>
      <c r="T884" s="151"/>
      <c r="U884" s="35" t="s">
        <v>1378</v>
      </c>
      <c r="V884" s="160">
        <v>0.5</v>
      </c>
      <c r="W884" s="161">
        <f t="shared" si="65"/>
        <v>68.584999999999994</v>
      </c>
      <c r="X884" s="161">
        <f t="shared" si="66"/>
        <v>68.584999999999994</v>
      </c>
      <c r="Y884" s="161">
        <f t="shared" si="67"/>
        <v>68.584999999999994</v>
      </c>
      <c r="Z884" s="161"/>
      <c r="AA884" s="74"/>
      <c r="AB884" s="74"/>
      <c r="AC884" s="162">
        <f t="shared" si="68"/>
        <v>0</v>
      </c>
      <c r="AD884" s="74"/>
      <c r="AE884" s="74"/>
      <c r="AF884" s="74"/>
      <c r="AG884" s="74"/>
      <c r="AH884" s="74"/>
      <c r="AI884" s="74"/>
    </row>
    <row r="885" spans="1:35" ht="35" customHeight="1" x14ac:dyDescent="0.35">
      <c r="A885" s="44">
        <v>1</v>
      </c>
      <c r="B885" s="21">
        <v>2789</v>
      </c>
      <c r="C885" s="10" t="s">
        <v>98</v>
      </c>
      <c r="D885" s="21" t="s">
        <v>13</v>
      </c>
      <c r="E885" s="21">
        <v>2014</v>
      </c>
      <c r="F885" s="10" t="s">
        <v>99</v>
      </c>
      <c r="G885" s="10" t="s">
        <v>47</v>
      </c>
      <c r="H885" s="10" t="s">
        <v>47</v>
      </c>
      <c r="I885" s="10" t="s">
        <v>10</v>
      </c>
      <c r="J885" s="29">
        <v>137.16999999999999</v>
      </c>
      <c r="K885" s="11" t="s">
        <v>1929</v>
      </c>
      <c r="L885" s="35"/>
      <c r="M885" s="35"/>
      <c r="N885" s="35"/>
      <c r="O885" s="35"/>
      <c r="P885" s="35"/>
      <c r="Q885" s="35"/>
      <c r="R885" s="35" t="s">
        <v>1141</v>
      </c>
      <c r="S885" s="21" t="s">
        <v>1350</v>
      </c>
      <c r="T885" s="151"/>
      <c r="U885" s="35" t="s">
        <v>1393</v>
      </c>
      <c r="V885" s="160">
        <v>0.5</v>
      </c>
      <c r="W885" s="161">
        <f t="shared" ref="W885:W948" si="69">J885*V885</f>
        <v>68.584999999999994</v>
      </c>
      <c r="X885" s="161">
        <f t="shared" si="66"/>
        <v>68.584999999999994</v>
      </c>
      <c r="Y885" s="161">
        <f t="shared" si="67"/>
        <v>68.584999999999994</v>
      </c>
      <c r="Z885" s="161"/>
      <c r="AA885" s="74"/>
      <c r="AB885" s="74"/>
      <c r="AC885" s="162">
        <f t="shared" si="68"/>
        <v>0</v>
      </c>
      <c r="AD885" s="74"/>
      <c r="AE885" s="74"/>
      <c r="AF885" s="74"/>
      <c r="AG885" s="74"/>
      <c r="AH885" s="74"/>
      <c r="AI885" s="74"/>
    </row>
    <row r="886" spans="1:35" ht="35" customHeight="1" x14ac:dyDescent="0.35">
      <c r="A886" s="44">
        <v>1</v>
      </c>
      <c r="B886" s="21">
        <v>2790</v>
      </c>
      <c r="C886" s="10" t="s">
        <v>98</v>
      </c>
      <c r="D886" s="21" t="s">
        <v>13</v>
      </c>
      <c r="E886" s="21">
        <v>2014</v>
      </c>
      <c r="F886" s="10" t="s">
        <v>99</v>
      </c>
      <c r="G886" s="10" t="s">
        <v>47</v>
      </c>
      <c r="H886" s="10" t="s">
        <v>47</v>
      </c>
      <c r="I886" s="10" t="s">
        <v>10</v>
      </c>
      <c r="J886" s="29">
        <v>137.16999999999999</v>
      </c>
      <c r="K886" s="11" t="s">
        <v>1929</v>
      </c>
      <c r="L886" s="35"/>
      <c r="M886" s="35"/>
      <c r="N886" s="35"/>
      <c r="O886" s="35"/>
      <c r="P886" s="35"/>
      <c r="Q886" s="35"/>
      <c r="R886" s="35" t="s">
        <v>1141</v>
      </c>
      <c r="S886" s="21" t="s">
        <v>1351</v>
      </c>
      <c r="T886" s="151"/>
      <c r="U886" s="35" t="s">
        <v>1378</v>
      </c>
      <c r="V886" s="160">
        <v>0.5</v>
      </c>
      <c r="W886" s="161">
        <f t="shared" si="69"/>
        <v>68.584999999999994</v>
      </c>
      <c r="X886" s="161">
        <f t="shared" si="66"/>
        <v>68.584999999999994</v>
      </c>
      <c r="Y886" s="161">
        <f t="shared" si="67"/>
        <v>68.584999999999994</v>
      </c>
      <c r="Z886" s="161"/>
      <c r="AA886" s="74"/>
      <c r="AB886" s="74"/>
      <c r="AC886" s="162">
        <f t="shared" si="68"/>
        <v>0</v>
      </c>
      <c r="AD886" s="74"/>
      <c r="AE886" s="74"/>
      <c r="AF886" s="74"/>
      <c r="AG886" s="74"/>
      <c r="AH886" s="74"/>
      <c r="AI886" s="74"/>
    </row>
    <row r="887" spans="1:35" ht="35" customHeight="1" x14ac:dyDescent="0.35">
      <c r="A887" s="44">
        <v>1</v>
      </c>
      <c r="B887" s="21">
        <v>2791</v>
      </c>
      <c r="C887" s="10" t="s">
        <v>98</v>
      </c>
      <c r="D887" s="21" t="s">
        <v>13</v>
      </c>
      <c r="E887" s="21">
        <v>2014</v>
      </c>
      <c r="F887" s="10" t="s">
        <v>99</v>
      </c>
      <c r="G887" s="10" t="s">
        <v>47</v>
      </c>
      <c r="H887" s="10" t="s">
        <v>47</v>
      </c>
      <c r="I887" s="10" t="s">
        <v>10</v>
      </c>
      <c r="J887" s="29">
        <v>137.16999999999999</v>
      </c>
      <c r="K887" s="11" t="s">
        <v>1929</v>
      </c>
      <c r="L887" s="35"/>
      <c r="M887" s="35"/>
      <c r="N887" s="35"/>
      <c r="O887" s="35"/>
      <c r="P887" s="35"/>
      <c r="Q887" s="35"/>
      <c r="R887" s="35" t="s">
        <v>1141</v>
      </c>
      <c r="S887" s="21" t="s">
        <v>1364</v>
      </c>
      <c r="T887" s="151"/>
      <c r="U887" s="35" t="s">
        <v>1378</v>
      </c>
      <c r="V887" s="160">
        <v>0.5</v>
      </c>
      <c r="W887" s="161">
        <f t="shared" si="69"/>
        <v>68.584999999999994</v>
      </c>
      <c r="X887" s="161">
        <f t="shared" si="66"/>
        <v>68.584999999999994</v>
      </c>
      <c r="Y887" s="161">
        <f t="shared" si="67"/>
        <v>68.584999999999994</v>
      </c>
      <c r="Z887" s="161"/>
      <c r="AA887" s="74"/>
      <c r="AB887" s="74"/>
      <c r="AC887" s="162">
        <f t="shared" si="68"/>
        <v>0</v>
      </c>
      <c r="AD887" s="74"/>
      <c r="AE887" s="74"/>
      <c r="AF887" s="74"/>
      <c r="AG887" s="74"/>
      <c r="AH887" s="74"/>
      <c r="AI887" s="74"/>
    </row>
    <row r="888" spans="1:35" ht="35" customHeight="1" x14ac:dyDescent="0.35">
      <c r="A888" s="44">
        <v>1</v>
      </c>
      <c r="B888" s="21">
        <v>2792</v>
      </c>
      <c r="C888" s="10" t="s">
        <v>98</v>
      </c>
      <c r="D888" s="21" t="s">
        <v>13</v>
      </c>
      <c r="E888" s="21">
        <v>2014</v>
      </c>
      <c r="F888" s="10" t="s">
        <v>99</v>
      </c>
      <c r="G888" s="10" t="s">
        <v>47</v>
      </c>
      <c r="H888" s="10" t="s">
        <v>47</v>
      </c>
      <c r="I888" s="10" t="s">
        <v>10</v>
      </c>
      <c r="J888" s="29">
        <v>172.57</v>
      </c>
      <c r="K888" s="11" t="s">
        <v>1929</v>
      </c>
      <c r="L888" s="35"/>
      <c r="M888" s="35"/>
      <c r="N888" s="35"/>
      <c r="O888" s="35"/>
      <c r="P888" s="35"/>
      <c r="Q888" s="35"/>
      <c r="R888" s="35" t="s">
        <v>1141</v>
      </c>
      <c r="S888" s="21" t="s">
        <v>1926</v>
      </c>
      <c r="T888" s="151"/>
      <c r="U888" s="35" t="s">
        <v>1385</v>
      </c>
      <c r="V888" s="160">
        <v>0.5</v>
      </c>
      <c r="W888" s="161">
        <f t="shared" si="69"/>
        <v>86.284999999999997</v>
      </c>
      <c r="X888" s="161">
        <f t="shared" si="66"/>
        <v>86.284999999999997</v>
      </c>
      <c r="Y888" s="161">
        <f t="shared" si="67"/>
        <v>86.284999999999997</v>
      </c>
      <c r="Z888" s="161"/>
      <c r="AA888" s="74"/>
      <c r="AB888" s="74"/>
      <c r="AC888" s="162">
        <f t="shared" si="68"/>
        <v>0</v>
      </c>
      <c r="AD888" s="74"/>
      <c r="AE888" s="74"/>
      <c r="AF888" s="74"/>
      <c r="AG888" s="74"/>
      <c r="AH888" s="74"/>
      <c r="AI888" s="74"/>
    </row>
    <row r="889" spans="1:35" ht="35" customHeight="1" x14ac:dyDescent="0.35">
      <c r="A889" s="44">
        <v>1</v>
      </c>
      <c r="B889" s="21">
        <v>2821</v>
      </c>
      <c r="C889" s="10" t="s">
        <v>34</v>
      </c>
      <c r="D889" s="21" t="s">
        <v>13</v>
      </c>
      <c r="E889" s="21">
        <v>2014</v>
      </c>
      <c r="F889" s="11" t="s">
        <v>17</v>
      </c>
      <c r="G889" s="11" t="s">
        <v>35</v>
      </c>
      <c r="H889" s="11" t="s">
        <v>116</v>
      </c>
      <c r="I889" s="11" t="s">
        <v>10</v>
      </c>
      <c r="J889" s="29">
        <v>238.43</v>
      </c>
      <c r="K889" s="11" t="s">
        <v>1929</v>
      </c>
      <c r="L889" s="35"/>
      <c r="M889" s="35"/>
      <c r="N889" s="35"/>
      <c r="O889" s="35"/>
      <c r="P889" s="35"/>
      <c r="Q889" s="35"/>
      <c r="R889" s="35" t="s">
        <v>1155</v>
      </c>
      <c r="S889" s="15" t="s">
        <v>1928</v>
      </c>
      <c r="T889" s="151"/>
      <c r="U889" s="35"/>
      <c r="V889" s="160">
        <v>0.5</v>
      </c>
      <c r="W889" s="161">
        <f t="shared" si="69"/>
        <v>119.215</v>
      </c>
      <c r="X889" s="161">
        <f t="shared" si="66"/>
        <v>119.215</v>
      </c>
      <c r="Y889" s="161">
        <f t="shared" si="67"/>
        <v>119.215</v>
      </c>
      <c r="Z889" s="161"/>
      <c r="AA889" s="74"/>
      <c r="AB889" s="74"/>
      <c r="AC889" s="162">
        <f t="shared" si="68"/>
        <v>0</v>
      </c>
      <c r="AD889" s="74"/>
      <c r="AE889" s="74" t="s">
        <v>1788</v>
      </c>
      <c r="AF889" s="74"/>
      <c r="AG889" s="74"/>
      <c r="AH889" s="74"/>
      <c r="AI889" s="74" t="s">
        <v>1767</v>
      </c>
    </row>
    <row r="890" spans="1:35" ht="35" customHeight="1" x14ac:dyDescent="0.35">
      <c r="A890" s="44">
        <v>1</v>
      </c>
      <c r="B890" s="21">
        <v>2864</v>
      </c>
      <c r="C890" s="10" t="s">
        <v>134</v>
      </c>
      <c r="D890" s="21" t="s">
        <v>13</v>
      </c>
      <c r="E890" s="21">
        <v>2014</v>
      </c>
      <c r="F890" s="10" t="s">
        <v>17</v>
      </c>
      <c r="G890" s="10" t="s">
        <v>135</v>
      </c>
      <c r="H890" s="10" t="s">
        <v>136</v>
      </c>
      <c r="I890" s="10" t="s">
        <v>10</v>
      </c>
      <c r="J890" s="29">
        <v>292.89999999999998</v>
      </c>
      <c r="K890" s="11" t="s">
        <v>1929</v>
      </c>
      <c r="L890" s="35"/>
      <c r="M890" s="35"/>
      <c r="N890" s="35"/>
      <c r="O890" s="35"/>
      <c r="P890" s="35"/>
      <c r="Q890" s="35"/>
      <c r="R890" s="35" t="s">
        <v>1155</v>
      </c>
      <c r="S890" s="15" t="s">
        <v>1928</v>
      </c>
      <c r="T890" s="151"/>
      <c r="U890" s="35" t="s">
        <v>1302</v>
      </c>
      <c r="V890" s="160">
        <v>0.5</v>
      </c>
      <c r="W890" s="161">
        <f t="shared" si="69"/>
        <v>146.44999999999999</v>
      </c>
      <c r="X890" s="161">
        <f t="shared" si="66"/>
        <v>146.44999999999999</v>
      </c>
      <c r="Y890" s="161">
        <f t="shared" si="67"/>
        <v>146.44999999999999</v>
      </c>
      <c r="Z890" s="161"/>
      <c r="AA890" s="75"/>
      <c r="AB890" s="75"/>
      <c r="AC890" s="162">
        <f t="shared" si="68"/>
        <v>0</v>
      </c>
      <c r="AD890" s="75"/>
      <c r="AE890" s="75" t="s">
        <v>1788</v>
      </c>
      <c r="AF890" s="75"/>
      <c r="AG890" s="75"/>
      <c r="AH890" s="75"/>
      <c r="AI890" s="75" t="s">
        <v>1767</v>
      </c>
    </row>
    <row r="891" spans="1:35" ht="35" customHeight="1" x14ac:dyDescent="0.35">
      <c r="A891" s="44">
        <v>1</v>
      </c>
      <c r="B891" s="21">
        <v>2868</v>
      </c>
      <c r="C891" s="10" t="s">
        <v>34</v>
      </c>
      <c r="D891" s="21" t="s">
        <v>13</v>
      </c>
      <c r="E891" s="21">
        <v>2014</v>
      </c>
      <c r="F891" s="10" t="s">
        <v>17</v>
      </c>
      <c r="G891" s="10" t="s">
        <v>35</v>
      </c>
      <c r="H891" s="10" t="s">
        <v>141</v>
      </c>
      <c r="I891" s="10" t="s">
        <v>10</v>
      </c>
      <c r="J891" s="29">
        <v>238.43</v>
      </c>
      <c r="K891" s="11" t="s">
        <v>1929</v>
      </c>
      <c r="L891" s="35"/>
      <c r="M891" s="35"/>
      <c r="N891" s="35"/>
      <c r="O891" s="35"/>
      <c r="P891" s="35"/>
      <c r="Q891" s="35"/>
      <c r="R891" s="35" t="s">
        <v>1141</v>
      </c>
      <c r="S891" s="21" t="s">
        <v>1349</v>
      </c>
      <c r="T891" s="151"/>
      <c r="U891" s="35" t="s">
        <v>1386</v>
      </c>
      <c r="V891" s="160">
        <v>0.5</v>
      </c>
      <c r="W891" s="161">
        <f t="shared" si="69"/>
        <v>119.215</v>
      </c>
      <c r="X891" s="161">
        <f t="shared" si="66"/>
        <v>119.215</v>
      </c>
      <c r="Y891" s="161">
        <f t="shared" si="67"/>
        <v>119.215</v>
      </c>
      <c r="Z891" s="161"/>
      <c r="AA891" s="74"/>
      <c r="AB891" s="74"/>
      <c r="AC891" s="162">
        <f t="shared" si="68"/>
        <v>0</v>
      </c>
      <c r="AD891" s="74"/>
      <c r="AE891" s="74"/>
      <c r="AF891" s="74"/>
      <c r="AG891" s="74"/>
      <c r="AH891" s="74"/>
      <c r="AI891" s="74"/>
    </row>
    <row r="892" spans="1:35" ht="35" customHeight="1" x14ac:dyDescent="0.35">
      <c r="A892" s="44">
        <v>1</v>
      </c>
      <c r="B892" s="22">
        <v>2891</v>
      </c>
      <c r="C892" s="10" t="s">
        <v>105</v>
      </c>
      <c r="D892" s="21" t="s">
        <v>13</v>
      </c>
      <c r="E892" s="22">
        <v>2014</v>
      </c>
      <c r="F892" s="10" t="s">
        <v>106</v>
      </c>
      <c r="G892" s="10" t="s">
        <v>107</v>
      </c>
      <c r="H892" s="10" t="s">
        <v>157</v>
      </c>
      <c r="I892" s="10" t="s">
        <v>10</v>
      </c>
      <c r="J892" s="29">
        <v>35.61</v>
      </c>
      <c r="K892" s="11" t="s">
        <v>1929</v>
      </c>
      <c r="L892" s="35"/>
      <c r="M892" s="35"/>
      <c r="N892" s="35"/>
      <c r="O892" s="35"/>
      <c r="P892" s="35"/>
      <c r="Q892" s="35"/>
      <c r="R892" s="35" t="s">
        <v>1155</v>
      </c>
      <c r="S892" s="15" t="s">
        <v>1928</v>
      </c>
      <c r="T892" s="151"/>
      <c r="U892" s="35"/>
      <c r="V892" s="160">
        <v>0.5</v>
      </c>
      <c r="W892" s="161">
        <f t="shared" si="69"/>
        <v>17.805</v>
      </c>
      <c r="X892" s="161">
        <f t="shared" si="66"/>
        <v>17.805</v>
      </c>
      <c r="Y892" s="161">
        <f t="shared" si="67"/>
        <v>17.805</v>
      </c>
      <c r="Z892" s="161"/>
      <c r="AA892" s="74"/>
      <c r="AB892" s="74"/>
      <c r="AC892" s="162">
        <f t="shared" si="68"/>
        <v>0</v>
      </c>
      <c r="AD892" s="74"/>
      <c r="AE892" s="74"/>
      <c r="AF892" s="74"/>
      <c r="AG892" s="74"/>
      <c r="AH892" s="74"/>
      <c r="AI892" s="82" t="s">
        <v>1904</v>
      </c>
    </row>
    <row r="893" spans="1:35" ht="35" customHeight="1" x14ac:dyDescent="0.35">
      <c r="A893" s="44">
        <v>1</v>
      </c>
      <c r="B893" s="21">
        <v>2897</v>
      </c>
      <c r="C893" s="10" t="s">
        <v>892</v>
      </c>
      <c r="D893" s="21" t="s">
        <v>1456</v>
      </c>
      <c r="E893" s="22">
        <v>2014</v>
      </c>
      <c r="F893" s="10" t="s">
        <v>893</v>
      </c>
      <c r="G893" s="10" t="s">
        <v>47</v>
      </c>
      <c r="H893" s="10" t="s">
        <v>894</v>
      </c>
      <c r="I893" s="10" t="s">
        <v>10</v>
      </c>
      <c r="J893" s="29">
        <v>480.74</v>
      </c>
      <c r="K893" s="11" t="s">
        <v>1929</v>
      </c>
      <c r="L893" s="35"/>
      <c r="M893" s="35"/>
      <c r="N893" s="35"/>
      <c r="O893" s="35"/>
      <c r="P893" s="35"/>
      <c r="Q893" s="35"/>
      <c r="R893" s="35" t="s">
        <v>1141</v>
      </c>
      <c r="S893" s="21" t="s">
        <v>1356</v>
      </c>
      <c r="T893" s="151"/>
      <c r="U893" s="35" t="s">
        <v>1376</v>
      </c>
      <c r="V893" s="160">
        <v>0.5</v>
      </c>
      <c r="W893" s="161">
        <f t="shared" si="69"/>
        <v>240.37</v>
      </c>
      <c r="X893" s="161">
        <f t="shared" si="66"/>
        <v>240.37</v>
      </c>
      <c r="Y893" s="161">
        <f t="shared" si="67"/>
        <v>240.37</v>
      </c>
      <c r="Z893" s="161"/>
      <c r="AA893" s="74"/>
      <c r="AB893" s="74"/>
      <c r="AC893" s="162">
        <f t="shared" si="68"/>
        <v>0</v>
      </c>
      <c r="AD893" s="74"/>
      <c r="AE893" s="74"/>
      <c r="AF893" s="74"/>
      <c r="AG893" s="74"/>
      <c r="AH893" s="74"/>
      <c r="AI893" s="74"/>
    </row>
    <row r="894" spans="1:35" ht="35" customHeight="1" x14ac:dyDescent="0.35">
      <c r="A894" s="44">
        <v>1</v>
      </c>
      <c r="B894" s="21">
        <v>2899</v>
      </c>
      <c r="C894" s="10" t="s">
        <v>1047</v>
      </c>
      <c r="D894" s="21" t="s">
        <v>1456</v>
      </c>
      <c r="E894" s="21">
        <v>2014</v>
      </c>
      <c r="F894" s="10" t="s">
        <v>17</v>
      </c>
      <c r="G894" s="10" t="s">
        <v>1048</v>
      </c>
      <c r="H894" s="10" t="s">
        <v>1049</v>
      </c>
      <c r="I894" s="10" t="s">
        <v>10</v>
      </c>
      <c r="J894" s="29">
        <v>1220.8399999999999</v>
      </c>
      <c r="K894" s="11" t="s">
        <v>1929</v>
      </c>
      <c r="L894" s="35"/>
      <c r="M894" s="35"/>
      <c r="N894" s="35"/>
      <c r="O894" s="35"/>
      <c r="P894" s="35"/>
      <c r="Q894" s="35"/>
      <c r="R894" s="35" t="s">
        <v>1155</v>
      </c>
      <c r="S894" s="15" t="s">
        <v>1928</v>
      </c>
      <c r="T894" s="151"/>
      <c r="U894" s="35" t="s">
        <v>1302</v>
      </c>
      <c r="V894" s="160">
        <v>0.5</v>
      </c>
      <c r="W894" s="161">
        <f t="shared" si="69"/>
        <v>610.41999999999996</v>
      </c>
      <c r="X894" s="161">
        <f t="shared" si="66"/>
        <v>610.41999999999996</v>
      </c>
      <c r="Y894" s="161">
        <f t="shared" si="67"/>
        <v>610.41999999999996</v>
      </c>
      <c r="Z894" s="161"/>
      <c r="AA894" s="74"/>
      <c r="AB894" s="74"/>
      <c r="AC894" s="162">
        <f t="shared" si="68"/>
        <v>0</v>
      </c>
      <c r="AD894" s="74"/>
      <c r="AE894" s="74"/>
      <c r="AF894" s="74"/>
      <c r="AG894" s="74" t="s">
        <v>1788</v>
      </c>
      <c r="AH894" s="74"/>
      <c r="AI894" s="74" t="s">
        <v>1825</v>
      </c>
    </row>
    <row r="895" spans="1:35" ht="35" customHeight="1" x14ac:dyDescent="0.35">
      <c r="A895" s="44">
        <v>1</v>
      </c>
      <c r="B895" s="21">
        <v>2901</v>
      </c>
      <c r="C895" s="10" t="s">
        <v>1050</v>
      </c>
      <c r="D895" s="21" t="s">
        <v>1456</v>
      </c>
      <c r="E895" s="21">
        <v>2014</v>
      </c>
      <c r="F895" s="10" t="s">
        <v>17</v>
      </c>
      <c r="G895" s="10" t="s">
        <v>1048</v>
      </c>
      <c r="H895" s="10" t="s">
        <v>1051</v>
      </c>
      <c r="I895" s="10" t="s">
        <v>10</v>
      </c>
      <c r="J895" s="29">
        <v>1220.8399999999999</v>
      </c>
      <c r="K895" s="11" t="s">
        <v>1929</v>
      </c>
      <c r="L895" s="35"/>
      <c r="M895" s="35"/>
      <c r="N895" s="35"/>
      <c r="O895" s="35"/>
      <c r="P895" s="35"/>
      <c r="Q895" s="35"/>
      <c r="R895" s="35" t="s">
        <v>1141</v>
      </c>
      <c r="S895" s="21" t="s">
        <v>1349</v>
      </c>
      <c r="T895" s="151"/>
      <c r="U895" s="35" t="s">
        <v>1370</v>
      </c>
      <c r="V895" s="160">
        <v>0.5</v>
      </c>
      <c r="W895" s="161">
        <f t="shared" si="69"/>
        <v>610.41999999999996</v>
      </c>
      <c r="X895" s="161">
        <f t="shared" si="66"/>
        <v>610.41999999999996</v>
      </c>
      <c r="Y895" s="161">
        <f t="shared" si="67"/>
        <v>610.41999999999996</v>
      </c>
      <c r="Z895" s="161"/>
      <c r="AA895" s="74"/>
      <c r="AB895" s="74"/>
      <c r="AC895" s="162">
        <f t="shared" si="68"/>
        <v>0</v>
      </c>
      <c r="AD895" s="74"/>
      <c r="AE895" s="74"/>
      <c r="AF895" s="74"/>
      <c r="AG895" s="74"/>
      <c r="AH895" s="74"/>
      <c r="AI895" s="74"/>
    </row>
    <row r="896" spans="1:35" ht="35" customHeight="1" x14ac:dyDescent="0.35">
      <c r="A896" s="44">
        <v>1</v>
      </c>
      <c r="B896" s="21">
        <v>2902</v>
      </c>
      <c r="C896" s="10" t="s">
        <v>1050</v>
      </c>
      <c r="D896" s="21" t="s">
        <v>1456</v>
      </c>
      <c r="E896" s="21">
        <v>2014</v>
      </c>
      <c r="F896" s="10" t="s">
        <v>17</v>
      </c>
      <c r="G896" s="10" t="s">
        <v>1048</v>
      </c>
      <c r="H896" s="10" t="s">
        <v>1052</v>
      </c>
      <c r="I896" s="10" t="s">
        <v>10</v>
      </c>
      <c r="J896" s="29">
        <v>1220.8399999999999</v>
      </c>
      <c r="K896" s="11" t="s">
        <v>1929</v>
      </c>
      <c r="L896" s="35"/>
      <c r="M896" s="35"/>
      <c r="N896" s="35"/>
      <c r="O896" s="35"/>
      <c r="P896" s="35"/>
      <c r="Q896" s="35"/>
      <c r="R896" s="35" t="s">
        <v>1155</v>
      </c>
      <c r="S896" s="15" t="s">
        <v>1928</v>
      </c>
      <c r="T896" s="151"/>
      <c r="U896" s="35" t="s">
        <v>1302</v>
      </c>
      <c r="V896" s="160">
        <v>0.5</v>
      </c>
      <c r="W896" s="161">
        <f t="shared" si="69"/>
        <v>610.41999999999996</v>
      </c>
      <c r="X896" s="161">
        <f t="shared" si="66"/>
        <v>610.41999999999996</v>
      </c>
      <c r="Y896" s="161">
        <f t="shared" si="67"/>
        <v>610.41999999999996</v>
      </c>
      <c r="Z896" s="161"/>
      <c r="AA896" s="74"/>
      <c r="AB896" s="74"/>
      <c r="AC896" s="162">
        <f t="shared" si="68"/>
        <v>0</v>
      </c>
      <c r="AD896" s="74"/>
      <c r="AE896" s="74"/>
      <c r="AF896" s="74"/>
      <c r="AG896" s="74" t="s">
        <v>1788</v>
      </c>
      <c r="AH896" s="74"/>
      <c r="AI896" s="74" t="s">
        <v>1825</v>
      </c>
    </row>
    <row r="897" spans="1:35" ht="35" customHeight="1" x14ac:dyDescent="0.35">
      <c r="A897" s="44">
        <v>1</v>
      </c>
      <c r="B897" s="22">
        <v>2903</v>
      </c>
      <c r="C897" s="10" t="s">
        <v>1050</v>
      </c>
      <c r="D897" s="21" t="s">
        <v>1456</v>
      </c>
      <c r="E897" s="21">
        <v>2014</v>
      </c>
      <c r="F897" s="10" t="s">
        <v>17</v>
      </c>
      <c r="G897" s="10" t="s">
        <v>1048</v>
      </c>
      <c r="H897" s="10" t="s">
        <v>1053</v>
      </c>
      <c r="I897" s="10" t="s">
        <v>10</v>
      </c>
      <c r="J897" s="29">
        <v>1220.8399999999999</v>
      </c>
      <c r="K897" s="11" t="s">
        <v>1929</v>
      </c>
      <c r="L897" s="35"/>
      <c r="M897" s="35"/>
      <c r="N897" s="35"/>
      <c r="O897" s="35"/>
      <c r="P897" s="35"/>
      <c r="Q897" s="35"/>
      <c r="R897" s="35" t="s">
        <v>1155</v>
      </c>
      <c r="S897" s="15" t="s">
        <v>1928</v>
      </c>
      <c r="T897" s="155"/>
      <c r="U897" s="35" t="s">
        <v>1302</v>
      </c>
      <c r="V897" s="160">
        <v>0.5</v>
      </c>
      <c r="W897" s="161">
        <f t="shared" si="69"/>
        <v>610.41999999999996</v>
      </c>
      <c r="X897" s="161">
        <f t="shared" si="66"/>
        <v>610.41999999999996</v>
      </c>
      <c r="Y897" s="161">
        <f t="shared" si="67"/>
        <v>610.41999999999996</v>
      </c>
      <c r="Z897" s="161"/>
      <c r="AA897" s="74"/>
      <c r="AB897" s="74"/>
      <c r="AC897" s="162">
        <f t="shared" si="68"/>
        <v>0</v>
      </c>
      <c r="AD897" s="74"/>
      <c r="AE897" s="74"/>
      <c r="AF897" s="74" t="s">
        <v>1788</v>
      </c>
      <c r="AG897" s="74"/>
      <c r="AH897" s="74"/>
      <c r="AI897" s="74" t="s">
        <v>1813</v>
      </c>
    </row>
    <row r="898" spans="1:35" ht="35" customHeight="1" x14ac:dyDescent="0.35">
      <c r="A898" s="44">
        <v>1</v>
      </c>
      <c r="B898" s="15">
        <v>2904</v>
      </c>
      <c r="C898" s="12" t="s">
        <v>1050</v>
      </c>
      <c r="D898" s="21" t="s">
        <v>1456</v>
      </c>
      <c r="E898" s="21">
        <v>2014</v>
      </c>
      <c r="F898" s="12" t="s">
        <v>17</v>
      </c>
      <c r="G898" s="12" t="s">
        <v>1048</v>
      </c>
      <c r="H898" s="12" t="s">
        <v>1054</v>
      </c>
      <c r="I898" s="12" t="s">
        <v>10</v>
      </c>
      <c r="J898" s="29">
        <v>1220.8399999999999</v>
      </c>
      <c r="K898" s="11" t="s">
        <v>1929</v>
      </c>
      <c r="L898" s="35"/>
      <c r="M898" s="35"/>
      <c r="N898" s="35"/>
      <c r="O898" s="35"/>
      <c r="P898" s="35"/>
      <c r="Q898" s="35"/>
      <c r="R898" s="35" t="s">
        <v>1141</v>
      </c>
      <c r="S898" s="15" t="s">
        <v>1349</v>
      </c>
      <c r="T898" s="150"/>
      <c r="U898" s="35" t="s">
        <v>1371</v>
      </c>
      <c r="V898" s="160">
        <v>0.5</v>
      </c>
      <c r="W898" s="161">
        <f t="shared" si="69"/>
        <v>610.41999999999996</v>
      </c>
      <c r="X898" s="161">
        <f t="shared" si="66"/>
        <v>610.41999999999996</v>
      </c>
      <c r="Y898" s="161">
        <f t="shared" si="67"/>
        <v>610.41999999999996</v>
      </c>
      <c r="Z898" s="161"/>
      <c r="AA898" s="74"/>
      <c r="AB898" s="74"/>
      <c r="AC898" s="162">
        <f t="shared" si="68"/>
        <v>0</v>
      </c>
      <c r="AD898" s="74"/>
      <c r="AE898" s="74"/>
      <c r="AF898" s="74"/>
      <c r="AG898" s="74"/>
      <c r="AH898" s="74"/>
      <c r="AI898" s="74"/>
    </row>
    <row r="899" spans="1:35" ht="35" customHeight="1" x14ac:dyDescent="0.35">
      <c r="A899" s="44">
        <v>1</v>
      </c>
      <c r="B899" s="15">
        <v>2905</v>
      </c>
      <c r="C899" s="12" t="s">
        <v>1050</v>
      </c>
      <c r="D899" s="21" t="s">
        <v>1456</v>
      </c>
      <c r="E899" s="21">
        <v>2014</v>
      </c>
      <c r="F899" s="12" t="s">
        <v>17</v>
      </c>
      <c r="G899" s="12" t="s">
        <v>1048</v>
      </c>
      <c r="H899" s="12" t="s">
        <v>1055</v>
      </c>
      <c r="I899" s="12" t="s">
        <v>10</v>
      </c>
      <c r="J899" s="29">
        <v>1220.8399999999999</v>
      </c>
      <c r="K899" s="11" t="s">
        <v>1929</v>
      </c>
      <c r="L899" s="35"/>
      <c r="M899" s="35"/>
      <c r="N899" s="35"/>
      <c r="O899" s="35"/>
      <c r="P899" s="35"/>
      <c r="Q899" s="35"/>
      <c r="R899" s="35" t="s">
        <v>1155</v>
      </c>
      <c r="S899" s="15" t="s">
        <v>1928</v>
      </c>
      <c r="T899" s="150"/>
      <c r="U899" s="35" t="s">
        <v>1302</v>
      </c>
      <c r="V899" s="160">
        <v>0.5</v>
      </c>
      <c r="W899" s="161">
        <f t="shared" si="69"/>
        <v>610.41999999999996</v>
      </c>
      <c r="X899" s="161">
        <f t="shared" si="66"/>
        <v>610.41999999999996</v>
      </c>
      <c r="Y899" s="161">
        <f t="shared" si="67"/>
        <v>610.41999999999996</v>
      </c>
      <c r="Z899" s="161"/>
      <c r="AA899" s="74"/>
      <c r="AB899" s="74"/>
      <c r="AC899" s="162">
        <f t="shared" si="68"/>
        <v>0</v>
      </c>
      <c r="AD899" s="74"/>
      <c r="AE899" s="74"/>
      <c r="AF899" s="74"/>
      <c r="AG899" s="74" t="s">
        <v>1788</v>
      </c>
      <c r="AH899" s="74"/>
      <c r="AI899" s="74" t="s">
        <v>1825</v>
      </c>
    </row>
    <row r="900" spans="1:35" ht="35" customHeight="1" x14ac:dyDescent="0.35">
      <c r="A900" s="44">
        <v>1</v>
      </c>
      <c r="B900" s="21">
        <v>2907</v>
      </c>
      <c r="C900" s="10" t="s">
        <v>1050</v>
      </c>
      <c r="D900" s="21" t="s">
        <v>1456</v>
      </c>
      <c r="E900" s="21">
        <v>2014</v>
      </c>
      <c r="F900" s="10" t="s">
        <v>17</v>
      </c>
      <c r="G900" s="10" t="s">
        <v>1048</v>
      </c>
      <c r="H900" s="10" t="s">
        <v>1056</v>
      </c>
      <c r="I900" s="10" t="s">
        <v>10</v>
      </c>
      <c r="J900" s="29">
        <v>1220.8399999999999</v>
      </c>
      <c r="K900" s="11" t="s">
        <v>1929</v>
      </c>
      <c r="L900" s="35"/>
      <c r="M900" s="35"/>
      <c r="N900" s="35"/>
      <c r="O900" s="35"/>
      <c r="P900" s="35"/>
      <c r="Q900" s="35"/>
      <c r="R900" s="35" t="s">
        <v>1155</v>
      </c>
      <c r="S900" s="15" t="s">
        <v>1928</v>
      </c>
      <c r="T900" s="151"/>
      <c r="U900" s="35" t="s">
        <v>1302</v>
      </c>
      <c r="V900" s="160">
        <v>0.5</v>
      </c>
      <c r="W900" s="161">
        <f t="shared" si="69"/>
        <v>610.41999999999996</v>
      </c>
      <c r="X900" s="161">
        <f t="shared" si="66"/>
        <v>610.41999999999996</v>
      </c>
      <c r="Y900" s="161">
        <f t="shared" si="67"/>
        <v>610.41999999999996</v>
      </c>
      <c r="Z900" s="161"/>
      <c r="AA900" s="74"/>
      <c r="AB900" s="74"/>
      <c r="AC900" s="162">
        <f t="shared" si="68"/>
        <v>0</v>
      </c>
      <c r="AD900" s="74"/>
      <c r="AE900" s="74"/>
      <c r="AF900" s="74"/>
      <c r="AG900" s="74" t="s">
        <v>1788</v>
      </c>
      <c r="AH900" s="74"/>
      <c r="AI900" s="74" t="s">
        <v>1825</v>
      </c>
    </row>
    <row r="901" spans="1:35" ht="35" customHeight="1" x14ac:dyDescent="0.35">
      <c r="A901" s="44">
        <v>1</v>
      </c>
      <c r="B901" s="21">
        <v>2909</v>
      </c>
      <c r="C901" s="10" t="s">
        <v>1005</v>
      </c>
      <c r="D901" s="21" t="s">
        <v>1456</v>
      </c>
      <c r="E901" s="21">
        <v>2014</v>
      </c>
      <c r="F901" s="10" t="s">
        <v>17</v>
      </c>
      <c r="G901" s="10" t="s">
        <v>1003</v>
      </c>
      <c r="H901" s="10" t="s">
        <v>1012</v>
      </c>
      <c r="I901" s="10" t="s">
        <v>10</v>
      </c>
      <c r="J901" s="29">
        <v>982.7700000000001</v>
      </c>
      <c r="K901" s="11" t="s">
        <v>1929</v>
      </c>
      <c r="L901" s="35"/>
      <c r="M901" s="35"/>
      <c r="N901" s="35"/>
      <c r="O901" s="35"/>
      <c r="P901" s="35"/>
      <c r="Q901" s="35"/>
      <c r="R901" s="35" t="s">
        <v>1155</v>
      </c>
      <c r="S901" s="15" t="s">
        <v>1928</v>
      </c>
      <c r="T901" s="151"/>
      <c r="U901" s="35" t="s">
        <v>1302</v>
      </c>
      <c r="V901" s="160">
        <v>0.5</v>
      </c>
      <c r="W901" s="161">
        <f t="shared" si="69"/>
        <v>491.38500000000005</v>
      </c>
      <c r="X901" s="161">
        <f t="shared" si="66"/>
        <v>491.38500000000005</v>
      </c>
      <c r="Y901" s="161">
        <f t="shared" si="67"/>
        <v>491.38500000000005</v>
      </c>
      <c r="Z901" s="161"/>
      <c r="AA901" s="75"/>
      <c r="AB901" s="75"/>
      <c r="AC901" s="162">
        <f t="shared" si="68"/>
        <v>0</v>
      </c>
      <c r="AD901" s="75"/>
      <c r="AE901" s="75"/>
      <c r="AF901" s="75"/>
      <c r="AG901" s="75" t="s">
        <v>1788</v>
      </c>
      <c r="AH901" s="75"/>
      <c r="AI901" s="75" t="s">
        <v>1801</v>
      </c>
    </row>
    <row r="902" spans="1:35" ht="35" customHeight="1" x14ac:dyDescent="0.35">
      <c r="A902" s="44">
        <v>1</v>
      </c>
      <c r="B902" s="22">
        <v>2910</v>
      </c>
      <c r="C902" s="10" t="s">
        <v>176</v>
      </c>
      <c r="D902" s="21" t="s">
        <v>13</v>
      </c>
      <c r="E902" s="22">
        <v>2014</v>
      </c>
      <c r="F902" s="10" t="s">
        <v>177</v>
      </c>
      <c r="G902" s="10" t="s">
        <v>178</v>
      </c>
      <c r="H902" s="10" t="s">
        <v>179</v>
      </c>
      <c r="I902" s="10" t="s">
        <v>10</v>
      </c>
      <c r="J902" s="29">
        <v>259.89999999999998</v>
      </c>
      <c r="K902" s="11" t="s">
        <v>1929</v>
      </c>
      <c r="L902" s="35"/>
      <c r="M902" s="35"/>
      <c r="N902" s="35"/>
      <c r="O902" s="35"/>
      <c r="P902" s="35"/>
      <c r="Q902" s="35"/>
      <c r="R902" s="35" t="s">
        <v>1141</v>
      </c>
      <c r="S902" s="21" t="s">
        <v>1779</v>
      </c>
      <c r="T902" s="155"/>
      <c r="U902" s="35" t="s">
        <v>1385</v>
      </c>
      <c r="V902" s="160">
        <v>0.5</v>
      </c>
      <c r="W902" s="161">
        <f t="shared" si="69"/>
        <v>129.94999999999999</v>
      </c>
      <c r="X902" s="161">
        <f t="shared" si="66"/>
        <v>129.94999999999999</v>
      </c>
      <c r="Y902" s="161">
        <f t="shared" si="67"/>
        <v>129.94999999999999</v>
      </c>
      <c r="Z902" s="161"/>
      <c r="AA902" s="74"/>
      <c r="AB902" s="74"/>
      <c r="AC902" s="162">
        <f t="shared" si="68"/>
        <v>0</v>
      </c>
      <c r="AD902" s="74"/>
      <c r="AE902" s="74"/>
      <c r="AF902" s="74"/>
      <c r="AG902" s="74"/>
      <c r="AH902" s="74"/>
      <c r="AI902" s="74"/>
    </row>
    <row r="903" spans="1:35" ht="35" customHeight="1" x14ac:dyDescent="0.35">
      <c r="A903" s="44">
        <v>1</v>
      </c>
      <c r="B903" s="22">
        <v>2911</v>
      </c>
      <c r="C903" s="10" t="s">
        <v>176</v>
      </c>
      <c r="D903" s="21" t="s">
        <v>13</v>
      </c>
      <c r="E903" s="22">
        <v>2014</v>
      </c>
      <c r="F903" s="10" t="s">
        <v>177</v>
      </c>
      <c r="G903" s="10" t="s">
        <v>178</v>
      </c>
      <c r="H903" s="10" t="s">
        <v>182</v>
      </c>
      <c r="I903" s="10" t="s">
        <v>10</v>
      </c>
      <c r="J903" s="29">
        <v>259.89999999999998</v>
      </c>
      <c r="K903" s="11" t="s">
        <v>1929</v>
      </c>
      <c r="L903" s="35"/>
      <c r="M903" s="35"/>
      <c r="N903" s="35"/>
      <c r="O903" s="35"/>
      <c r="P903" s="35"/>
      <c r="Q903" s="35"/>
      <c r="R903" s="35" t="s">
        <v>1141</v>
      </c>
      <c r="S903" s="21" t="s">
        <v>1779</v>
      </c>
      <c r="T903" s="155"/>
      <c r="U903" s="35" t="s">
        <v>1385</v>
      </c>
      <c r="V903" s="160">
        <v>0.5</v>
      </c>
      <c r="W903" s="161">
        <f t="shared" si="69"/>
        <v>129.94999999999999</v>
      </c>
      <c r="X903" s="161">
        <f t="shared" ref="X903:X966" si="70">W903</f>
        <v>129.94999999999999</v>
      </c>
      <c r="Y903" s="161">
        <f t="shared" ref="Y903:Y966" si="71">W903</f>
        <v>129.94999999999999</v>
      </c>
      <c r="Z903" s="161"/>
      <c r="AA903" s="74"/>
      <c r="AB903" s="74"/>
      <c r="AC903" s="162">
        <f t="shared" ref="AC903:AC966" si="72">J903-X903-Y903-Z903-AA903-AB903</f>
        <v>0</v>
      </c>
      <c r="AD903" s="74"/>
      <c r="AE903" s="74"/>
      <c r="AF903" s="74"/>
      <c r="AG903" s="74"/>
      <c r="AH903" s="74"/>
      <c r="AI903" s="74"/>
    </row>
    <row r="904" spans="1:35" ht="35" customHeight="1" x14ac:dyDescent="0.35">
      <c r="A904" s="44">
        <v>1</v>
      </c>
      <c r="B904" s="21">
        <v>2915</v>
      </c>
      <c r="C904" s="10" t="s">
        <v>1039</v>
      </c>
      <c r="D904" s="21" t="s">
        <v>1456</v>
      </c>
      <c r="E904" s="21">
        <v>2014</v>
      </c>
      <c r="F904" s="10" t="s">
        <v>17</v>
      </c>
      <c r="G904" s="10" t="s">
        <v>1040</v>
      </c>
      <c r="H904" s="10" t="s">
        <v>1041</v>
      </c>
      <c r="I904" s="10" t="s">
        <v>10</v>
      </c>
      <c r="J904" s="29">
        <v>1156.25</v>
      </c>
      <c r="K904" s="11" t="s">
        <v>1929</v>
      </c>
      <c r="L904" s="35"/>
      <c r="M904" s="35"/>
      <c r="N904" s="35"/>
      <c r="O904" s="35"/>
      <c r="P904" s="35"/>
      <c r="Q904" s="35"/>
      <c r="R904" s="35" t="s">
        <v>1141</v>
      </c>
      <c r="S904" s="21" t="s">
        <v>1349</v>
      </c>
      <c r="T904" s="151"/>
      <c r="U904" s="35" t="s">
        <v>1375</v>
      </c>
      <c r="V904" s="160">
        <v>0.5</v>
      </c>
      <c r="W904" s="161">
        <f t="shared" si="69"/>
        <v>578.125</v>
      </c>
      <c r="X904" s="161">
        <f t="shared" si="70"/>
        <v>578.125</v>
      </c>
      <c r="Y904" s="161">
        <f t="shared" si="71"/>
        <v>578.125</v>
      </c>
      <c r="Z904" s="161"/>
      <c r="AA904" s="74"/>
      <c r="AB904" s="74"/>
      <c r="AC904" s="162">
        <f t="shared" si="72"/>
        <v>0</v>
      </c>
      <c r="AD904" s="74"/>
      <c r="AE904" s="74"/>
      <c r="AF904" s="74"/>
      <c r="AG904" s="74"/>
      <c r="AH904" s="74"/>
      <c r="AI904" s="74"/>
    </row>
    <row r="905" spans="1:35" ht="35" customHeight="1" x14ac:dyDescent="0.35">
      <c r="A905" s="44">
        <v>1</v>
      </c>
      <c r="B905" s="21">
        <v>2916</v>
      </c>
      <c r="C905" s="10" t="s">
        <v>1039</v>
      </c>
      <c r="D905" s="21" t="s">
        <v>1456</v>
      </c>
      <c r="E905" s="21">
        <v>2014</v>
      </c>
      <c r="F905" s="10" t="s">
        <v>17</v>
      </c>
      <c r="G905" s="10" t="s">
        <v>1040</v>
      </c>
      <c r="H905" s="10" t="s">
        <v>1042</v>
      </c>
      <c r="I905" s="10" t="s">
        <v>10</v>
      </c>
      <c r="J905" s="29">
        <v>1156.25</v>
      </c>
      <c r="K905" s="11" t="s">
        <v>1929</v>
      </c>
      <c r="L905" s="35"/>
      <c r="M905" s="35"/>
      <c r="N905" s="35"/>
      <c r="O905" s="35"/>
      <c r="P905" s="35"/>
      <c r="Q905" s="35"/>
      <c r="R905" s="35" t="s">
        <v>1155</v>
      </c>
      <c r="S905" s="15" t="s">
        <v>1928</v>
      </c>
      <c r="T905" s="151"/>
      <c r="U905" s="35" t="s">
        <v>1302</v>
      </c>
      <c r="V905" s="160">
        <v>0.5</v>
      </c>
      <c r="W905" s="161">
        <f t="shared" si="69"/>
        <v>578.125</v>
      </c>
      <c r="X905" s="161">
        <f t="shared" si="70"/>
        <v>578.125</v>
      </c>
      <c r="Y905" s="161">
        <f t="shared" si="71"/>
        <v>578.125</v>
      </c>
      <c r="Z905" s="161"/>
      <c r="AA905" s="74"/>
      <c r="AB905" s="74"/>
      <c r="AC905" s="162">
        <f t="shared" si="72"/>
        <v>0</v>
      </c>
      <c r="AD905" s="74"/>
      <c r="AE905" s="74"/>
      <c r="AF905" s="74" t="s">
        <v>1788</v>
      </c>
      <c r="AG905" s="74"/>
      <c r="AH905" s="74"/>
      <c r="AI905" s="74" t="s">
        <v>1813</v>
      </c>
    </row>
    <row r="906" spans="1:35" ht="35" customHeight="1" x14ac:dyDescent="0.35">
      <c r="A906" s="44">
        <v>1</v>
      </c>
      <c r="B906" s="21">
        <v>2918</v>
      </c>
      <c r="C906" s="10" t="s">
        <v>882</v>
      </c>
      <c r="D906" s="21" t="s">
        <v>1456</v>
      </c>
      <c r="E906" s="21">
        <v>2014</v>
      </c>
      <c r="F906" s="10" t="s">
        <v>17</v>
      </c>
      <c r="G906" s="10" t="s">
        <v>883</v>
      </c>
      <c r="H906" s="10"/>
      <c r="I906" s="10" t="s">
        <v>10</v>
      </c>
      <c r="J906" s="29">
        <v>470.19</v>
      </c>
      <c r="K906" s="11" t="s">
        <v>1929</v>
      </c>
      <c r="L906" s="35"/>
      <c r="M906" s="35"/>
      <c r="N906" s="35"/>
      <c r="O906" s="35"/>
      <c r="P906" s="35"/>
      <c r="Q906" s="35"/>
      <c r="R906" s="35" t="s">
        <v>1155</v>
      </c>
      <c r="S906" s="15" t="s">
        <v>1928</v>
      </c>
      <c r="T906" s="151"/>
      <c r="U906" s="35" t="s">
        <v>1302</v>
      </c>
      <c r="V906" s="160">
        <v>0.5</v>
      </c>
      <c r="W906" s="161">
        <f t="shared" si="69"/>
        <v>235.095</v>
      </c>
      <c r="X906" s="161">
        <f t="shared" si="70"/>
        <v>235.095</v>
      </c>
      <c r="Y906" s="161">
        <f t="shared" si="71"/>
        <v>235.095</v>
      </c>
      <c r="Z906" s="161"/>
      <c r="AA906" s="74"/>
      <c r="AB906" s="74"/>
      <c r="AC906" s="162">
        <f t="shared" si="72"/>
        <v>0</v>
      </c>
      <c r="AD906" s="74"/>
      <c r="AE906" s="74"/>
      <c r="AF906" s="74"/>
      <c r="AG906" s="75" t="s">
        <v>1788</v>
      </c>
      <c r="AH906" s="75"/>
      <c r="AI906" s="80" t="s">
        <v>1814</v>
      </c>
    </row>
    <row r="907" spans="1:35" ht="35" customHeight="1" x14ac:dyDescent="0.35">
      <c r="A907" s="44">
        <v>1</v>
      </c>
      <c r="B907" s="20">
        <v>2919</v>
      </c>
      <c r="C907" s="10" t="s">
        <v>1002</v>
      </c>
      <c r="D907" s="21" t="s">
        <v>1456</v>
      </c>
      <c r="E907" s="21">
        <v>2014</v>
      </c>
      <c r="F907" s="10" t="s">
        <v>17</v>
      </c>
      <c r="G907" s="10" t="s">
        <v>1003</v>
      </c>
      <c r="H907" s="10" t="s">
        <v>1004</v>
      </c>
      <c r="I907" s="10" t="s">
        <v>10</v>
      </c>
      <c r="J907" s="29">
        <v>920.19</v>
      </c>
      <c r="K907" s="11" t="s">
        <v>1929</v>
      </c>
      <c r="L907" s="35"/>
      <c r="M907" s="35"/>
      <c r="N907" s="35"/>
      <c r="O907" s="35"/>
      <c r="P907" s="35"/>
      <c r="Q907" s="35"/>
      <c r="R907" s="35" t="s">
        <v>1155</v>
      </c>
      <c r="S907" s="20" t="s">
        <v>1349</v>
      </c>
      <c r="T907" s="152"/>
      <c r="U907" s="35" t="s">
        <v>1302</v>
      </c>
      <c r="V907" s="160">
        <v>0.5</v>
      </c>
      <c r="W907" s="161">
        <f t="shared" si="69"/>
        <v>460.09500000000003</v>
      </c>
      <c r="X907" s="161">
        <f t="shared" si="70"/>
        <v>460.09500000000003</v>
      </c>
      <c r="Y907" s="161">
        <f t="shared" si="71"/>
        <v>460.09500000000003</v>
      </c>
      <c r="Z907" s="161"/>
      <c r="AA907" s="75"/>
      <c r="AB907" s="75"/>
      <c r="AC907" s="162">
        <f t="shared" si="72"/>
        <v>0</v>
      </c>
      <c r="AD907" s="75"/>
      <c r="AE907" s="75"/>
      <c r="AF907" s="75"/>
      <c r="AG907" s="75" t="s">
        <v>1788</v>
      </c>
      <c r="AH907" s="75"/>
      <c r="AI907" s="75" t="s">
        <v>1839</v>
      </c>
    </row>
    <row r="908" spans="1:35" ht="35" customHeight="1" x14ac:dyDescent="0.35">
      <c r="A908" s="44">
        <v>1</v>
      </c>
      <c r="B908" s="21">
        <v>2920</v>
      </c>
      <c r="C908" s="10" t="s">
        <v>1005</v>
      </c>
      <c r="D908" s="21" t="s">
        <v>1456</v>
      </c>
      <c r="E908" s="21">
        <v>2014</v>
      </c>
      <c r="F908" s="10" t="s">
        <v>17</v>
      </c>
      <c r="G908" s="10" t="s">
        <v>1003</v>
      </c>
      <c r="H908" s="10" t="s">
        <v>1006</v>
      </c>
      <c r="I908" s="10" t="s">
        <v>10</v>
      </c>
      <c r="J908" s="29">
        <v>920.19</v>
      </c>
      <c r="K908" s="11" t="s">
        <v>1929</v>
      </c>
      <c r="L908" s="35"/>
      <c r="M908" s="35"/>
      <c r="N908" s="35"/>
      <c r="O908" s="35"/>
      <c r="P908" s="35"/>
      <c r="Q908" s="35"/>
      <c r="R908" s="35" t="s">
        <v>1155</v>
      </c>
      <c r="S908" s="21" t="s">
        <v>1340</v>
      </c>
      <c r="T908" s="151"/>
      <c r="U908" s="35" t="s">
        <v>1302</v>
      </c>
      <c r="V908" s="160">
        <v>0.5</v>
      </c>
      <c r="W908" s="161">
        <f t="shared" si="69"/>
        <v>460.09500000000003</v>
      </c>
      <c r="X908" s="161">
        <f t="shared" si="70"/>
        <v>460.09500000000003</v>
      </c>
      <c r="Y908" s="161">
        <f t="shared" si="71"/>
        <v>460.09500000000003</v>
      </c>
      <c r="Z908" s="161"/>
      <c r="AA908" s="75"/>
      <c r="AB908" s="75"/>
      <c r="AC908" s="162">
        <f t="shared" si="72"/>
        <v>0</v>
      </c>
      <c r="AD908" s="75"/>
      <c r="AE908" s="75"/>
      <c r="AF908" s="75"/>
      <c r="AG908" s="75" t="s">
        <v>1788</v>
      </c>
      <c r="AH908" s="75"/>
      <c r="AI908" s="75" t="s">
        <v>1905</v>
      </c>
    </row>
    <row r="909" spans="1:35" ht="35" customHeight="1" x14ac:dyDescent="0.35">
      <c r="A909" s="44">
        <v>1</v>
      </c>
      <c r="B909" s="15">
        <v>2925</v>
      </c>
      <c r="C909" s="12" t="s">
        <v>1057</v>
      </c>
      <c r="D909" s="21" t="s">
        <v>1456</v>
      </c>
      <c r="E909" s="15">
        <v>2014</v>
      </c>
      <c r="F909" s="12" t="s">
        <v>907</v>
      </c>
      <c r="G909" s="12" t="s">
        <v>1058</v>
      </c>
      <c r="H909" s="12" t="s">
        <v>1062</v>
      </c>
      <c r="I909" s="12" t="s">
        <v>10</v>
      </c>
      <c r="J909" s="27">
        <v>1246.43</v>
      </c>
      <c r="K909" s="11" t="s">
        <v>1929</v>
      </c>
      <c r="L909" s="35"/>
      <c r="M909" s="35"/>
      <c r="N909" s="35"/>
      <c r="O909" s="35"/>
      <c r="P909" s="35"/>
      <c r="Q909" s="35"/>
      <c r="R909" s="35" t="s">
        <v>1155</v>
      </c>
      <c r="S909" s="15" t="s">
        <v>1928</v>
      </c>
      <c r="T909" s="150"/>
      <c r="U909" s="35" t="s">
        <v>1302</v>
      </c>
      <c r="V909" s="160">
        <v>0.5</v>
      </c>
      <c r="W909" s="161">
        <f t="shared" si="69"/>
        <v>623.21500000000003</v>
      </c>
      <c r="X909" s="161">
        <f t="shared" si="70"/>
        <v>623.21500000000003</v>
      </c>
      <c r="Y909" s="161">
        <f t="shared" si="71"/>
        <v>623.21500000000003</v>
      </c>
      <c r="Z909" s="161"/>
      <c r="AA909" s="75"/>
      <c r="AB909" s="75"/>
      <c r="AC909" s="162">
        <f t="shared" si="72"/>
        <v>0</v>
      </c>
      <c r="AD909" s="75"/>
      <c r="AE909" s="75"/>
      <c r="AF909" s="75"/>
      <c r="AG909" s="75"/>
      <c r="AH909" s="75" t="s">
        <v>1788</v>
      </c>
      <c r="AI909" s="80" t="s">
        <v>1815</v>
      </c>
    </row>
    <row r="910" spans="1:35" ht="35" customHeight="1" x14ac:dyDescent="0.35">
      <c r="A910" s="44">
        <v>1</v>
      </c>
      <c r="B910" s="20">
        <v>2926</v>
      </c>
      <c r="C910" s="10" t="s">
        <v>1057</v>
      </c>
      <c r="D910" s="21" t="s">
        <v>1456</v>
      </c>
      <c r="E910" s="20">
        <v>2014</v>
      </c>
      <c r="F910" s="10" t="s">
        <v>907</v>
      </c>
      <c r="G910" s="10" t="s">
        <v>1058</v>
      </c>
      <c r="H910" s="10" t="s">
        <v>1059</v>
      </c>
      <c r="I910" s="10" t="s">
        <v>10</v>
      </c>
      <c r="J910" s="29">
        <v>1246.43</v>
      </c>
      <c r="K910" s="11" t="s">
        <v>1929</v>
      </c>
      <c r="L910" s="35"/>
      <c r="M910" s="35"/>
      <c r="N910" s="35"/>
      <c r="O910" s="35"/>
      <c r="P910" s="35"/>
      <c r="Q910" s="35"/>
      <c r="R910" s="35" t="s">
        <v>1155</v>
      </c>
      <c r="S910" s="15" t="s">
        <v>1928</v>
      </c>
      <c r="T910" s="152"/>
      <c r="U910" s="35" t="s">
        <v>1302</v>
      </c>
      <c r="V910" s="160">
        <v>0.5</v>
      </c>
      <c r="W910" s="161">
        <f t="shared" si="69"/>
        <v>623.21500000000003</v>
      </c>
      <c r="X910" s="161">
        <f t="shared" si="70"/>
        <v>623.21500000000003</v>
      </c>
      <c r="Y910" s="161">
        <f t="shared" si="71"/>
        <v>623.21500000000003</v>
      </c>
      <c r="Z910" s="161"/>
      <c r="AA910" s="75"/>
      <c r="AB910" s="75"/>
      <c r="AC910" s="162">
        <f t="shared" si="72"/>
        <v>0</v>
      </c>
      <c r="AD910" s="75"/>
      <c r="AE910" s="75"/>
      <c r="AF910" s="75"/>
      <c r="AG910" s="75"/>
      <c r="AH910" s="75" t="s">
        <v>1788</v>
      </c>
      <c r="AI910" s="75" t="s">
        <v>1840</v>
      </c>
    </row>
    <row r="911" spans="1:35" ht="35" customHeight="1" x14ac:dyDescent="0.35">
      <c r="A911" s="44">
        <v>1</v>
      </c>
      <c r="B911" s="15">
        <v>2933</v>
      </c>
      <c r="C911" s="12" t="s">
        <v>1084</v>
      </c>
      <c r="D911" s="15" t="s">
        <v>28</v>
      </c>
      <c r="E911" s="15">
        <v>2014</v>
      </c>
      <c r="F911" s="12" t="s">
        <v>17</v>
      </c>
      <c r="G911" s="12" t="s">
        <v>1085</v>
      </c>
      <c r="H911" s="12" t="s">
        <v>1086</v>
      </c>
      <c r="I911" s="12" t="s">
        <v>10</v>
      </c>
      <c r="J911" s="31">
        <v>6874.07</v>
      </c>
      <c r="K911" s="11" t="s">
        <v>1929</v>
      </c>
      <c r="L911" s="35"/>
      <c r="M911" s="35"/>
      <c r="N911" s="35"/>
      <c r="O911" s="35"/>
      <c r="P911" s="35"/>
      <c r="Q911" s="35"/>
      <c r="R911" s="35" t="s">
        <v>1141</v>
      </c>
      <c r="S911" s="15" t="s">
        <v>1349</v>
      </c>
      <c r="T911" s="150"/>
      <c r="U911" s="35" t="s">
        <v>1386</v>
      </c>
      <c r="V911" s="160">
        <v>0.5</v>
      </c>
      <c r="W911" s="161">
        <f t="shared" si="69"/>
        <v>3437.0349999999999</v>
      </c>
      <c r="X911" s="161">
        <f t="shared" si="70"/>
        <v>3437.0349999999999</v>
      </c>
      <c r="Y911" s="161">
        <f t="shared" si="71"/>
        <v>3437.0349999999999</v>
      </c>
      <c r="Z911" s="161"/>
      <c r="AA911" s="74"/>
      <c r="AB911" s="74"/>
      <c r="AC911" s="162">
        <f t="shared" si="72"/>
        <v>0</v>
      </c>
      <c r="AD911" s="74"/>
      <c r="AE911" s="74"/>
      <c r="AF911" s="74"/>
      <c r="AG911" s="74"/>
      <c r="AH911" s="74"/>
      <c r="AI911" s="74"/>
    </row>
    <row r="912" spans="1:35" ht="35" customHeight="1" x14ac:dyDescent="0.35">
      <c r="A912" s="44">
        <v>1</v>
      </c>
      <c r="B912" s="22">
        <v>2936</v>
      </c>
      <c r="C912" s="10" t="s">
        <v>1029</v>
      </c>
      <c r="D912" s="21" t="s">
        <v>1456</v>
      </c>
      <c r="E912" s="22">
        <v>2014</v>
      </c>
      <c r="F912" s="10" t="s">
        <v>30</v>
      </c>
      <c r="G912" s="10" t="s">
        <v>1030</v>
      </c>
      <c r="H912" s="10" t="s">
        <v>1031</v>
      </c>
      <c r="I912" s="10" t="s">
        <v>10</v>
      </c>
      <c r="J912" s="29">
        <v>1100.56</v>
      </c>
      <c r="K912" s="11" t="s">
        <v>1929</v>
      </c>
      <c r="L912" s="35"/>
      <c r="M912" s="35"/>
      <c r="N912" s="35"/>
      <c r="O912" s="35"/>
      <c r="P912" s="35"/>
      <c r="Q912" s="35"/>
      <c r="R912" s="35" t="s">
        <v>1155</v>
      </c>
      <c r="S912" s="22" t="s">
        <v>1349</v>
      </c>
      <c r="T912" s="155"/>
      <c r="U912" s="35" t="s">
        <v>1302</v>
      </c>
      <c r="V912" s="160">
        <v>0.5</v>
      </c>
      <c r="W912" s="161">
        <f t="shared" si="69"/>
        <v>550.28</v>
      </c>
      <c r="X912" s="161">
        <f t="shared" si="70"/>
        <v>550.28</v>
      </c>
      <c r="Y912" s="161">
        <f t="shared" si="71"/>
        <v>550.28</v>
      </c>
      <c r="Z912" s="161"/>
      <c r="AA912" s="74"/>
      <c r="AB912" s="74"/>
      <c r="AC912" s="162">
        <f t="shared" si="72"/>
        <v>0</v>
      </c>
      <c r="AD912" s="74"/>
      <c r="AE912" s="74"/>
      <c r="AF912" s="74"/>
      <c r="AG912" s="74"/>
      <c r="AH912" s="74" t="s">
        <v>1788</v>
      </c>
      <c r="AI912" s="74" t="s">
        <v>1841</v>
      </c>
    </row>
    <row r="913" spans="1:35" ht="35" customHeight="1" x14ac:dyDescent="0.35">
      <c r="A913" s="44">
        <v>1</v>
      </c>
      <c r="B913" s="21">
        <v>2937</v>
      </c>
      <c r="C913" s="10" t="s">
        <v>1029</v>
      </c>
      <c r="D913" s="21" t="s">
        <v>1456</v>
      </c>
      <c r="E913" s="22">
        <v>2014</v>
      </c>
      <c r="F913" s="10" t="s">
        <v>30</v>
      </c>
      <c r="G913" s="10" t="s">
        <v>1030</v>
      </c>
      <c r="H913" s="10" t="s">
        <v>1032</v>
      </c>
      <c r="I913" s="10" t="s">
        <v>10</v>
      </c>
      <c r="J913" s="29">
        <v>1100.56</v>
      </c>
      <c r="K913" s="11" t="s">
        <v>1929</v>
      </c>
      <c r="L913" s="35"/>
      <c r="M913" s="35"/>
      <c r="N913" s="35"/>
      <c r="O913" s="35"/>
      <c r="P913" s="35"/>
      <c r="Q913" s="35"/>
      <c r="R913" s="35" t="s">
        <v>1141</v>
      </c>
      <c r="S913" s="21" t="s">
        <v>1349</v>
      </c>
      <c r="T913" s="151"/>
      <c r="U913" s="35" t="s">
        <v>1375</v>
      </c>
      <c r="V913" s="160">
        <v>0.5</v>
      </c>
      <c r="W913" s="161">
        <f t="shared" si="69"/>
        <v>550.28</v>
      </c>
      <c r="X913" s="161">
        <f t="shared" si="70"/>
        <v>550.28</v>
      </c>
      <c r="Y913" s="161">
        <f t="shared" si="71"/>
        <v>550.28</v>
      </c>
      <c r="Z913" s="161"/>
      <c r="AA913" s="74"/>
      <c r="AB913" s="74"/>
      <c r="AC913" s="162">
        <f t="shared" si="72"/>
        <v>0</v>
      </c>
      <c r="AD913" s="74"/>
      <c r="AE913" s="74"/>
      <c r="AF913" s="74"/>
      <c r="AG913" s="74"/>
      <c r="AH913" s="74"/>
      <c r="AI913" s="74"/>
    </row>
    <row r="914" spans="1:35" ht="35" customHeight="1" x14ac:dyDescent="0.35">
      <c r="A914" s="44">
        <v>1</v>
      </c>
      <c r="B914" s="21">
        <v>2938</v>
      </c>
      <c r="C914" s="10" t="s">
        <v>1033</v>
      </c>
      <c r="D914" s="21" t="s">
        <v>1456</v>
      </c>
      <c r="E914" s="22">
        <v>2014</v>
      </c>
      <c r="F914" s="10" t="s">
        <v>30</v>
      </c>
      <c r="G914" s="10" t="s">
        <v>1030</v>
      </c>
      <c r="H914" s="10" t="s">
        <v>1034</v>
      </c>
      <c r="I914" s="10" t="s">
        <v>10</v>
      </c>
      <c r="J914" s="29">
        <v>1100.56</v>
      </c>
      <c r="K914" s="11" t="s">
        <v>1929</v>
      </c>
      <c r="L914" s="35"/>
      <c r="M914" s="35"/>
      <c r="N914" s="35"/>
      <c r="O914" s="35"/>
      <c r="P914" s="35"/>
      <c r="Q914" s="35"/>
      <c r="R914" s="35" t="s">
        <v>1141</v>
      </c>
      <c r="S914" s="21" t="s">
        <v>1349</v>
      </c>
      <c r="T914" s="151"/>
      <c r="U914" s="35" t="s">
        <v>1375</v>
      </c>
      <c r="V914" s="160">
        <v>0.5</v>
      </c>
      <c r="W914" s="161">
        <f t="shared" si="69"/>
        <v>550.28</v>
      </c>
      <c r="X914" s="161">
        <f t="shared" si="70"/>
        <v>550.28</v>
      </c>
      <c r="Y914" s="161">
        <f t="shared" si="71"/>
        <v>550.28</v>
      </c>
      <c r="Z914" s="161"/>
      <c r="AA914" s="74"/>
      <c r="AB914" s="74"/>
      <c r="AC914" s="162">
        <f t="shared" si="72"/>
        <v>0</v>
      </c>
      <c r="AD914" s="74"/>
      <c r="AE914" s="74"/>
      <c r="AF914" s="74"/>
      <c r="AG914" s="74"/>
      <c r="AH914" s="74"/>
      <c r="AI914" s="74"/>
    </row>
    <row r="915" spans="1:35" ht="35" customHeight="1" x14ac:dyDescent="0.35">
      <c r="A915" s="44">
        <v>1</v>
      </c>
      <c r="B915" s="21">
        <v>2955</v>
      </c>
      <c r="C915" s="10" t="s">
        <v>973</v>
      </c>
      <c r="D915" s="21" t="s">
        <v>1456</v>
      </c>
      <c r="E915" s="21">
        <v>2014</v>
      </c>
      <c r="F915" s="11" t="s">
        <v>974</v>
      </c>
      <c r="G915" s="11" t="s">
        <v>975</v>
      </c>
      <c r="H915" s="11" t="s">
        <v>976</v>
      </c>
      <c r="I915" s="11" t="s">
        <v>10</v>
      </c>
      <c r="J915" s="29">
        <v>787.16</v>
      </c>
      <c r="K915" s="11" t="s">
        <v>1929</v>
      </c>
      <c r="L915" s="35"/>
      <c r="M915" s="35"/>
      <c r="N915" s="35"/>
      <c r="O915" s="35"/>
      <c r="P915" s="35"/>
      <c r="Q915" s="35"/>
      <c r="R915" s="35" t="s">
        <v>1141</v>
      </c>
      <c r="S915" s="21" t="s">
        <v>1315</v>
      </c>
      <c r="T915" s="151"/>
      <c r="U915" s="35" t="s">
        <v>1388</v>
      </c>
      <c r="V915" s="160">
        <v>0.5</v>
      </c>
      <c r="W915" s="161">
        <f t="shared" si="69"/>
        <v>393.58</v>
      </c>
      <c r="X915" s="161">
        <f t="shared" si="70"/>
        <v>393.58</v>
      </c>
      <c r="Y915" s="161">
        <f t="shared" si="71"/>
        <v>393.58</v>
      </c>
      <c r="Z915" s="161"/>
      <c r="AA915" s="75"/>
      <c r="AB915" s="75"/>
      <c r="AC915" s="162">
        <f t="shared" si="72"/>
        <v>0</v>
      </c>
      <c r="AD915" s="75"/>
      <c r="AE915" s="75"/>
      <c r="AF915" s="75"/>
      <c r="AG915" s="75"/>
      <c r="AH915" s="75"/>
      <c r="AI915" s="75"/>
    </row>
    <row r="916" spans="1:35" ht="35" customHeight="1" x14ac:dyDescent="0.35">
      <c r="A916" s="44">
        <v>1</v>
      </c>
      <c r="B916" s="20">
        <v>2964</v>
      </c>
      <c r="C916" s="10" t="s">
        <v>1080</v>
      </c>
      <c r="D916" s="20" t="s">
        <v>28</v>
      </c>
      <c r="E916" s="20">
        <v>2014</v>
      </c>
      <c r="F916" s="10" t="s">
        <v>1081</v>
      </c>
      <c r="G916" s="10" t="s">
        <v>1082</v>
      </c>
      <c r="H916" s="10" t="s">
        <v>1083</v>
      </c>
      <c r="I916" s="10"/>
      <c r="J916" s="29">
        <v>3857</v>
      </c>
      <c r="K916" s="11" t="s">
        <v>1929</v>
      </c>
      <c r="L916" s="35"/>
      <c r="M916" s="35"/>
      <c r="N916" s="35"/>
      <c r="O916" s="35"/>
      <c r="P916" s="35"/>
      <c r="Q916" s="35"/>
      <c r="R916" s="35" t="s">
        <v>1141</v>
      </c>
      <c r="S916" s="21" t="s">
        <v>1779</v>
      </c>
      <c r="T916" s="152"/>
      <c r="U916" s="35" t="s">
        <v>1385</v>
      </c>
      <c r="V916" s="160">
        <v>0.5</v>
      </c>
      <c r="W916" s="161">
        <f t="shared" si="69"/>
        <v>1928.5</v>
      </c>
      <c r="X916" s="161">
        <f t="shared" si="70"/>
        <v>1928.5</v>
      </c>
      <c r="Y916" s="161">
        <f t="shared" si="71"/>
        <v>1928.5</v>
      </c>
      <c r="Z916" s="161"/>
      <c r="AA916" s="75"/>
      <c r="AB916" s="75"/>
      <c r="AC916" s="162">
        <f t="shared" si="72"/>
        <v>0</v>
      </c>
      <c r="AD916" s="75"/>
      <c r="AE916" s="75"/>
      <c r="AF916" s="75"/>
      <c r="AG916" s="75"/>
      <c r="AH916" s="75"/>
      <c r="AI916" s="75"/>
    </row>
    <row r="917" spans="1:35" ht="35" customHeight="1" x14ac:dyDescent="0.35">
      <c r="A917" s="44">
        <v>1</v>
      </c>
      <c r="B917" s="21">
        <v>2965</v>
      </c>
      <c r="C917" s="10" t="s">
        <v>990</v>
      </c>
      <c r="D917" s="21" t="s">
        <v>1456</v>
      </c>
      <c r="E917" s="21">
        <v>2014</v>
      </c>
      <c r="F917" s="10" t="s">
        <v>17</v>
      </c>
      <c r="G917" s="10" t="s">
        <v>991</v>
      </c>
      <c r="H917" s="10" t="s">
        <v>1000</v>
      </c>
      <c r="I917" s="10" t="s">
        <v>10</v>
      </c>
      <c r="J917" s="29">
        <v>910</v>
      </c>
      <c r="K917" s="11" t="s">
        <v>1929</v>
      </c>
      <c r="L917" s="35"/>
      <c r="M917" s="35"/>
      <c r="N917" s="35"/>
      <c r="O917" s="35"/>
      <c r="P917" s="35"/>
      <c r="Q917" s="35"/>
      <c r="R917" s="35" t="s">
        <v>1155</v>
      </c>
      <c r="S917" s="15" t="s">
        <v>1928</v>
      </c>
      <c r="T917" s="151"/>
      <c r="U917" s="35"/>
      <c r="V917" s="160">
        <v>0.5</v>
      </c>
      <c r="W917" s="161">
        <f t="shared" si="69"/>
        <v>455</v>
      </c>
      <c r="X917" s="161">
        <f t="shared" si="70"/>
        <v>455</v>
      </c>
      <c r="Y917" s="161">
        <f t="shared" si="71"/>
        <v>455</v>
      </c>
      <c r="Z917" s="161"/>
      <c r="AA917" s="74"/>
      <c r="AB917" s="74"/>
      <c r="AC917" s="162">
        <f t="shared" si="72"/>
        <v>0</v>
      </c>
      <c r="AD917" s="74"/>
      <c r="AE917" s="74"/>
      <c r="AF917" s="74"/>
      <c r="AG917" s="74" t="s">
        <v>1788</v>
      </c>
      <c r="AH917" s="74"/>
      <c r="AI917" s="74" t="s">
        <v>1787</v>
      </c>
    </row>
    <row r="918" spans="1:35" ht="35" customHeight="1" x14ac:dyDescent="0.35">
      <c r="A918" s="44">
        <v>1</v>
      </c>
      <c r="B918" s="21">
        <v>2991</v>
      </c>
      <c r="C918" s="10" t="s">
        <v>29</v>
      </c>
      <c r="D918" s="21" t="s">
        <v>13</v>
      </c>
      <c r="E918" s="68">
        <v>2014</v>
      </c>
      <c r="F918" s="10" t="s">
        <v>30</v>
      </c>
      <c r="G918" s="10" t="s">
        <v>31</v>
      </c>
      <c r="H918" s="10" t="s">
        <v>1566</v>
      </c>
      <c r="I918" s="10"/>
      <c r="J918" s="29">
        <v>475</v>
      </c>
      <c r="K918" s="11" t="s">
        <v>1929</v>
      </c>
      <c r="L918" s="35"/>
      <c r="M918" s="35"/>
      <c r="N918" s="35"/>
      <c r="O918" s="35"/>
      <c r="P918" s="35"/>
      <c r="Q918" s="35"/>
      <c r="R918" s="35" t="s">
        <v>1141</v>
      </c>
      <c r="S918" s="15" t="s">
        <v>1928</v>
      </c>
      <c r="T918" s="151"/>
      <c r="U918" s="35" t="s">
        <v>1800</v>
      </c>
      <c r="V918" s="160">
        <v>0.5</v>
      </c>
      <c r="W918" s="161">
        <f t="shared" si="69"/>
        <v>237.5</v>
      </c>
      <c r="X918" s="161">
        <f t="shared" si="70"/>
        <v>237.5</v>
      </c>
      <c r="Y918" s="161">
        <f t="shared" si="71"/>
        <v>237.5</v>
      </c>
      <c r="Z918" s="161"/>
      <c r="AA918" s="75"/>
      <c r="AB918" s="75"/>
      <c r="AC918" s="162">
        <f t="shared" si="72"/>
        <v>0</v>
      </c>
      <c r="AD918" s="75"/>
      <c r="AE918" s="75"/>
      <c r="AF918" s="75"/>
      <c r="AG918" s="75"/>
      <c r="AH918" s="75"/>
      <c r="AI918" s="75" t="s">
        <v>1799</v>
      </c>
    </row>
    <row r="919" spans="1:35" ht="35" customHeight="1" x14ac:dyDescent="0.35">
      <c r="A919" s="44">
        <v>1</v>
      </c>
      <c r="B919" s="21">
        <v>2992</v>
      </c>
      <c r="C919" s="10" t="s">
        <v>885</v>
      </c>
      <c r="D919" s="21" t="s">
        <v>1456</v>
      </c>
      <c r="E919" s="22">
        <v>2014</v>
      </c>
      <c r="F919" s="10" t="s">
        <v>30</v>
      </c>
      <c r="G919" s="10" t="s">
        <v>31</v>
      </c>
      <c r="H919" s="10" t="s">
        <v>886</v>
      </c>
      <c r="I919" s="10"/>
      <c r="J919" s="29">
        <v>475</v>
      </c>
      <c r="K919" s="11" t="s">
        <v>1929</v>
      </c>
      <c r="L919" s="35"/>
      <c r="M919" s="35"/>
      <c r="N919" s="35"/>
      <c r="O919" s="35"/>
      <c r="P919" s="35"/>
      <c r="Q919" s="35"/>
      <c r="R919" s="35" t="s">
        <v>1141</v>
      </c>
      <c r="S919" s="21" t="s">
        <v>1345</v>
      </c>
      <c r="T919" s="151"/>
      <c r="U919" s="35" t="s">
        <v>1307</v>
      </c>
      <c r="V919" s="160">
        <v>0.5</v>
      </c>
      <c r="W919" s="161">
        <f t="shared" si="69"/>
        <v>237.5</v>
      </c>
      <c r="X919" s="161">
        <f t="shared" si="70"/>
        <v>237.5</v>
      </c>
      <c r="Y919" s="161">
        <f t="shared" si="71"/>
        <v>237.5</v>
      </c>
      <c r="Z919" s="161"/>
      <c r="AA919" s="74"/>
      <c r="AB919" s="74"/>
      <c r="AC919" s="162">
        <f t="shared" si="72"/>
        <v>0</v>
      </c>
      <c r="AD919" s="74"/>
      <c r="AE919" s="74"/>
      <c r="AF919" s="74"/>
      <c r="AG919" s="74"/>
      <c r="AH919" s="74"/>
      <c r="AI919" s="74"/>
    </row>
    <row r="920" spans="1:35" ht="35" customHeight="1" x14ac:dyDescent="0.35">
      <c r="A920" s="44">
        <v>1</v>
      </c>
      <c r="B920" s="21">
        <v>2999</v>
      </c>
      <c r="C920" s="10" t="s">
        <v>29</v>
      </c>
      <c r="D920" s="21" t="s">
        <v>13</v>
      </c>
      <c r="E920" s="68">
        <v>2014</v>
      </c>
      <c r="F920" s="10" t="s">
        <v>30</v>
      </c>
      <c r="G920" s="10" t="s">
        <v>31</v>
      </c>
      <c r="H920" s="10" t="s">
        <v>1565</v>
      </c>
      <c r="I920" s="10"/>
      <c r="J920" s="29">
        <v>475</v>
      </c>
      <c r="K920" s="11" t="s">
        <v>1929</v>
      </c>
      <c r="L920" s="35"/>
      <c r="M920" s="35"/>
      <c r="N920" s="35"/>
      <c r="O920" s="35"/>
      <c r="P920" s="35"/>
      <c r="Q920" s="35"/>
      <c r="R920" s="35" t="s">
        <v>1141</v>
      </c>
      <c r="S920" s="15" t="s">
        <v>1928</v>
      </c>
      <c r="T920" s="151"/>
      <c r="U920" s="35" t="s">
        <v>1800</v>
      </c>
      <c r="V920" s="160">
        <v>0.5</v>
      </c>
      <c r="W920" s="161">
        <f t="shared" si="69"/>
        <v>237.5</v>
      </c>
      <c r="X920" s="161">
        <f t="shared" si="70"/>
        <v>237.5</v>
      </c>
      <c r="Y920" s="161">
        <f t="shared" si="71"/>
        <v>237.5</v>
      </c>
      <c r="Z920" s="161"/>
      <c r="AA920" s="75"/>
      <c r="AB920" s="75"/>
      <c r="AC920" s="162">
        <f t="shared" si="72"/>
        <v>0</v>
      </c>
      <c r="AD920" s="75"/>
      <c r="AE920" s="75"/>
      <c r="AF920" s="75"/>
      <c r="AG920" s="75"/>
      <c r="AH920" s="75"/>
      <c r="AI920" s="75" t="s">
        <v>1799</v>
      </c>
    </row>
    <row r="921" spans="1:35" ht="35" customHeight="1" x14ac:dyDescent="0.35">
      <c r="A921" s="44">
        <v>1</v>
      </c>
      <c r="B921" s="15">
        <v>3033</v>
      </c>
      <c r="C921" s="12" t="s">
        <v>32</v>
      </c>
      <c r="D921" s="21" t="s">
        <v>1456</v>
      </c>
      <c r="E921" s="21">
        <v>2014</v>
      </c>
      <c r="F921" s="12" t="s">
        <v>17</v>
      </c>
      <c r="G921" s="12" t="s">
        <v>33</v>
      </c>
      <c r="H921" s="12" t="s">
        <v>961</v>
      </c>
      <c r="I921" s="12" t="s">
        <v>10</v>
      </c>
      <c r="J921" s="27">
        <v>765.96</v>
      </c>
      <c r="K921" s="11" t="s">
        <v>1929</v>
      </c>
      <c r="L921" s="35"/>
      <c r="M921" s="35"/>
      <c r="N921" s="35"/>
      <c r="O921" s="35"/>
      <c r="P921" s="35"/>
      <c r="Q921" s="35"/>
      <c r="R921" s="35" t="s">
        <v>1155</v>
      </c>
      <c r="S921" s="15" t="s">
        <v>1928</v>
      </c>
      <c r="T921" s="150"/>
      <c r="U921" s="35" t="s">
        <v>1302</v>
      </c>
      <c r="V921" s="160">
        <v>0.5</v>
      </c>
      <c r="W921" s="161">
        <f t="shared" si="69"/>
        <v>382.98</v>
      </c>
      <c r="X921" s="161">
        <f t="shared" si="70"/>
        <v>382.98</v>
      </c>
      <c r="Y921" s="161">
        <f t="shared" si="71"/>
        <v>382.98</v>
      </c>
      <c r="Z921" s="161"/>
      <c r="AA921" s="75"/>
      <c r="AB921" s="75"/>
      <c r="AC921" s="162">
        <f t="shared" si="72"/>
        <v>0</v>
      </c>
      <c r="AD921" s="75"/>
      <c r="AE921" s="75"/>
      <c r="AF921" s="75"/>
      <c r="AG921" s="75" t="s">
        <v>1788</v>
      </c>
      <c r="AH921" s="75"/>
      <c r="AI921" s="75" t="s">
        <v>1801</v>
      </c>
    </row>
    <row r="922" spans="1:35" ht="35" customHeight="1" x14ac:dyDescent="0.35">
      <c r="A922" s="44">
        <v>1</v>
      </c>
      <c r="B922" s="20">
        <v>3039</v>
      </c>
      <c r="C922" s="10" t="s">
        <v>32</v>
      </c>
      <c r="D922" s="21" t="s">
        <v>1456</v>
      </c>
      <c r="E922" s="21">
        <v>2014</v>
      </c>
      <c r="F922" s="10" t="s">
        <v>17</v>
      </c>
      <c r="G922" s="10" t="s">
        <v>33</v>
      </c>
      <c r="H922" s="10" t="s">
        <v>971</v>
      </c>
      <c r="I922" s="10"/>
      <c r="J922" s="29">
        <v>765.96</v>
      </c>
      <c r="K922" s="11" t="s">
        <v>1929</v>
      </c>
      <c r="L922" s="35"/>
      <c r="M922" s="35"/>
      <c r="N922" s="35"/>
      <c r="O922" s="35"/>
      <c r="P922" s="35"/>
      <c r="Q922" s="35"/>
      <c r="R922" s="35" t="s">
        <v>1155</v>
      </c>
      <c r="S922" s="15" t="s">
        <v>1928</v>
      </c>
      <c r="T922" s="152"/>
      <c r="U922" s="35" t="s">
        <v>1302</v>
      </c>
      <c r="V922" s="160">
        <v>0.5</v>
      </c>
      <c r="W922" s="161">
        <f t="shared" si="69"/>
        <v>382.98</v>
      </c>
      <c r="X922" s="161">
        <f t="shared" si="70"/>
        <v>382.98</v>
      </c>
      <c r="Y922" s="161">
        <f t="shared" si="71"/>
        <v>382.98</v>
      </c>
      <c r="Z922" s="161"/>
      <c r="AA922" s="75"/>
      <c r="AB922" s="75"/>
      <c r="AC922" s="162">
        <f t="shared" si="72"/>
        <v>0</v>
      </c>
      <c r="AD922" s="75"/>
      <c r="AE922" s="75"/>
      <c r="AF922" s="75"/>
      <c r="AG922" s="75" t="s">
        <v>1788</v>
      </c>
      <c r="AH922" s="75"/>
      <c r="AI922" s="75" t="s">
        <v>1801</v>
      </c>
    </row>
    <row r="923" spans="1:35" ht="43" customHeight="1" x14ac:dyDescent="0.35">
      <c r="A923" s="44">
        <v>1</v>
      </c>
      <c r="B923" s="20">
        <v>3040</v>
      </c>
      <c r="C923" s="10" t="s">
        <v>32</v>
      </c>
      <c r="D923" s="21" t="s">
        <v>1456</v>
      </c>
      <c r="E923" s="21">
        <v>2014</v>
      </c>
      <c r="F923" s="10" t="s">
        <v>17</v>
      </c>
      <c r="G923" s="10" t="s">
        <v>33</v>
      </c>
      <c r="H923" s="10" t="s">
        <v>972</v>
      </c>
      <c r="I923" s="10"/>
      <c r="J923" s="29">
        <v>765.96</v>
      </c>
      <c r="K923" s="11" t="s">
        <v>1929</v>
      </c>
      <c r="L923" s="35"/>
      <c r="M923" s="35"/>
      <c r="N923" s="35"/>
      <c r="O923" s="35"/>
      <c r="P923" s="35"/>
      <c r="Q923" s="35"/>
      <c r="R923" s="35" t="s">
        <v>1155</v>
      </c>
      <c r="S923" s="15" t="s">
        <v>1928</v>
      </c>
      <c r="T923" s="152"/>
      <c r="U923" s="35"/>
      <c r="V923" s="160">
        <v>0.5</v>
      </c>
      <c r="W923" s="161">
        <f t="shared" si="69"/>
        <v>382.98</v>
      </c>
      <c r="X923" s="161">
        <f t="shared" si="70"/>
        <v>382.98</v>
      </c>
      <c r="Y923" s="161">
        <f t="shared" si="71"/>
        <v>382.98</v>
      </c>
      <c r="Z923" s="161"/>
      <c r="AA923" s="75"/>
      <c r="AB923" s="75"/>
      <c r="AC923" s="162">
        <f t="shared" si="72"/>
        <v>0</v>
      </c>
      <c r="AD923" s="75"/>
      <c r="AE923" s="75"/>
      <c r="AF923" s="75"/>
      <c r="AG923" s="75" t="s">
        <v>1788</v>
      </c>
      <c r="AH923" s="75"/>
      <c r="AI923" s="75" t="s">
        <v>1801</v>
      </c>
    </row>
    <row r="924" spans="1:35" ht="35" customHeight="1" x14ac:dyDescent="0.35">
      <c r="A924" s="44">
        <v>1</v>
      </c>
      <c r="B924" s="22">
        <v>3070</v>
      </c>
      <c r="C924" s="10" t="s">
        <v>823</v>
      </c>
      <c r="D924" s="21" t="s">
        <v>13</v>
      </c>
      <c r="E924" s="22">
        <v>2014</v>
      </c>
      <c r="F924" s="10" t="s">
        <v>824</v>
      </c>
      <c r="G924" s="10" t="s">
        <v>47</v>
      </c>
      <c r="H924" s="10" t="s">
        <v>47</v>
      </c>
      <c r="I924" s="10"/>
      <c r="J924" s="29">
        <v>248.15</v>
      </c>
      <c r="K924" s="11" t="s">
        <v>1929</v>
      </c>
      <c r="L924" s="35"/>
      <c r="M924" s="35"/>
      <c r="N924" s="35"/>
      <c r="O924" s="35"/>
      <c r="P924" s="35"/>
      <c r="Q924" s="35"/>
      <c r="R924" s="35" t="s">
        <v>1141</v>
      </c>
      <c r="S924" s="22" t="s">
        <v>1342</v>
      </c>
      <c r="T924" s="155"/>
      <c r="U924" s="35" t="s">
        <v>1392</v>
      </c>
      <c r="V924" s="160">
        <v>0.5</v>
      </c>
      <c r="W924" s="161">
        <f t="shared" si="69"/>
        <v>124.075</v>
      </c>
      <c r="X924" s="161">
        <f t="shared" si="70"/>
        <v>124.075</v>
      </c>
      <c r="Y924" s="161">
        <f t="shared" si="71"/>
        <v>124.075</v>
      </c>
      <c r="Z924" s="161"/>
      <c r="AA924" s="74"/>
      <c r="AB924" s="74"/>
      <c r="AC924" s="162">
        <f t="shared" si="72"/>
        <v>0</v>
      </c>
      <c r="AD924" s="74"/>
      <c r="AE924" s="74"/>
      <c r="AF924" s="74"/>
      <c r="AG924" s="74"/>
      <c r="AH924" s="74"/>
      <c r="AI924" s="74"/>
    </row>
    <row r="925" spans="1:35" ht="35" customHeight="1" x14ac:dyDescent="0.35">
      <c r="A925" s="44">
        <v>1</v>
      </c>
      <c r="B925" s="20">
        <v>3100</v>
      </c>
      <c r="C925" s="10" t="s">
        <v>657</v>
      </c>
      <c r="D925" s="21" t="s">
        <v>13</v>
      </c>
      <c r="E925" s="20">
        <v>2014</v>
      </c>
      <c r="F925" s="10" t="s">
        <v>17</v>
      </c>
      <c r="G925" s="10" t="s">
        <v>658</v>
      </c>
      <c r="H925" s="10" t="s">
        <v>659</v>
      </c>
      <c r="I925" s="10" t="s">
        <v>10</v>
      </c>
      <c r="J925" s="29">
        <v>103</v>
      </c>
      <c r="K925" s="11" t="s">
        <v>1929</v>
      </c>
      <c r="L925" s="35"/>
      <c r="M925" s="35"/>
      <c r="N925" s="35"/>
      <c r="O925" s="35"/>
      <c r="P925" s="35"/>
      <c r="Q925" s="35"/>
      <c r="R925" s="35" t="s">
        <v>1155</v>
      </c>
      <c r="S925" s="15" t="s">
        <v>1928</v>
      </c>
      <c r="T925" s="152"/>
      <c r="U925" s="35" t="s">
        <v>1302</v>
      </c>
      <c r="V925" s="160">
        <v>0.5</v>
      </c>
      <c r="W925" s="161">
        <f t="shared" si="69"/>
        <v>51.5</v>
      </c>
      <c r="X925" s="161">
        <f t="shared" si="70"/>
        <v>51.5</v>
      </c>
      <c r="Y925" s="161">
        <f t="shared" si="71"/>
        <v>51.5</v>
      </c>
      <c r="Z925" s="161"/>
      <c r="AA925" s="75"/>
      <c r="AB925" s="75"/>
      <c r="AC925" s="162">
        <f t="shared" si="72"/>
        <v>0</v>
      </c>
      <c r="AD925" s="75"/>
      <c r="AE925" s="75"/>
      <c r="AF925" s="75"/>
      <c r="AG925" s="75"/>
      <c r="AH925" s="75" t="s">
        <v>1788</v>
      </c>
      <c r="AI925" s="75" t="s">
        <v>1906</v>
      </c>
    </row>
    <row r="926" spans="1:35" ht="35" customHeight="1" x14ac:dyDescent="0.35">
      <c r="A926" s="44">
        <v>1</v>
      </c>
      <c r="B926" s="21">
        <v>3115</v>
      </c>
      <c r="C926" s="10" t="s">
        <v>584</v>
      </c>
      <c r="D926" s="21" t="s">
        <v>13</v>
      </c>
      <c r="E926" s="21">
        <v>2014</v>
      </c>
      <c r="F926" s="10" t="s">
        <v>30</v>
      </c>
      <c r="G926" s="10" t="s">
        <v>585</v>
      </c>
      <c r="H926" s="10"/>
      <c r="I926" s="10" t="s">
        <v>10</v>
      </c>
      <c r="J926" s="29">
        <v>84.99</v>
      </c>
      <c r="K926" s="11" t="s">
        <v>1929</v>
      </c>
      <c r="L926" s="35"/>
      <c r="M926" s="35"/>
      <c r="N926" s="35"/>
      <c r="O926" s="35"/>
      <c r="P926" s="35"/>
      <c r="Q926" s="35"/>
      <c r="R926" s="35" t="s">
        <v>1155</v>
      </c>
      <c r="S926" s="15" t="s">
        <v>1928</v>
      </c>
      <c r="T926" s="151"/>
      <c r="U926" s="35"/>
      <c r="V926" s="160">
        <v>0.5</v>
      </c>
      <c r="W926" s="161">
        <f t="shared" si="69"/>
        <v>42.494999999999997</v>
      </c>
      <c r="X926" s="161">
        <f t="shared" si="70"/>
        <v>42.494999999999997</v>
      </c>
      <c r="Y926" s="161">
        <f t="shared" si="71"/>
        <v>42.494999999999997</v>
      </c>
      <c r="Z926" s="161"/>
      <c r="AA926" s="75"/>
      <c r="AB926" s="75"/>
      <c r="AC926" s="162">
        <f t="shared" si="72"/>
        <v>0</v>
      </c>
      <c r="AD926" s="75"/>
      <c r="AE926" s="75"/>
      <c r="AF926" s="75"/>
      <c r="AG926" s="75"/>
      <c r="AH926" s="75" t="s">
        <v>1788</v>
      </c>
      <c r="AI926" s="75" t="s">
        <v>1906</v>
      </c>
    </row>
    <row r="927" spans="1:35" s="8" customFormat="1" ht="35" customHeight="1" x14ac:dyDescent="0.35">
      <c r="A927" s="44">
        <v>1</v>
      </c>
      <c r="B927" s="20">
        <v>3116</v>
      </c>
      <c r="C927" s="10" t="s">
        <v>895</v>
      </c>
      <c r="D927" s="21" t="s">
        <v>1456</v>
      </c>
      <c r="E927" s="20">
        <v>2014</v>
      </c>
      <c r="F927" s="10" t="s">
        <v>465</v>
      </c>
      <c r="G927" s="10" t="s">
        <v>896</v>
      </c>
      <c r="H927" s="37">
        <v>402174017402</v>
      </c>
      <c r="I927" s="37"/>
      <c r="J927" s="29">
        <v>486.71</v>
      </c>
      <c r="K927" s="11" t="s">
        <v>1929</v>
      </c>
      <c r="L927" s="35"/>
      <c r="M927" s="35"/>
      <c r="N927" s="35"/>
      <c r="O927" s="35"/>
      <c r="P927" s="35"/>
      <c r="Q927" s="35"/>
      <c r="R927" s="35" t="s">
        <v>1141</v>
      </c>
      <c r="S927" s="20" t="s">
        <v>1333</v>
      </c>
      <c r="T927" s="152"/>
      <c r="U927" s="35" t="s">
        <v>1378</v>
      </c>
      <c r="V927" s="160">
        <v>0.5</v>
      </c>
      <c r="W927" s="161">
        <f t="shared" si="69"/>
        <v>243.35499999999999</v>
      </c>
      <c r="X927" s="161">
        <f t="shared" si="70"/>
        <v>243.35499999999999</v>
      </c>
      <c r="Y927" s="161">
        <f t="shared" si="71"/>
        <v>243.35499999999999</v>
      </c>
      <c r="Z927" s="161"/>
      <c r="AA927" s="75"/>
      <c r="AB927" s="75"/>
      <c r="AC927" s="162">
        <f t="shared" si="72"/>
        <v>0</v>
      </c>
      <c r="AD927" s="75"/>
      <c r="AE927" s="75"/>
      <c r="AF927" s="75"/>
      <c r="AG927" s="75"/>
      <c r="AH927" s="75"/>
      <c r="AI927" s="75"/>
    </row>
    <row r="928" spans="1:35" s="8" customFormat="1" ht="35" customHeight="1" x14ac:dyDescent="0.35">
      <c r="A928" s="44">
        <v>1</v>
      </c>
      <c r="B928" s="21">
        <v>3117</v>
      </c>
      <c r="C928" s="10" t="s">
        <v>843</v>
      </c>
      <c r="D928" s="21" t="s">
        <v>13</v>
      </c>
      <c r="E928" s="21">
        <v>2014</v>
      </c>
      <c r="F928" s="10" t="s">
        <v>844</v>
      </c>
      <c r="G928" s="10" t="s">
        <v>47</v>
      </c>
      <c r="H928" s="10" t="s">
        <v>47</v>
      </c>
      <c r="I928" s="10"/>
      <c r="J928" s="29">
        <v>284.5</v>
      </c>
      <c r="K928" s="11" t="s">
        <v>1929</v>
      </c>
      <c r="L928" s="35"/>
      <c r="M928" s="35"/>
      <c r="N928" s="35"/>
      <c r="O928" s="35"/>
      <c r="P928" s="35"/>
      <c r="Q928" s="35"/>
      <c r="R928" s="35" t="s">
        <v>1141</v>
      </c>
      <c r="S928" s="21" t="s">
        <v>1356</v>
      </c>
      <c r="T928" s="151"/>
      <c r="U928" s="35" t="s">
        <v>1394</v>
      </c>
      <c r="V928" s="160">
        <v>0.5</v>
      </c>
      <c r="W928" s="161">
        <f t="shared" si="69"/>
        <v>142.25</v>
      </c>
      <c r="X928" s="161">
        <f t="shared" si="70"/>
        <v>142.25</v>
      </c>
      <c r="Y928" s="161">
        <f t="shared" si="71"/>
        <v>142.25</v>
      </c>
      <c r="Z928" s="161"/>
      <c r="AA928" s="75"/>
      <c r="AB928" s="75"/>
      <c r="AC928" s="162">
        <f t="shared" si="72"/>
        <v>0</v>
      </c>
      <c r="AD928" s="75"/>
      <c r="AE928" s="75"/>
      <c r="AF928" s="75"/>
      <c r="AG928" s="75"/>
      <c r="AH928" s="75"/>
      <c r="AI928" s="75"/>
    </row>
    <row r="929" spans="1:35" s="8" customFormat="1" ht="35" customHeight="1" x14ac:dyDescent="0.35">
      <c r="A929" s="44">
        <v>1</v>
      </c>
      <c r="B929" s="20">
        <v>3117</v>
      </c>
      <c r="C929" s="10" t="s">
        <v>875</v>
      </c>
      <c r="D929" s="21" t="s">
        <v>1456</v>
      </c>
      <c r="E929" s="20">
        <v>2014</v>
      </c>
      <c r="F929" s="10" t="s">
        <v>876</v>
      </c>
      <c r="G929" s="10" t="s">
        <v>47</v>
      </c>
      <c r="H929" s="10" t="s">
        <v>47</v>
      </c>
      <c r="I929" s="10"/>
      <c r="J929" s="29">
        <v>420</v>
      </c>
      <c r="K929" s="11" t="s">
        <v>1929</v>
      </c>
      <c r="L929" s="35"/>
      <c r="M929" s="35"/>
      <c r="N929" s="35"/>
      <c r="O929" s="35"/>
      <c r="P929" s="35"/>
      <c r="Q929" s="35"/>
      <c r="R929" s="35" t="s">
        <v>1141</v>
      </c>
      <c r="S929" s="21" t="s">
        <v>1779</v>
      </c>
      <c r="T929" s="152"/>
      <c r="U929" s="35" t="s">
        <v>1385</v>
      </c>
      <c r="V929" s="160">
        <v>0.5</v>
      </c>
      <c r="W929" s="161">
        <f t="shared" si="69"/>
        <v>210</v>
      </c>
      <c r="X929" s="161">
        <f t="shared" si="70"/>
        <v>210</v>
      </c>
      <c r="Y929" s="161">
        <f t="shared" si="71"/>
        <v>210</v>
      </c>
      <c r="Z929" s="161"/>
      <c r="AA929" s="75"/>
      <c r="AB929" s="75"/>
      <c r="AC929" s="162">
        <f t="shared" si="72"/>
        <v>0</v>
      </c>
      <c r="AD929" s="75"/>
      <c r="AE929" s="75"/>
      <c r="AF929" s="75"/>
      <c r="AG929" s="75"/>
      <c r="AH929" s="75"/>
      <c r="AI929" s="75"/>
    </row>
    <row r="930" spans="1:35" s="8" customFormat="1" ht="35" customHeight="1" x14ac:dyDescent="0.35">
      <c r="A930" s="44">
        <v>1</v>
      </c>
      <c r="B930" s="15">
        <v>3119</v>
      </c>
      <c r="C930" s="12" t="s">
        <v>667</v>
      </c>
      <c r="D930" s="21" t="s">
        <v>13</v>
      </c>
      <c r="E930" s="21">
        <v>2014</v>
      </c>
      <c r="F930" s="12" t="s">
        <v>668</v>
      </c>
      <c r="G930" s="12" t="s">
        <v>669</v>
      </c>
      <c r="H930" s="12" t="s">
        <v>47</v>
      </c>
      <c r="I930" s="12" t="s">
        <v>10</v>
      </c>
      <c r="J930" s="31">
        <v>111.25</v>
      </c>
      <c r="K930" s="11" t="s">
        <v>1929</v>
      </c>
      <c r="L930" s="35"/>
      <c r="M930" s="35"/>
      <c r="N930" s="35"/>
      <c r="O930" s="35"/>
      <c r="P930" s="35"/>
      <c r="Q930" s="35"/>
      <c r="R930" s="35" t="s">
        <v>1155</v>
      </c>
      <c r="S930" s="15" t="s">
        <v>1928</v>
      </c>
      <c r="T930" s="150"/>
      <c r="U930" s="35" t="s">
        <v>1302</v>
      </c>
      <c r="V930" s="160">
        <v>0.5</v>
      </c>
      <c r="W930" s="161">
        <f t="shared" si="69"/>
        <v>55.625</v>
      </c>
      <c r="X930" s="161">
        <f t="shared" si="70"/>
        <v>55.625</v>
      </c>
      <c r="Y930" s="161">
        <f t="shared" si="71"/>
        <v>55.625</v>
      </c>
      <c r="Z930" s="161"/>
      <c r="AA930" s="74"/>
      <c r="AB930" s="74"/>
      <c r="AC930" s="162">
        <f t="shared" si="72"/>
        <v>0</v>
      </c>
      <c r="AD930" s="74"/>
      <c r="AE930" s="74"/>
      <c r="AF930" s="74"/>
      <c r="AG930" s="74"/>
      <c r="AH930" s="74" t="s">
        <v>1788</v>
      </c>
      <c r="AI930" s="74" t="s">
        <v>1778</v>
      </c>
    </row>
    <row r="931" spans="1:35" s="8" customFormat="1" ht="35" customHeight="1" x14ac:dyDescent="0.35">
      <c r="A931" s="44">
        <v>1</v>
      </c>
      <c r="B931" s="21">
        <v>3120</v>
      </c>
      <c r="C931" s="10" t="s">
        <v>667</v>
      </c>
      <c r="D931" s="21" t="s">
        <v>13</v>
      </c>
      <c r="E931" s="21">
        <v>2014</v>
      </c>
      <c r="F931" s="10" t="s">
        <v>668</v>
      </c>
      <c r="G931" s="10" t="s">
        <v>669</v>
      </c>
      <c r="H931" s="10" t="s">
        <v>47</v>
      </c>
      <c r="I931" s="10" t="s">
        <v>10</v>
      </c>
      <c r="J931" s="29">
        <v>111.25</v>
      </c>
      <c r="K931" s="11" t="s">
        <v>1929</v>
      </c>
      <c r="L931" s="35"/>
      <c r="M931" s="35"/>
      <c r="N931" s="35"/>
      <c r="O931" s="35"/>
      <c r="P931" s="35"/>
      <c r="Q931" s="35"/>
      <c r="R931" s="35" t="s">
        <v>1155</v>
      </c>
      <c r="S931" s="15" t="s">
        <v>1928</v>
      </c>
      <c r="T931" s="151"/>
      <c r="U931" s="35" t="s">
        <v>1302</v>
      </c>
      <c r="V931" s="160">
        <v>0.5</v>
      </c>
      <c r="W931" s="161">
        <f t="shared" si="69"/>
        <v>55.625</v>
      </c>
      <c r="X931" s="161">
        <f t="shared" si="70"/>
        <v>55.625</v>
      </c>
      <c r="Y931" s="161">
        <f t="shared" si="71"/>
        <v>55.625</v>
      </c>
      <c r="Z931" s="161"/>
      <c r="AA931" s="74"/>
      <c r="AB931" s="74"/>
      <c r="AC931" s="162">
        <f t="shared" si="72"/>
        <v>0</v>
      </c>
      <c r="AD931" s="74"/>
      <c r="AE931" s="74"/>
      <c r="AF931" s="74"/>
      <c r="AG931" s="74"/>
      <c r="AH931" s="74" t="s">
        <v>1788</v>
      </c>
      <c r="AI931" s="74" t="s">
        <v>1778</v>
      </c>
    </row>
    <row r="932" spans="1:35" s="8" customFormat="1" ht="35" customHeight="1" x14ac:dyDescent="0.35">
      <c r="A932" s="44">
        <v>1</v>
      </c>
      <c r="B932" s="21">
        <v>3121</v>
      </c>
      <c r="C932" s="10" t="s">
        <v>656</v>
      </c>
      <c r="D932" s="21" t="s">
        <v>13</v>
      </c>
      <c r="E932" s="21">
        <v>2014</v>
      </c>
      <c r="F932" s="10" t="s">
        <v>102</v>
      </c>
      <c r="G932" s="10" t="s">
        <v>47</v>
      </c>
      <c r="H932" s="10" t="s">
        <v>47</v>
      </c>
      <c r="I932" s="10" t="s">
        <v>10</v>
      </c>
      <c r="J932" s="29">
        <v>102.35</v>
      </c>
      <c r="K932" s="11" t="s">
        <v>1929</v>
      </c>
      <c r="L932" s="35"/>
      <c r="M932" s="35"/>
      <c r="N932" s="35"/>
      <c r="O932" s="35"/>
      <c r="P932" s="35"/>
      <c r="Q932" s="35"/>
      <c r="R932" s="35" t="s">
        <v>1141</v>
      </c>
      <c r="S932" s="15" t="s">
        <v>1928</v>
      </c>
      <c r="T932" s="151"/>
      <c r="U932" s="35"/>
      <c r="V932" s="160">
        <v>0.5</v>
      </c>
      <c r="W932" s="161">
        <f t="shared" si="69"/>
        <v>51.174999999999997</v>
      </c>
      <c r="X932" s="161">
        <f t="shared" si="70"/>
        <v>51.174999999999997</v>
      </c>
      <c r="Y932" s="161">
        <f t="shared" si="71"/>
        <v>51.174999999999997</v>
      </c>
      <c r="Z932" s="161"/>
      <c r="AA932" s="74"/>
      <c r="AB932" s="74"/>
      <c r="AC932" s="162">
        <f t="shared" si="72"/>
        <v>0</v>
      </c>
      <c r="AD932" s="74"/>
      <c r="AE932" s="74"/>
      <c r="AF932" s="74"/>
      <c r="AG932" s="74"/>
      <c r="AH932" s="74"/>
      <c r="AI932" s="74"/>
    </row>
    <row r="933" spans="1:35" s="8" customFormat="1" ht="35" customHeight="1" x14ac:dyDescent="0.35">
      <c r="A933" s="44">
        <v>1</v>
      </c>
      <c r="B933" s="15">
        <v>3122</v>
      </c>
      <c r="C933" s="12" t="s">
        <v>656</v>
      </c>
      <c r="D933" s="21" t="s">
        <v>13</v>
      </c>
      <c r="E933" s="21">
        <v>2014</v>
      </c>
      <c r="F933" s="14" t="s">
        <v>102</v>
      </c>
      <c r="G933" s="14" t="s">
        <v>47</v>
      </c>
      <c r="H933" s="14" t="s">
        <v>47</v>
      </c>
      <c r="I933" s="14" t="s">
        <v>10</v>
      </c>
      <c r="J933" s="31">
        <v>102.35</v>
      </c>
      <c r="K933" s="11" t="s">
        <v>1929</v>
      </c>
      <c r="L933" s="35"/>
      <c r="M933" s="35"/>
      <c r="N933" s="35"/>
      <c r="O933" s="35"/>
      <c r="P933" s="35"/>
      <c r="Q933" s="35"/>
      <c r="R933" s="35" t="s">
        <v>1155</v>
      </c>
      <c r="S933" s="15" t="s">
        <v>1928</v>
      </c>
      <c r="T933" s="150"/>
      <c r="U933" s="35" t="s">
        <v>1302</v>
      </c>
      <c r="V933" s="160">
        <v>0.5</v>
      </c>
      <c r="W933" s="161">
        <f t="shared" si="69"/>
        <v>51.174999999999997</v>
      </c>
      <c r="X933" s="161">
        <f t="shared" si="70"/>
        <v>51.174999999999997</v>
      </c>
      <c r="Y933" s="161">
        <f t="shared" si="71"/>
        <v>51.174999999999997</v>
      </c>
      <c r="Z933" s="161"/>
      <c r="AA933" s="74"/>
      <c r="AB933" s="74"/>
      <c r="AC933" s="162">
        <f t="shared" si="72"/>
        <v>0</v>
      </c>
      <c r="AD933" s="74" t="s">
        <v>1788</v>
      </c>
      <c r="AE933" s="74"/>
      <c r="AF933" s="74"/>
      <c r="AG933" s="74"/>
      <c r="AH933" s="74"/>
      <c r="AI933" s="74" t="s">
        <v>1842</v>
      </c>
    </row>
    <row r="934" spans="1:35" s="8" customFormat="1" ht="35" customHeight="1" x14ac:dyDescent="0.35">
      <c r="A934" s="44">
        <v>1</v>
      </c>
      <c r="B934" s="21">
        <v>3130</v>
      </c>
      <c r="C934" s="10" t="s">
        <v>786</v>
      </c>
      <c r="D934" s="21" t="s">
        <v>13</v>
      </c>
      <c r="E934" s="21">
        <v>2014</v>
      </c>
      <c r="F934" s="10" t="s">
        <v>47</v>
      </c>
      <c r="G934" s="10" t="s">
        <v>787</v>
      </c>
      <c r="H934" s="10" t="s">
        <v>47</v>
      </c>
      <c r="I934" s="10"/>
      <c r="J934" s="29">
        <v>190.5</v>
      </c>
      <c r="K934" s="11" t="s">
        <v>1929</v>
      </c>
      <c r="L934" s="35"/>
      <c r="M934" s="35"/>
      <c r="N934" s="35"/>
      <c r="O934" s="35"/>
      <c r="P934" s="35"/>
      <c r="Q934" s="35"/>
      <c r="R934" s="35" t="s">
        <v>1141</v>
      </c>
      <c r="S934" s="21" t="s">
        <v>1315</v>
      </c>
      <c r="T934" s="151"/>
      <c r="U934" s="35" t="s">
        <v>1378</v>
      </c>
      <c r="V934" s="160">
        <v>0.5</v>
      </c>
      <c r="W934" s="161">
        <f t="shared" si="69"/>
        <v>95.25</v>
      </c>
      <c r="X934" s="161">
        <f t="shared" si="70"/>
        <v>95.25</v>
      </c>
      <c r="Y934" s="161">
        <f t="shared" si="71"/>
        <v>95.25</v>
      </c>
      <c r="Z934" s="161"/>
      <c r="AA934" s="75"/>
      <c r="AB934" s="75"/>
      <c r="AC934" s="162">
        <f t="shared" si="72"/>
        <v>0</v>
      </c>
      <c r="AD934" s="75"/>
      <c r="AE934" s="75"/>
      <c r="AF934" s="75"/>
      <c r="AG934" s="75"/>
      <c r="AH934" s="75"/>
      <c r="AI934" s="75"/>
    </row>
    <row r="935" spans="1:35" s="8" customFormat="1" ht="35" customHeight="1" x14ac:dyDescent="0.35">
      <c r="A935" s="44">
        <v>1</v>
      </c>
      <c r="B935" s="20">
        <v>3131</v>
      </c>
      <c r="C935" s="10" t="s">
        <v>831</v>
      </c>
      <c r="D935" s="21" t="s">
        <v>13</v>
      </c>
      <c r="E935" s="20">
        <v>2014</v>
      </c>
      <c r="F935" s="10" t="s">
        <v>832</v>
      </c>
      <c r="G935" s="10" t="s">
        <v>833</v>
      </c>
      <c r="H935" s="10" t="s">
        <v>834</v>
      </c>
      <c r="I935" s="10"/>
      <c r="J935" s="29">
        <v>264.58999999999997</v>
      </c>
      <c r="K935" s="11" t="s">
        <v>1929</v>
      </c>
      <c r="L935" s="35"/>
      <c r="M935" s="35"/>
      <c r="N935" s="35"/>
      <c r="O935" s="35"/>
      <c r="P935" s="35"/>
      <c r="Q935" s="35"/>
      <c r="R935" s="35" t="s">
        <v>1141</v>
      </c>
      <c r="S935" s="20" t="s">
        <v>1315</v>
      </c>
      <c r="T935" s="152"/>
      <c r="U935" s="35" t="s">
        <v>1388</v>
      </c>
      <c r="V935" s="160">
        <v>0.5</v>
      </c>
      <c r="W935" s="161">
        <f t="shared" si="69"/>
        <v>132.29499999999999</v>
      </c>
      <c r="X935" s="161">
        <f t="shared" si="70"/>
        <v>132.29499999999999</v>
      </c>
      <c r="Y935" s="161">
        <f t="shared" si="71"/>
        <v>132.29499999999999</v>
      </c>
      <c r="Z935" s="161"/>
      <c r="AA935" s="75"/>
      <c r="AB935" s="75"/>
      <c r="AC935" s="162">
        <f t="shared" si="72"/>
        <v>0</v>
      </c>
      <c r="AD935" s="75"/>
      <c r="AE935" s="75"/>
      <c r="AF935" s="75"/>
      <c r="AG935" s="75"/>
      <c r="AH935" s="75"/>
      <c r="AI935" s="75"/>
    </row>
    <row r="936" spans="1:35" s="8" customFormat="1" ht="35" customHeight="1" x14ac:dyDescent="0.35">
      <c r="A936" s="44">
        <v>1</v>
      </c>
      <c r="B936" s="22">
        <v>3131</v>
      </c>
      <c r="C936" s="10" t="s">
        <v>910</v>
      </c>
      <c r="D936" s="21" t="s">
        <v>1456</v>
      </c>
      <c r="E936" s="22">
        <v>2014</v>
      </c>
      <c r="F936" s="10" t="s">
        <v>911</v>
      </c>
      <c r="G936" s="10" t="s">
        <v>912</v>
      </c>
      <c r="H936" s="38">
        <v>3329704900</v>
      </c>
      <c r="I936" s="38"/>
      <c r="J936" s="29">
        <v>607.5</v>
      </c>
      <c r="K936" s="11" t="s">
        <v>1929</v>
      </c>
      <c r="L936" s="35"/>
      <c r="M936" s="35"/>
      <c r="N936" s="35"/>
      <c r="O936" s="35"/>
      <c r="P936" s="35"/>
      <c r="Q936" s="35"/>
      <c r="R936" s="35" t="s">
        <v>1141</v>
      </c>
      <c r="S936" s="22" t="s">
        <v>1779</v>
      </c>
      <c r="T936" s="155"/>
      <c r="U936" s="35" t="s">
        <v>1385</v>
      </c>
      <c r="V936" s="160">
        <v>0.5</v>
      </c>
      <c r="W936" s="161">
        <f t="shared" si="69"/>
        <v>303.75</v>
      </c>
      <c r="X936" s="161">
        <f t="shared" si="70"/>
        <v>303.75</v>
      </c>
      <c r="Y936" s="161">
        <f t="shared" si="71"/>
        <v>303.75</v>
      </c>
      <c r="Z936" s="161"/>
      <c r="AA936" s="74"/>
      <c r="AB936" s="74"/>
      <c r="AC936" s="162">
        <f t="shared" si="72"/>
        <v>0</v>
      </c>
      <c r="AD936" s="74"/>
      <c r="AE936" s="74"/>
      <c r="AF936" s="74"/>
      <c r="AG936" s="74"/>
      <c r="AH936" s="74"/>
      <c r="AI936" s="74"/>
    </row>
    <row r="937" spans="1:35" s="8" customFormat="1" ht="35" customHeight="1" x14ac:dyDescent="0.35">
      <c r="A937" s="44">
        <v>1</v>
      </c>
      <c r="B937" s="21">
        <v>3132</v>
      </c>
      <c r="C937" s="10" t="s">
        <v>1016</v>
      </c>
      <c r="D937" s="21" t="s">
        <v>1456</v>
      </c>
      <c r="E937" s="15">
        <v>2014</v>
      </c>
      <c r="F937" s="10" t="s">
        <v>1017</v>
      </c>
      <c r="G937" s="10" t="s">
        <v>1018</v>
      </c>
      <c r="H937" s="10">
        <v>140412163</v>
      </c>
      <c r="I937" s="10"/>
      <c r="J937" s="29">
        <v>1007.96</v>
      </c>
      <c r="K937" s="11" t="s">
        <v>1929</v>
      </c>
      <c r="L937" s="35"/>
      <c r="M937" s="35"/>
      <c r="N937" s="35"/>
      <c r="O937" s="35"/>
      <c r="P937" s="35"/>
      <c r="Q937" s="35"/>
      <c r="R937" s="35" t="s">
        <v>1141</v>
      </c>
      <c r="S937" s="21" t="s">
        <v>1315</v>
      </c>
      <c r="T937" s="151"/>
      <c r="U937" s="35" t="s">
        <v>1388</v>
      </c>
      <c r="V937" s="160">
        <v>0.5</v>
      </c>
      <c r="W937" s="161">
        <f t="shared" si="69"/>
        <v>503.98</v>
      </c>
      <c r="X937" s="161">
        <f t="shared" si="70"/>
        <v>503.98</v>
      </c>
      <c r="Y937" s="161">
        <f t="shared" si="71"/>
        <v>503.98</v>
      </c>
      <c r="Z937" s="161"/>
      <c r="AA937" s="74"/>
      <c r="AB937" s="74"/>
      <c r="AC937" s="162">
        <f t="shared" si="72"/>
        <v>0</v>
      </c>
      <c r="AD937" s="74"/>
      <c r="AE937" s="74"/>
      <c r="AF937" s="74"/>
      <c r="AG937" s="74"/>
      <c r="AH937" s="74"/>
      <c r="AI937" s="74"/>
    </row>
    <row r="938" spans="1:35" s="8" customFormat="1" ht="35" customHeight="1" x14ac:dyDescent="0.35">
      <c r="A938" s="44">
        <v>1</v>
      </c>
      <c r="B938" s="21">
        <v>3133</v>
      </c>
      <c r="C938" s="10" t="s">
        <v>906</v>
      </c>
      <c r="D938" s="21" t="s">
        <v>1456</v>
      </c>
      <c r="E938" s="21">
        <v>2014</v>
      </c>
      <c r="F938" s="10" t="s">
        <v>907</v>
      </c>
      <c r="G938" s="10" t="s">
        <v>908</v>
      </c>
      <c r="H938" s="10" t="s">
        <v>1010</v>
      </c>
      <c r="I938" s="10"/>
      <c r="J938" s="29">
        <v>975</v>
      </c>
      <c r="K938" s="11" t="s">
        <v>1929</v>
      </c>
      <c r="L938" s="35"/>
      <c r="M938" s="35"/>
      <c r="N938" s="35"/>
      <c r="O938" s="35"/>
      <c r="P938" s="35"/>
      <c r="Q938" s="35"/>
      <c r="R938" s="35" t="s">
        <v>1155</v>
      </c>
      <c r="S938" s="15" t="s">
        <v>1928</v>
      </c>
      <c r="T938" s="151"/>
      <c r="U938" s="35"/>
      <c r="V938" s="160">
        <v>0.5</v>
      </c>
      <c r="W938" s="161">
        <f t="shared" si="69"/>
        <v>487.5</v>
      </c>
      <c r="X938" s="161">
        <f t="shared" si="70"/>
        <v>487.5</v>
      </c>
      <c r="Y938" s="161">
        <f t="shared" si="71"/>
        <v>487.5</v>
      </c>
      <c r="Z938" s="161"/>
      <c r="AA938" s="75"/>
      <c r="AB938" s="75"/>
      <c r="AC938" s="162">
        <f t="shared" si="72"/>
        <v>0</v>
      </c>
      <c r="AD938" s="75"/>
      <c r="AE938" s="75"/>
      <c r="AF938" s="75"/>
      <c r="AG938" s="75"/>
      <c r="AH938" s="75" t="s">
        <v>1788</v>
      </c>
      <c r="AI938" s="75" t="s">
        <v>1907</v>
      </c>
    </row>
    <row r="939" spans="1:35" s="8" customFormat="1" ht="35" customHeight="1" x14ac:dyDescent="0.35">
      <c r="A939" s="44">
        <v>1</v>
      </c>
      <c r="B939" s="21">
        <v>3134</v>
      </c>
      <c r="C939" s="10" t="s">
        <v>1790</v>
      </c>
      <c r="D939" s="21" t="s">
        <v>1456</v>
      </c>
      <c r="E939" s="21">
        <v>2014</v>
      </c>
      <c r="F939" s="10" t="s">
        <v>907</v>
      </c>
      <c r="G939" s="10" t="s">
        <v>908</v>
      </c>
      <c r="H939" s="10" t="s">
        <v>1011</v>
      </c>
      <c r="I939" s="10"/>
      <c r="J939" s="29">
        <v>975</v>
      </c>
      <c r="K939" s="11" t="s">
        <v>1929</v>
      </c>
      <c r="L939" s="35"/>
      <c r="M939" s="35"/>
      <c r="N939" s="35"/>
      <c r="O939" s="35"/>
      <c r="P939" s="35"/>
      <c r="Q939" s="35"/>
      <c r="R939" s="35" t="s">
        <v>1155</v>
      </c>
      <c r="S939" s="15" t="s">
        <v>1928</v>
      </c>
      <c r="T939" s="151"/>
      <c r="U939" s="35" t="s">
        <v>1302</v>
      </c>
      <c r="V939" s="160">
        <v>0.5</v>
      </c>
      <c r="W939" s="161">
        <f t="shared" si="69"/>
        <v>487.5</v>
      </c>
      <c r="X939" s="161">
        <f t="shared" si="70"/>
        <v>487.5</v>
      </c>
      <c r="Y939" s="161">
        <f t="shared" si="71"/>
        <v>487.5</v>
      </c>
      <c r="Z939" s="161"/>
      <c r="AA939" s="75"/>
      <c r="AB939" s="75"/>
      <c r="AC939" s="162">
        <f t="shared" si="72"/>
        <v>0</v>
      </c>
      <c r="AD939" s="75"/>
      <c r="AE939" s="75"/>
      <c r="AF939" s="75"/>
      <c r="AG939" s="75"/>
      <c r="AH939" s="75" t="s">
        <v>1788</v>
      </c>
      <c r="AI939" s="75" t="s">
        <v>1791</v>
      </c>
    </row>
    <row r="940" spans="1:35" s="8" customFormat="1" ht="35" customHeight="1" x14ac:dyDescent="0.35">
      <c r="A940" s="44">
        <v>1</v>
      </c>
      <c r="B940" s="21">
        <v>3135</v>
      </c>
      <c r="C940" s="10" t="s">
        <v>906</v>
      </c>
      <c r="D940" s="21" t="s">
        <v>1456</v>
      </c>
      <c r="E940" s="21">
        <v>2014</v>
      </c>
      <c r="F940" s="10" t="s">
        <v>907</v>
      </c>
      <c r="G940" s="10" t="s">
        <v>908</v>
      </c>
      <c r="H940" s="10" t="s">
        <v>909</v>
      </c>
      <c r="I940" s="10"/>
      <c r="J940" s="29">
        <v>540</v>
      </c>
      <c r="K940" s="11" t="s">
        <v>1929</v>
      </c>
      <c r="L940" s="35"/>
      <c r="M940" s="35"/>
      <c r="N940" s="35"/>
      <c r="O940" s="35"/>
      <c r="P940" s="35"/>
      <c r="Q940" s="35"/>
      <c r="R940" s="69" t="s">
        <v>1155</v>
      </c>
      <c r="S940" s="21" t="s">
        <v>1342</v>
      </c>
      <c r="T940" s="151"/>
      <c r="U940" s="35" t="s">
        <v>1302</v>
      </c>
      <c r="V940" s="160">
        <v>0.5</v>
      </c>
      <c r="W940" s="161">
        <f t="shared" si="69"/>
        <v>270</v>
      </c>
      <c r="X940" s="161">
        <f t="shared" si="70"/>
        <v>270</v>
      </c>
      <c r="Y940" s="161">
        <f t="shared" si="71"/>
        <v>270</v>
      </c>
      <c r="Z940" s="161"/>
      <c r="AA940" s="75"/>
      <c r="AB940" s="75"/>
      <c r="AC940" s="162">
        <f t="shared" si="72"/>
        <v>0</v>
      </c>
      <c r="AD940" s="75"/>
      <c r="AE940" s="75"/>
      <c r="AF940" s="75"/>
      <c r="AG940" s="75"/>
      <c r="AH940" s="75" t="s">
        <v>1788</v>
      </c>
      <c r="AI940" s="80" t="s">
        <v>1815</v>
      </c>
    </row>
    <row r="941" spans="1:35" s="8" customFormat="1" ht="35" customHeight="1" x14ac:dyDescent="0.35">
      <c r="A941" s="44">
        <v>1</v>
      </c>
      <c r="B941" s="21">
        <v>3136</v>
      </c>
      <c r="C941" s="10" t="s">
        <v>1467</v>
      </c>
      <c r="D941" s="21" t="s">
        <v>13</v>
      </c>
      <c r="E941" s="68">
        <v>2014</v>
      </c>
      <c r="F941" s="10" t="s">
        <v>1468</v>
      </c>
      <c r="G941" s="10" t="s">
        <v>1469</v>
      </c>
      <c r="H941" s="10"/>
      <c r="I941" s="10"/>
      <c r="J941" s="29">
        <v>544.25</v>
      </c>
      <c r="K941" s="11" t="s">
        <v>1929</v>
      </c>
      <c r="L941" s="35"/>
      <c r="M941" s="35"/>
      <c r="N941" s="35"/>
      <c r="O941" s="35"/>
      <c r="P941" s="35"/>
      <c r="Q941" s="35"/>
      <c r="R941" s="35" t="s">
        <v>1141</v>
      </c>
      <c r="S941" s="15" t="s">
        <v>1928</v>
      </c>
      <c r="T941" s="151"/>
      <c r="U941" s="35" t="s">
        <v>1302</v>
      </c>
      <c r="V941" s="160">
        <v>0.5</v>
      </c>
      <c r="W941" s="161">
        <f t="shared" si="69"/>
        <v>272.125</v>
      </c>
      <c r="X941" s="161">
        <f t="shared" si="70"/>
        <v>272.125</v>
      </c>
      <c r="Y941" s="161">
        <f t="shared" si="71"/>
        <v>272.125</v>
      </c>
      <c r="Z941" s="161"/>
      <c r="AA941" s="75"/>
      <c r="AB941" s="75"/>
      <c r="AC941" s="162">
        <f t="shared" si="72"/>
        <v>0</v>
      </c>
      <c r="AD941" s="75"/>
      <c r="AE941" s="75"/>
      <c r="AF941" s="75"/>
      <c r="AG941" s="75"/>
      <c r="AH941" s="75"/>
      <c r="AI941" s="75" t="s">
        <v>1796</v>
      </c>
    </row>
    <row r="942" spans="1:35" s="8" customFormat="1" ht="35" customHeight="1" x14ac:dyDescent="0.35">
      <c r="A942" s="44">
        <v>1</v>
      </c>
      <c r="B942" s="15">
        <v>3139</v>
      </c>
      <c r="C942" s="12" t="s">
        <v>83</v>
      </c>
      <c r="D942" s="21" t="s">
        <v>13</v>
      </c>
      <c r="E942" s="21">
        <v>2014</v>
      </c>
      <c r="F942" s="12" t="s">
        <v>47</v>
      </c>
      <c r="G942" s="12" t="s">
        <v>84</v>
      </c>
      <c r="H942" s="12" t="s">
        <v>47</v>
      </c>
      <c r="I942" s="12" t="s">
        <v>10</v>
      </c>
      <c r="J942" s="27">
        <v>92.8</v>
      </c>
      <c r="K942" s="11" t="s">
        <v>1929</v>
      </c>
      <c r="L942" s="35"/>
      <c r="M942" s="35"/>
      <c r="N942" s="35"/>
      <c r="O942" s="35"/>
      <c r="P942" s="35"/>
      <c r="Q942" s="35"/>
      <c r="R942" s="35" t="s">
        <v>1155</v>
      </c>
      <c r="S942" s="15" t="s">
        <v>1928</v>
      </c>
      <c r="T942" s="150"/>
      <c r="U942" s="35" t="s">
        <v>1302</v>
      </c>
      <c r="V942" s="160">
        <v>0.5</v>
      </c>
      <c r="W942" s="161">
        <f t="shared" si="69"/>
        <v>46.4</v>
      </c>
      <c r="X942" s="161">
        <f t="shared" si="70"/>
        <v>46.4</v>
      </c>
      <c r="Y942" s="161">
        <f t="shared" si="71"/>
        <v>46.4</v>
      </c>
      <c r="Z942" s="161"/>
      <c r="AA942" s="74"/>
      <c r="AB942" s="74"/>
      <c r="AC942" s="162">
        <f t="shared" si="72"/>
        <v>0</v>
      </c>
      <c r="AD942" s="74" t="s">
        <v>1788</v>
      </c>
      <c r="AE942" s="74"/>
      <c r="AF942" s="74"/>
      <c r="AG942" s="74"/>
      <c r="AH942" s="74"/>
      <c r="AI942" s="74" t="s">
        <v>1843</v>
      </c>
    </row>
    <row r="943" spans="1:35" s="8" customFormat="1" ht="35" customHeight="1" x14ac:dyDescent="0.35">
      <c r="A943" s="44">
        <v>1</v>
      </c>
      <c r="B943" s="21">
        <v>3141</v>
      </c>
      <c r="C943" s="10" t="s">
        <v>899</v>
      </c>
      <c r="D943" s="21" t="s">
        <v>1456</v>
      </c>
      <c r="E943" s="21">
        <v>2014</v>
      </c>
      <c r="F943" s="10" t="s">
        <v>897</v>
      </c>
      <c r="G943" s="10" t="s">
        <v>898</v>
      </c>
      <c r="H943" s="10"/>
      <c r="I943" s="10"/>
      <c r="J943" s="29">
        <v>495</v>
      </c>
      <c r="K943" s="11" t="s">
        <v>1929</v>
      </c>
      <c r="L943" s="35"/>
      <c r="M943" s="35"/>
      <c r="N943" s="35"/>
      <c r="O943" s="35"/>
      <c r="P943" s="35"/>
      <c r="Q943" s="35"/>
      <c r="R943" s="35" t="s">
        <v>1155</v>
      </c>
      <c r="S943" s="15" t="s">
        <v>1928</v>
      </c>
      <c r="T943" s="151"/>
      <c r="U943" s="35" t="s">
        <v>1329</v>
      </c>
      <c r="V943" s="160">
        <v>0.5</v>
      </c>
      <c r="W943" s="161">
        <f t="shared" si="69"/>
        <v>247.5</v>
      </c>
      <c r="X943" s="161">
        <f t="shared" si="70"/>
        <v>247.5</v>
      </c>
      <c r="Y943" s="161">
        <f t="shared" si="71"/>
        <v>247.5</v>
      </c>
      <c r="Z943" s="161"/>
      <c r="AA943" s="74"/>
      <c r="AB943" s="74"/>
      <c r="AC943" s="162">
        <f t="shared" si="72"/>
        <v>0</v>
      </c>
      <c r="AD943" s="74"/>
      <c r="AE943" s="74"/>
      <c r="AF943" s="74"/>
      <c r="AG943" s="74" t="s">
        <v>1788</v>
      </c>
      <c r="AH943" s="74"/>
      <c r="AI943" s="74" t="s">
        <v>1822</v>
      </c>
    </row>
    <row r="944" spans="1:35" s="8" customFormat="1" ht="35" customHeight="1" x14ac:dyDescent="0.35">
      <c r="A944" s="44">
        <v>1</v>
      </c>
      <c r="B944" s="21">
        <v>3142</v>
      </c>
      <c r="C944" s="10" t="s">
        <v>900</v>
      </c>
      <c r="D944" s="21" t="s">
        <v>1456</v>
      </c>
      <c r="E944" s="21">
        <v>2014</v>
      </c>
      <c r="F944" s="10" t="s">
        <v>897</v>
      </c>
      <c r="G944" s="10" t="s">
        <v>898</v>
      </c>
      <c r="H944" s="10"/>
      <c r="I944" s="10"/>
      <c r="J944" s="29">
        <v>495</v>
      </c>
      <c r="K944" s="11" t="s">
        <v>1929</v>
      </c>
      <c r="L944" s="35"/>
      <c r="M944" s="35"/>
      <c r="N944" s="35"/>
      <c r="O944" s="35"/>
      <c r="P944" s="35"/>
      <c r="Q944" s="35"/>
      <c r="R944" s="35" t="s">
        <v>1155</v>
      </c>
      <c r="S944" s="15" t="s">
        <v>1928</v>
      </c>
      <c r="T944" s="151"/>
      <c r="U944" s="35" t="s">
        <v>1329</v>
      </c>
      <c r="V944" s="160">
        <v>0.5</v>
      </c>
      <c r="W944" s="161">
        <f t="shared" si="69"/>
        <v>247.5</v>
      </c>
      <c r="X944" s="161">
        <f t="shared" si="70"/>
        <v>247.5</v>
      </c>
      <c r="Y944" s="161">
        <f t="shared" si="71"/>
        <v>247.5</v>
      </c>
      <c r="Z944" s="161"/>
      <c r="AA944" s="74"/>
      <c r="AB944" s="74"/>
      <c r="AC944" s="162">
        <f t="shared" si="72"/>
        <v>0</v>
      </c>
      <c r="AD944" s="74"/>
      <c r="AE944" s="74"/>
      <c r="AF944" s="74"/>
      <c r="AG944" s="74" t="s">
        <v>1788</v>
      </c>
      <c r="AH944" s="74"/>
      <c r="AI944" s="74" t="s">
        <v>1908</v>
      </c>
    </row>
    <row r="945" spans="1:35" s="8" customFormat="1" ht="35" customHeight="1" x14ac:dyDescent="0.35">
      <c r="A945" s="44">
        <v>1</v>
      </c>
      <c r="B945" s="22">
        <v>3142</v>
      </c>
      <c r="C945" s="10" t="s">
        <v>702</v>
      </c>
      <c r="D945" s="21" t="s">
        <v>13</v>
      </c>
      <c r="E945" s="22">
        <v>2014</v>
      </c>
      <c r="F945" s="10" t="s">
        <v>703</v>
      </c>
      <c r="G945" s="10" t="s">
        <v>704</v>
      </c>
      <c r="H945" s="10" t="s">
        <v>47</v>
      </c>
      <c r="I945" s="10"/>
      <c r="J945" s="29">
        <v>135.5</v>
      </c>
      <c r="K945" s="11" t="s">
        <v>1929</v>
      </c>
      <c r="L945" s="35"/>
      <c r="M945" s="35"/>
      <c r="N945" s="35"/>
      <c r="O945" s="35"/>
      <c r="P945" s="35"/>
      <c r="Q945" s="35"/>
      <c r="R945" s="35" t="s">
        <v>1155</v>
      </c>
      <c r="S945" s="22" t="s">
        <v>1358</v>
      </c>
      <c r="T945" s="155"/>
      <c r="U945" s="35" t="s">
        <v>1382</v>
      </c>
      <c r="V945" s="160">
        <v>0.5</v>
      </c>
      <c r="W945" s="161">
        <f t="shared" si="69"/>
        <v>67.75</v>
      </c>
      <c r="X945" s="161">
        <f t="shared" si="70"/>
        <v>67.75</v>
      </c>
      <c r="Y945" s="161">
        <f t="shared" si="71"/>
        <v>67.75</v>
      </c>
      <c r="Z945" s="161"/>
      <c r="AA945" s="74"/>
      <c r="AB945" s="74"/>
      <c r="AC945" s="162">
        <f t="shared" si="72"/>
        <v>0</v>
      </c>
      <c r="AD945" s="74"/>
      <c r="AE945" s="74"/>
      <c r="AF945" s="74"/>
      <c r="AG945" s="74"/>
      <c r="AH945" s="74"/>
      <c r="AI945" s="74" t="s">
        <v>1819</v>
      </c>
    </row>
    <row r="946" spans="1:35" s="8" customFormat="1" ht="35" customHeight="1" x14ac:dyDescent="0.35">
      <c r="A946" s="44">
        <v>1</v>
      </c>
      <c r="B946" s="20">
        <v>3143</v>
      </c>
      <c r="C946" s="10" t="s">
        <v>753</v>
      </c>
      <c r="D946" s="21" t="s">
        <v>13</v>
      </c>
      <c r="E946" s="20">
        <v>2014</v>
      </c>
      <c r="F946" s="10" t="s">
        <v>47</v>
      </c>
      <c r="G946" s="10" t="s">
        <v>47</v>
      </c>
      <c r="H946" s="10" t="s">
        <v>47</v>
      </c>
      <c r="I946" s="10"/>
      <c r="J946" s="29">
        <v>173.46</v>
      </c>
      <c r="K946" s="11" t="s">
        <v>1929</v>
      </c>
      <c r="L946" s="35"/>
      <c r="M946" s="35"/>
      <c r="N946" s="35"/>
      <c r="O946" s="35"/>
      <c r="P946" s="35"/>
      <c r="Q946" s="35"/>
      <c r="R946" s="35" t="s">
        <v>1141</v>
      </c>
      <c r="S946" s="20" t="s">
        <v>1315</v>
      </c>
      <c r="T946" s="152"/>
      <c r="U946" s="35" t="s">
        <v>1388</v>
      </c>
      <c r="V946" s="160">
        <v>0.5</v>
      </c>
      <c r="W946" s="161">
        <f t="shared" si="69"/>
        <v>86.73</v>
      </c>
      <c r="X946" s="161">
        <f t="shared" si="70"/>
        <v>86.73</v>
      </c>
      <c r="Y946" s="161">
        <f t="shared" si="71"/>
        <v>86.73</v>
      </c>
      <c r="Z946" s="161"/>
      <c r="AA946" s="75"/>
      <c r="AB946" s="75"/>
      <c r="AC946" s="162">
        <f t="shared" si="72"/>
        <v>0</v>
      </c>
      <c r="AD946" s="75"/>
      <c r="AE946" s="75"/>
      <c r="AF946" s="75"/>
      <c r="AG946" s="75"/>
      <c r="AH946" s="75"/>
      <c r="AI946" s="75"/>
    </row>
    <row r="947" spans="1:35" s="8" customFormat="1" ht="35" customHeight="1" x14ac:dyDescent="0.35">
      <c r="A947" s="44">
        <v>1</v>
      </c>
      <c r="B947" s="21">
        <v>3143</v>
      </c>
      <c r="C947" s="10" t="s">
        <v>1096</v>
      </c>
      <c r="D947" s="20" t="s">
        <v>28</v>
      </c>
      <c r="E947" s="21">
        <v>2014</v>
      </c>
      <c r="F947" s="10" t="s">
        <v>1093</v>
      </c>
      <c r="G947" s="10" t="s">
        <v>1097</v>
      </c>
      <c r="H947" s="10" t="s">
        <v>1098</v>
      </c>
      <c r="I947" s="10"/>
      <c r="J947" s="29">
        <v>43298.59</v>
      </c>
      <c r="K947" s="11" t="s">
        <v>1929</v>
      </c>
      <c r="L947" s="35"/>
      <c r="M947" s="35"/>
      <c r="N947" s="35"/>
      <c r="O947" s="35"/>
      <c r="P947" s="35"/>
      <c r="Q947" s="35"/>
      <c r="R947" s="35" t="s">
        <v>1141</v>
      </c>
      <c r="S947" s="21" t="s">
        <v>1345</v>
      </c>
      <c r="T947" s="151"/>
      <c r="U947" s="35" t="s">
        <v>1183</v>
      </c>
      <c r="V947" s="160">
        <v>0.2</v>
      </c>
      <c r="W947" s="161">
        <f t="shared" si="69"/>
        <v>8659.7179999999989</v>
      </c>
      <c r="X947" s="161">
        <f t="shared" si="70"/>
        <v>8659.7179999999989</v>
      </c>
      <c r="Y947" s="161">
        <f t="shared" si="71"/>
        <v>8659.7179999999989</v>
      </c>
      <c r="Z947" s="161">
        <f t="shared" ref="Z947" si="73">X947</f>
        <v>8659.7179999999989</v>
      </c>
      <c r="AA947" s="161">
        <f t="shared" ref="AA947" si="74">Y947</f>
        <v>8659.7179999999989</v>
      </c>
      <c r="AB947" s="161">
        <f t="shared" ref="AB947" si="75">Z947</f>
        <v>8659.7179999999989</v>
      </c>
      <c r="AC947" s="162">
        <f t="shared" si="72"/>
        <v>0</v>
      </c>
      <c r="AD947" s="74"/>
      <c r="AE947" s="74"/>
      <c r="AF947" s="74"/>
      <c r="AG947" s="74"/>
      <c r="AH947" s="74"/>
      <c r="AI947" s="74"/>
    </row>
    <row r="948" spans="1:35" s="8" customFormat="1" ht="35" customHeight="1" x14ac:dyDescent="0.35">
      <c r="A948" s="44">
        <v>1</v>
      </c>
      <c r="B948" s="20">
        <v>3144</v>
      </c>
      <c r="C948" s="10" t="s">
        <v>626</v>
      </c>
      <c r="D948" s="21" t="s">
        <v>13</v>
      </c>
      <c r="E948" s="20">
        <v>2014</v>
      </c>
      <c r="F948" s="11" t="s">
        <v>52</v>
      </c>
      <c r="G948" s="11" t="s">
        <v>627</v>
      </c>
      <c r="H948" s="11"/>
      <c r="I948" s="11"/>
      <c r="J948" s="29">
        <v>89.9</v>
      </c>
      <c r="K948" s="11" t="s">
        <v>1929</v>
      </c>
      <c r="L948" s="35"/>
      <c r="M948" s="35"/>
      <c r="N948" s="35"/>
      <c r="O948" s="35"/>
      <c r="P948" s="35"/>
      <c r="Q948" s="35"/>
      <c r="R948" s="35" t="s">
        <v>1141</v>
      </c>
      <c r="S948" s="20" t="s">
        <v>1315</v>
      </c>
      <c r="T948" s="152"/>
      <c r="U948" s="35" t="s">
        <v>1378</v>
      </c>
      <c r="V948" s="160">
        <v>0.5</v>
      </c>
      <c r="W948" s="161">
        <f t="shared" si="69"/>
        <v>44.95</v>
      </c>
      <c r="X948" s="161">
        <f t="shared" si="70"/>
        <v>44.95</v>
      </c>
      <c r="Y948" s="161">
        <f t="shared" si="71"/>
        <v>44.95</v>
      </c>
      <c r="Z948" s="161"/>
      <c r="AA948" s="75"/>
      <c r="AB948" s="75"/>
      <c r="AC948" s="162">
        <f t="shared" si="72"/>
        <v>0</v>
      </c>
      <c r="AD948" s="75"/>
      <c r="AE948" s="75"/>
      <c r="AF948" s="75"/>
      <c r="AG948" s="75"/>
      <c r="AH948" s="75"/>
      <c r="AI948" s="75"/>
    </row>
    <row r="949" spans="1:35" s="8" customFormat="1" ht="35" customHeight="1" x14ac:dyDescent="0.35">
      <c r="A949" s="44">
        <v>1</v>
      </c>
      <c r="B949" s="15">
        <v>3144</v>
      </c>
      <c r="C949" s="12" t="s">
        <v>1099</v>
      </c>
      <c r="D949" s="20" t="s">
        <v>28</v>
      </c>
      <c r="E949" s="15">
        <v>2014</v>
      </c>
      <c r="F949" s="12" t="s">
        <v>1093</v>
      </c>
      <c r="G949" s="12" t="s">
        <v>1097</v>
      </c>
      <c r="H949" s="12" t="s">
        <v>1100</v>
      </c>
      <c r="I949" s="12"/>
      <c r="J949" s="27">
        <v>43298.59</v>
      </c>
      <c r="K949" s="11" t="s">
        <v>1929</v>
      </c>
      <c r="L949" s="35"/>
      <c r="M949" s="35"/>
      <c r="N949" s="35"/>
      <c r="O949" s="35"/>
      <c r="P949" s="35"/>
      <c r="Q949" s="35"/>
      <c r="R949" s="35" t="s">
        <v>1141</v>
      </c>
      <c r="S949" s="21" t="s">
        <v>1344</v>
      </c>
      <c r="T949" s="150"/>
      <c r="U949" s="35" t="s">
        <v>1372</v>
      </c>
      <c r="V949" s="160">
        <v>0.2</v>
      </c>
      <c r="W949" s="161">
        <f t="shared" ref="W949:W1012" si="76">J949*V949</f>
        <v>8659.7179999999989</v>
      </c>
      <c r="X949" s="161">
        <f t="shared" si="70"/>
        <v>8659.7179999999989</v>
      </c>
      <c r="Y949" s="161">
        <f t="shared" si="71"/>
        <v>8659.7179999999989</v>
      </c>
      <c r="Z949" s="161">
        <f t="shared" ref="Z949:Z950" si="77">X949</f>
        <v>8659.7179999999989</v>
      </c>
      <c r="AA949" s="161">
        <f t="shared" ref="AA949:AA950" si="78">Y949</f>
        <v>8659.7179999999989</v>
      </c>
      <c r="AB949" s="161">
        <f t="shared" ref="AB949:AB950" si="79">Z949</f>
        <v>8659.7179999999989</v>
      </c>
      <c r="AC949" s="162">
        <f t="shared" si="72"/>
        <v>0</v>
      </c>
      <c r="AD949" s="74"/>
      <c r="AE949" s="74"/>
      <c r="AF949" s="74"/>
      <c r="AG949" s="74"/>
      <c r="AH949" s="74"/>
      <c r="AI949" s="74"/>
    </row>
    <row r="950" spans="1:35" s="8" customFormat="1" ht="35" customHeight="1" x14ac:dyDescent="0.35">
      <c r="A950" s="44">
        <v>1</v>
      </c>
      <c r="B950" s="21">
        <v>3145</v>
      </c>
      <c r="C950" s="10" t="s">
        <v>1101</v>
      </c>
      <c r="D950" s="20" t="s">
        <v>28</v>
      </c>
      <c r="E950" s="21">
        <v>2014</v>
      </c>
      <c r="F950" s="10" t="s">
        <v>1093</v>
      </c>
      <c r="G950" s="10" t="s">
        <v>1097</v>
      </c>
      <c r="H950" s="10" t="s">
        <v>1102</v>
      </c>
      <c r="I950" s="10"/>
      <c r="J950" s="29">
        <v>43298.59</v>
      </c>
      <c r="K950" s="11" t="s">
        <v>1929</v>
      </c>
      <c r="L950" s="35"/>
      <c r="M950" s="35"/>
      <c r="N950" s="35"/>
      <c r="O950" s="35"/>
      <c r="P950" s="35"/>
      <c r="Q950" s="35"/>
      <c r="R950" s="35" t="s">
        <v>1141</v>
      </c>
      <c r="S950" s="21" t="s">
        <v>1315</v>
      </c>
      <c r="T950" s="151"/>
      <c r="U950" s="35" t="s">
        <v>1372</v>
      </c>
      <c r="V950" s="160">
        <v>0.2</v>
      </c>
      <c r="W950" s="161">
        <f t="shared" si="76"/>
        <v>8659.7179999999989</v>
      </c>
      <c r="X950" s="161">
        <f t="shared" si="70"/>
        <v>8659.7179999999989</v>
      </c>
      <c r="Y950" s="161">
        <f t="shared" si="71"/>
        <v>8659.7179999999989</v>
      </c>
      <c r="Z950" s="161">
        <f t="shared" si="77"/>
        <v>8659.7179999999989</v>
      </c>
      <c r="AA950" s="161">
        <f t="shared" si="78"/>
        <v>8659.7179999999989</v>
      </c>
      <c r="AB950" s="161">
        <f t="shared" si="79"/>
        <v>8659.7179999999989</v>
      </c>
      <c r="AC950" s="162">
        <f t="shared" si="72"/>
        <v>0</v>
      </c>
      <c r="AD950" s="74"/>
      <c r="AE950" s="74"/>
      <c r="AF950" s="74"/>
      <c r="AG950" s="74"/>
      <c r="AH950" s="74"/>
      <c r="AI950" s="74"/>
    </row>
    <row r="951" spans="1:35" s="8" customFormat="1" ht="35" customHeight="1" x14ac:dyDescent="0.35">
      <c r="A951" s="44">
        <v>1</v>
      </c>
      <c r="B951" s="21">
        <v>3146</v>
      </c>
      <c r="C951" s="10" t="s">
        <v>864</v>
      </c>
      <c r="D951" s="21" t="s">
        <v>13</v>
      </c>
      <c r="E951" s="21">
        <v>2014</v>
      </c>
      <c r="F951" s="10" t="s">
        <v>865</v>
      </c>
      <c r="G951" s="10" t="s">
        <v>866</v>
      </c>
      <c r="H951" s="10" t="s">
        <v>867</v>
      </c>
      <c r="I951" s="10"/>
      <c r="J951" s="29">
        <v>378</v>
      </c>
      <c r="K951" s="11" t="s">
        <v>1929</v>
      </c>
      <c r="L951" s="35"/>
      <c r="M951" s="35"/>
      <c r="N951" s="35"/>
      <c r="O951" s="35"/>
      <c r="P951" s="35"/>
      <c r="Q951" s="35"/>
      <c r="R951" s="35" t="s">
        <v>1155</v>
      </c>
      <c r="S951" s="15" t="s">
        <v>1928</v>
      </c>
      <c r="T951" s="151"/>
      <c r="U951" s="35"/>
      <c r="V951" s="160">
        <v>0.5</v>
      </c>
      <c r="W951" s="161">
        <f t="shared" si="76"/>
        <v>189</v>
      </c>
      <c r="X951" s="161">
        <f t="shared" si="70"/>
        <v>189</v>
      </c>
      <c r="Y951" s="161">
        <f t="shared" si="71"/>
        <v>189</v>
      </c>
      <c r="Z951" s="161"/>
      <c r="AA951" s="74"/>
      <c r="AB951" s="74"/>
      <c r="AC951" s="162">
        <f t="shared" si="72"/>
        <v>0</v>
      </c>
      <c r="AD951" s="74"/>
      <c r="AE951" s="74"/>
      <c r="AF951" s="74"/>
      <c r="AG951" s="74" t="s">
        <v>1788</v>
      </c>
      <c r="AH951" s="74"/>
      <c r="AI951" s="74" t="s">
        <v>1816</v>
      </c>
    </row>
    <row r="952" spans="1:35" s="8" customFormat="1" ht="35" customHeight="1" x14ac:dyDescent="0.35">
      <c r="A952" s="44">
        <v>1</v>
      </c>
      <c r="B952" s="20">
        <v>3147</v>
      </c>
      <c r="C952" s="10" t="s">
        <v>979</v>
      </c>
      <c r="D952" s="21" t="s">
        <v>1456</v>
      </c>
      <c r="E952" s="20">
        <v>2014</v>
      </c>
      <c r="F952" s="10" t="s">
        <v>17</v>
      </c>
      <c r="G952" s="10" t="s">
        <v>980</v>
      </c>
      <c r="H952" s="10" t="s">
        <v>981</v>
      </c>
      <c r="I952" s="10"/>
      <c r="J952" s="29">
        <v>816.65</v>
      </c>
      <c r="K952" s="11" t="s">
        <v>1929</v>
      </c>
      <c r="L952" s="35"/>
      <c r="M952" s="35"/>
      <c r="N952" s="35"/>
      <c r="O952" s="35"/>
      <c r="P952" s="35"/>
      <c r="Q952" s="35"/>
      <c r="R952" s="35" t="s">
        <v>1141</v>
      </c>
      <c r="S952" s="20" t="s">
        <v>1349</v>
      </c>
      <c r="T952" s="152"/>
      <c r="U952" s="35" t="s">
        <v>1375</v>
      </c>
      <c r="V952" s="160">
        <v>0.5</v>
      </c>
      <c r="W952" s="161">
        <f t="shared" si="76"/>
        <v>408.32499999999999</v>
      </c>
      <c r="X952" s="161">
        <f t="shared" si="70"/>
        <v>408.32499999999999</v>
      </c>
      <c r="Y952" s="161">
        <f t="shared" si="71"/>
        <v>408.32499999999999</v>
      </c>
      <c r="Z952" s="161"/>
      <c r="AA952" s="75"/>
      <c r="AB952" s="75"/>
      <c r="AC952" s="162">
        <f t="shared" si="72"/>
        <v>0</v>
      </c>
      <c r="AD952" s="75"/>
      <c r="AE952" s="75"/>
      <c r="AF952" s="75"/>
      <c r="AG952" s="75"/>
      <c r="AH952" s="75"/>
      <c r="AI952" s="75"/>
    </row>
    <row r="953" spans="1:35" s="8" customFormat="1" ht="35" customHeight="1" x14ac:dyDescent="0.35">
      <c r="A953" s="44">
        <v>1</v>
      </c>
      <c r="B953" s="15">
        <v>3147</v>
      </c>
      <c r="C953" s="12" t="s">
        <v>864</v>
      </c>
      <c r="D953" s="21" t="s">
        <v>13</v>
      </c>
      <c r="E953" s="21">
        <v>2014</v>
      </c>
      <c r="F953" s="12" t="s">
        <v>865</v>
      </c>
      <c r="G953" s="12" t="s">
        <v>868</v>
      </c>
      <c r="H953" s="12" t="s">
        <v>869</v>
      </c>
      <c r="I953" s="12"/>
      <c r="J953" s="27">
        <v>378</v>
      </c>
      <c r="K953" s="11" t="s">
        <v>1929</v>
      </c>
      <c r="L953" s="35"/>
      <c r="M953" s="35"/>
      <c r="N953" s="35"/>
      <c r="O953" s="35"/>
      <c r="P953" s="35"/>
      <c r="Q953" s="35"/>
      <c r="R953" s="35" t="s">
        <v>1155</v>
      </c>
      <c r="S953" s="15" t="s">
        <v>1928</v>
      </c>
      <c r="T953" s="150"/>
      <c r="U953" s="35" t="s">
        <v>1302</v>
      </c>
      <c r="V953" s="160">
        <v>0.5</v>
      </c>
      <c r="W953" s="161">
        <f t="shared" si="76"/>
        <v>189</v>
      </c>
      <c r="X953" s="161">
        <f t="shared" si="70"/>
        <v>189</v>
      </c>
      <c r="Y953" s="161">
        <f t="shared" si="71"/>
        <v>189</v>
      </c>
      <c r="Z953" s="161"/>
      <c r="AA953" s="74"/>
      <c r="AB953" s="74"/>
      <c r="AC953" s="162">
        <f t="shared" si="72"/>
        <v>0</v>
      </c>
      <c r="AD953" s="74"/>
      <c r="AE953" s="74"/>
      <c r="AF953" s="74"/>
      <c r="AG953" s="74" t="s">
        <v>1788</v>
      </c>
      <c r="AH953" s="74"/>
      <c r="AI953" s="74" t="s">
        <v>1816</v>
      </c>
    </row>
    <row r="954" spans="1:35" s="8" customFormat="1" ht="35" customHeight="1" x14ac:dyDescent="0.35">
      <c r="A954" s="44">
        <v>1</v>
      </c>
      <c r="B954" s="15">
        <v>3148</v>
      </c>
      <c r="C954" s="12" t="s">
        <v>864</v>
      </c>
      <c r="D954" s="21" t="s">
        <v>13</v>
      </c>
      <c r="E954" s="21">
        <v>2014</v>
      </c>
      <c r="F954" s="12" t="s">
        <v>865</v>
      </c>
      <c r="G954" s="12" t="s">
        <v>866</v>
      </c>
      <c r="H954" s="12" t="s">
        <v>870</v>
      </c>
      <c r="I954" s="12"/>
      <c r="J954" s="27">
        <v>378</v>
      </c>
      <c r="K954" s="11" t="s">
        <v>1929</v>
      </c>
      <c r="L954" s="35"/>
      <c r="M954" s="35"/>
      <c r="N954" s="35"/>
      <c r="O954" s="35"/>
      <c r="P954" s="35"/>
      <c r="Q954" s="35"/>
      <c r="R954" s="35" t="s">
        <v>1155</v>
      </c>
      <c r="S954" s="15" t="s">
        <v>1928</v>
      </c>
      <c r="T954" s="150"/>
      <c r="U954" s="35" t="s">
        <v>1302</v>
      </c>
      <c r="V954" s="160">
        <v>0.5</v>
      </c>
      <c r="W954" s="161">
        <f t="shared" si="76"/>
        <v>189</v>
      </c>
      <c r="X954" s="161">
        <f t="shared" si="70"/>
        <v>189</v>
      </c>
      <c r="Y954" s="161">
        <f t="shared" si="71"/>
        <v>189</v>
      </c>
      <c r="Z954" s="161"/>
      <c r="AA954" s="74"/>
      <c r="AB954" s="74"/>
      <c r="AC954" s="162">
        <f t="shared" si="72"/>
        <v>0</v>
      </c>
      <c r="AD954" s="74"/>
      <c r="AE954" s="74"/>
      <c r="AF954" s="74"/>
      <c r="AG954" s="74" t="s">
        <v>1788</v>
      </c>
      <c r="AH954" s="74"/>
      <c r="AI954" s="74" t="s">
        <v>1816</v>
      </c>
    </row>
    <row r="955" spans="1:35" s="8" customFormat="1" ht="35" customHeight="1" x14ac:dyDescent="0.35">
      <c r="A955" s="44">
        <v>1</v>
      </c>
      <c r="B955" s="15">
        <v>3149</v>
      </c>
      <c r="C955" s="12" t="s">
        <v>864</v>
      </c>
      <c r="D955" s="21" t="s">
        <v>13</v>
      </c>
      <c r="E955" s="21">
        <v>2014</v>
      </c>
      <c r="F955" s="12" t="s">
        <v>865</v>
      </c>
      <c r="G955" s="12" t="s">
        <v>868</v>
      </c>
      <c r="H955" s="12" t="s">
        <v>871</v>
      </c>
      <c r="I955" s="12"/>
      <c r="J955" s="27">
        <v>378</v>
      </c>
      <c r="K955" s="11" t="s">
        <v>1929</v>
      </c>
      <c r="L955" s="35"/>
      <c r="M955" s="35"/>
      <c r="N955" s="35"/>
      <c r="O955" s="35"/>
      <c r="P955" s="35"/>
      <c r="Q955" s="35"/>
      <c r="R955" s="35" t="s">
        <v>1155</v>
      </c>
      <c r="S955" s="15" t="s">
        <v>1928</v>
      </c>
      <c r="T955" s="150"/>
      <c r="U955" s="35" t="s">
        <v>1302</v>
      </c>
      <c r="V955" s="160">
        <v>0.5</v>
      </c>
      <c r="W955" s="161">
        <f t="shared" si="76"/>
        <v>189</v>
      </c>
      <c r="X955" s="161">
        <f t="shared" si="70"/>
        <v>189</v>
      </c>
      <c r="Y955" s="161">
        <f t="shared" si="71"/>
        <v>189</v>
      </c>
      <c r="Z955" s="161"/>
      <c r="AA955" s="74"/>
      <c r="AB955" s="74"/>
      <c r="AC955" s="162">
        <f t="shared" si="72"/>
        <v>0</v>
      </c>
      <c r="AD955" s="74"/>
      <c r="AE955" s="74"/>
      <c r="AF955" s="74"/>
      <c r="AG955" s="74" t="s">
        <v>1788</v>
      </c>
      <c r="AH955" s="74"/>
      <c r="AI955" s="74" t="s">
        <v>1816</v>
      </c>
    </row>
    <row r="956" spans="1:35" s="8" customFormat="1" ht="35" customHeight="1" x14ac:dyDescent="0.35">
      <c r="A956" s="44">
        <v>1</v>
      </c>
      <c r="B956" s="21">
        <v>3150</v>
      </c>
      <c r="C956" s="10" t="s">
        <v>864</v>
      </c>
      <c r="D956" s="21" t="s">
        <v>13</v>
      </c>
      <c r="E956" s="21">
        <v>2014</v>
      </c>
      <c r="F956" s="10" t="s">
        <v>865</v>
      </c>
      <c r="G956" s="10" t="s">
        <v>866</v>
      </c>
      <c r="H956" s="10" t="s">
        <v>872</v>
      </c>
      <c r="I956" s="10"/>
      <c r="J956" s="29">
        <v>378</v>
      </c>
      <c r="K956" s="11" t="s">
        <v>1929</v>
      </c>
      <c r="L956" s="35"/>
      <c r="M956" s="35"/>
      <c r="N956" s="35"/>
      <c r="O956" s="35"/>
      <c r="P956" s="35"/>
      <c r="Q956" s="35"/>
      <c r="R956" s="35" t="s">
        <v>1155</v>
      </c>
      <c r="S956" s="15" t="s">
        <v>1928</v>
      </c>
      <c r="T956" s="151"/>
      <c r="U956" s="35" t="s">
        <v>1302</v>
      </c>
      <c r="V956" s="160">
        <v>0.5</v>
      </c>
      <c r="W956" s="161">
        <f t="shared" si="76"/>
        <v>189</v>
      </c>
      <c r="X956" s="161">
        <f t="shared" si="70"/>
        <v>189</v>
      </c>
      <c r="Y956" s="161">
        <f t="shared" si="71"/>
        <v>189</v>
      </c>
      <c r="Z956" s="161"/>
      <c r="AA956" s="74"/>
      <c r="AB956" s="74"/>
      <c r="AC956" s="162">
        <f t="shared" si="72"/>
        <v>0</v>
      </c>
      <c r="AD956" s="74"/>
      <c r="AE956" s="74"/>
      <c r="AF956" s="74"/>
      <c r="AG956" s="74" t="s">
        <v>1788</v>
      </c>
      <c r="AH956" s="74"/>
      <c r="AI956" s="74" t="s">
        <v>1816</v>
      </c>
    </row>
    <row r="957" spans="1:35" s="8" customFormat="1" ht="35" customHeight="1" x14ac:dyDescent="0.35">
      <c r="A957" s="44">
        <v>1</v>
      </c>
      <c r="B957" s="21">
        <v>3151</v>
      </c>
      <c r="C957" s="10" t="s">
        <v>811</v>
      </c>
      <c r="D957" s="21" t="s">
        <v>13</v>
      </c>
      <c r="E957" s="21">
        <v>2014</v>
      </c>
      <c r="F957" s="10" t="s">
        <v>812</v>
      </c>
      <c r="G957" s="10" t="s">
        <v>813</v>
      </c>
      <c r="H957" s="10"/>
      <c r="I957" s="10"/>
      <c r="J957" s="29">
        <v>221.24</v>
      </c>
      <c r="K957" s="11" t="s">
        <v>1929</v>
      </c>
      <c r="L957" s="35"/>
      <c r="M957" s="35"/>
      <c r="N957" s="35"/>
      <c r="O957" s="35"/>
      <c r="P957" s="35"/>
      <c r="Q957" s="35"/>
      <c r="R957" s="35" t="s">
        <v>1141</v>
      </c>
      <c r="S957" s="21" t="s">
        <v>1349</v>
      </c>
      <c r="T957" s="151"/>
      <c r="U957" s="35" t="s">
        <v>1375</v>
      </c>
      <c r="V957" s="160">
        <v>0.5</v>
      </c>
      <c r="W957" s="161">
        <f t="shared" si="76"/>
        <v>110.62</v>
      </c>
      <c r="X957" s="161">
        <f t="shared" si="70"/>
        <v>110.62</v>
      </c>
      <c r="Y957" s="161">
        <f t="shared" si="71"/>
        <v>110.62</v>
      </c>
      <c r="Z957" s="161"/>
      <c r="AA957" s="74"/>
      <c r="AB957" s="74"/>
      <c r="AC957" s="162">
        <f t="shared" si="72"/>
        <v>0</v>
      </c>
      <c r="AD957" s="74"/>
      <c r="AE957" s="74"/>
      <c r="AF957" s="74"/>
      <c r="AG957" s="74"/>
      <c r="AH957" s="74"/>
      <c r="AI957" s="74"/>
    </row>
    <row r="958" spans="1:35" s="8" customFormat="1" ht="35" customHeight="1" x14ac:dyDescent="0.35">
      <c r="A958" s="44">
        <v>1</v>
      </c>
      <c r="B958" s="22">
        <v>3152</v>
      </c>
      <c r="C958" s="10" t="s">
        <v>811</v>
      </c>
      <c r="D958" s="21" t="s">
        <v>13</v>
      </c>
      <c r="E958" s="21">
        <v>2014</v>
      </c>
      <c r="F958" s="10" t="s">
        <v>812</v>
      </c>
      <c r="G958" s="10" t="s">
        <v>813</v>
      </c>
      <c r="H958" s="10"/>
      <c r="I958" s="10"/>
      <c r="J958" s="29">
        <v>221.24</v>
      </c>
      <c r="K958" s="11" t="s">
        <v>1929</v>
      </c>
      <c r="L958" s="35"/>
      <c r="M958" s="35"/>
      <c r="N958" s="35"/>
      <c r="O958" s="35"/>
      <c r="P958" s="35"/>
      <c r="Q958" s="35"/>
      <c r="R958" s="35" t="s">
        <v>1141</v>
      </c>
      <c r="S958" s="22" t="s">
        <v>1349</v>
      </c>
      <c r="T958" s="155"/>
      <c r="U958" s="35" t="s">
        <v>1375</v>
      </c>
      <c r="V958" s="160">
        <v>0.5</v>
      </c>
      <c r="W958" s="161">
        <f t="shared" si="76"/>
        <v>110.62</v>
      </c>
      <c r="X958" s="161">
        <f t="shared" si="70"/>
        <v>110.62</v>
      </c>
      <c r="Y958" s="161">
        <f t="shared" si="71"/>
        <v>110.62</v>
      </c>
      <c r="Z958" s="161"/>
      <c r="AA958" s="74"/>
      <c r="AB958" s="74"/>
      <c r="AC958" s="162">
        <f t="shared" si="72"/>
        <v>0</v>
      </c>
      <c r="AD958" s="74"/>
      <c r="AE958" s="74"/>
      <c r="AF958" s="74"/>
      <c r="AG958" s="74"/>
      <c r="AH958" s="74"/>
      <c r="AI958" s="74"/>
    </row>
    <row r="959" spans="1:35" s="8" customFormat="1" ht="35" customHeight="1" x14ac:dyDescent="0.35">
      <c r="A959" s="44">
        <v>1</v>
      </c>
      <c r="B959" s="21">
        <v>3153</v>
      </c>
      <c r="C959" s="10" t="s">
        <v>825</v>
      </c>
      <c r="D959" s="21" t="s">
        <v>13</v>
      </c>
      <c r="E959" s="21">
        <v>2014</v>
      </c>
      <c r="F959" s="10" t="s">
        <v>826</v>
      </c>
      <c r="G959" s="10">
        <v>313</v>
      </c>
      <c r="H959" s="10" t="s">
        <v>47</v>
      </c>
      <c r="I959" s="10"/>
      <c r="J959" s="29">
        <v>250</v>
      </c>
      <c r="K959" s="11" t="s">
        <v>1929</v>
      </c>
      <c r="L959" s="35"/>
      <c r="M959" s="35"/>
      <c r="N959" s="35"/>
      <c r="O959" s="35"/>
      <c r="P959" s="35"/>
      <c r="Q959" s="35"/>
      <c r="R959" s="35" t="s">
        <v>1141</v>
      </c>
      <c r="S959" s="21" t="s">
        <v>1315</v>
      </c>
      <c r="T959" s="151"/>
      <c r="U959" s="35" t="s">
        <v>1388</v>
      </c>
      <c r="V959" s="160">
        <v>0.5</v>
      </c>
      <c r="W959" s="161">
        <f t="shared" si="76"/>
        <v>125</v>
      </c>
      <c r="X959" s="161">
        <f t="shared" si="70"/>
        <v>125</v>
      </c>
      <c r="Y959" s="161">
        <f t="shared" si="71"/>
        <v>125</v>
      </c>
      <c r="Z959" s="161"/>
      <c r="AA959" s="75"/>
      <c r="AB959" s="75"/>
      <c r="AC959" s="162">
        <f t="shared" si="72"/>
        <v>0</v>
      </c>
      <c r="AD959" s="75"/>
      <c r="AE959" s="75"/>
      <c r="AF959" s="75"/>
      <c r="AG959" s="75"/>
      <c r="AH959" s="75"/>
      <c r="AI959" s="75"/>
    </row>
    <row r="960" spans="1:35" s="8" customFormat="1" ht="35" customHeight="1" x14ac:dyDescent="0.35">
      <c r="A960" s="44">
        <v>1</v>
      </c>
      <c r="B960" s="20">
        <v>3155</v>
      </c>
      <c r="C960" s="10" t="s">
        <v>853</v>
      </c>
      <c r="D960" s="21" t="s">
        <v>13</v>
      </c>
      <c r="E960" s="20">
        <v>2014</v>
      </c>
      <c r="F960" s="10" t="s">
        <v>30</v>
      </c>
      <c r="G960" s="10" t="s">
        <v>854</v>
      </c>
      <c r="H960" s="10" t="s">
        <v>855</v>
      </c>
      <c r="I960" s="10" t="s">
        <v>10</v>
      </c>
      <c r="J960" s="29">
        <v>344.15</v>
      </c>
      <c r="K960" s="11" t="s">
        <v>1929</v>
      </c>
      <c r="L960" s="35"/>
      <c r="M960" s="35"/>
      <c r="N960" s="35"/>
      <c r="O960" s="35"/>
      <c r="P960" s="35"/>
      <c r="Q960" s="35"/>
      <c r="R960" s="35" t="s">
        <v>1141</v>
      </c>
      <c r="S960" s="20" t="s">
        <v>1341</v>
      </c>
      <c r="T960" s="152"/>
      <c r="U960" s="35" t="s">
        <v>1380</v>
      </c>
      <c r="V960" s="160">
        <v>0.5</v>
      </c>
      <c r="W960" s="161">
        <f t="shared" si="76"/>
        <v>172.07499999999999</v>
      </c>
      <c r="X960" s="161">
        <f t="shared" si="70"/>
        <v>172.07499999999999</v>
      </c>
      <c r="Y960" s="161">
        <f t="shared" si="71"/>
        <v>172.07499999999999</v>
      </c>
      <c r="Z960" s="161"/>
      <c r="AA960" s="75"/>
      <c r="AB960" s="75"/>
      <c r="AC960" s="162">
        <f t="shared" si="72"/>
        <v>0</v>
      </c>
      <c r="AD960" s="75"/>
      <c r="AE960" s="75"/>
      <c r="AF960" s="75"/>
      <c r="AG960" s="75"/>
      <c r="AH960" s="75"/>
      <c r="AI960" s="75"/>
    </row>
    <row r="961" spans="1:35" s="8" customFormat="1" ht="35" customHeight="1" x14ac:dyDescent="0.35">
      <c r="A961" s="44">
        <v>1</v>
      </c>
      <c r="B961" s="21">
        <v>3159</v>
      </c>
      <c r="C961" s="10" t="s">
        <v>849</v>
      </c>
      <c r="D961" s="21" t="s">
        <v>13</v>
      </c>
      <c r="E961" s="21">
        <v>2014</v>
      </c>
      <c r="F961" s="10"/>
      <c r="G961" s="10"/>
      <c r="H961" s="10"/>
      <c r="I961" s="10"/>
      <c r="J961" s="29">
        <v>292.04000000000002</v>
      </c>
      <c r="K961" s="11" t="s">
        <v>1929</v>
      </c>
      <c r="L961" s="35"/>
      <c r="M961" s="35"/>
      <c r="N961" s="35"/>
      <c r="O961" s="35"/>
      <c r="P961" s="35"/>
      <c r="Q961" s="35"/>
      <c r="R961" s="35" t="s">
        <v>1141</v>
      </c>
      <c r="S961" s="21" t="s">
        <v>1342</v>
      </c>
      <c r="T961" s="151"/>
      <c r="U961" s="35" t="s">
        <v>1391</v>
      </c>
      <c r="V961" s="160">
        <v>0.5</v>
      </c>
      <c r="W961" s="161">
        <f t="shared" si="76"/>
        <v>146.02000000000001</v>
      </c>
      <c r="X961" s="161">
        <f t="shared" si="70"/>
        <v>146.02000000000001</v>
      </c>
      <c r="Y961" s="161">
        <f t="shared" si="71"/>
        <v>146.02000000000001</v>
      </c>
      <c r="Z961" s="161"/>
      <c r="AA961" s="75"/>
      <c r="AB961" s="75"/>
      <c r="AC961" s="162">
        <f t="shared" si="72"/>
        <v>0</v>
      </c>
      <c r="AD961" s="75"/>
      <c r="AE961" s="75"/>
      <c r="AF961" s="75"/>
      <c r="AG961" s="75"/>
      <c r="AH961" s="75"/>
      <c r="AI961" s="75"/>
    </row>
    <row r="962" spans="1:35" s="8" customFormat="1" ht="35" customHeight="1" x14ac:dyDescent="0.35">
      <c r="A962" s="44">
        <v>1</v>
      </c>
      <c r="B962" s="21">
        <v>3178</v>
      </c>
      <c r="C962" s="10" t="s">
        <v>1078</v>
      </c>
      <c r="D962" s="21" t="s">
        <v>1456</v>
      </c>
      <c r="E962" s="21">
        <v>2014</v>
      </c>
      <c r="F962" s="10" t="s">
        <v>17</v>
      </c>
      <c r="G962" s="10"/>
      <c r="H962" s="10" t="s">
        <v>1079</v>
      </c>
      <c r="I962" s="10"/>
      <c r="J962" s="29">
        <v>2919.6</v>
      </c>
      <c r="K962" s="11" t="s">
        <v>1929</v>
      </c>
      <c r="L962" s="35"/>
      <c r="M962" s="35"/>
      <c r="N962" s="35"/>
      <c r="O962" s="35"/>
      <c r="P962" s="35"/>
      <c r="Q962" s="35"/>
      <c r="R962" s="35" t="s">
        <v>1141</v>
      </c>
      <c r="S962" s="21" t="s">
        <v>1349</v>
      </c>
      <c r="T962" s="151"/>
      <c r="U962" s="35" t="s">
        <v>1375</v>
      </c>
      <c r="V962" s="160">
        <v>0.5</v>
      </c>
      <c r="W962" s="161">
        <f t="shared" si="76"/>
        <v>1459.8</v>
      </c>
      <c r="X962" s="161">
        <f t="shared" si="70"/>
        <v>1459.8</v>
      </c>
      <c r="Y962" s="161">
        <f t="shared" si="71"/>
        <v>1459.8</v>
      </c>
      <c r="Z962" s="161"/>
      <c r="AA962" s="74"/>
      <c r="AB962" s="74"/>
      <c r="AC962" s="162">
        <f t="shared" si="72"/>
        <v>0</v>
      </c>
      <c r="AD962" s="74"/>
      <c r="AE962" s="74"/>
      <c r="AF962" s="74"/>
      <c r="AG962" s="74"/>
      <c r="AH962" s="74"/>
      <c r="AI962" s="74"/>
    </row>
    <row r="963" spans="1:35" s="8" customFormat="1" ht="35" customHeight="1" x14ac:dyDescent="0.35">
      <c r="A963" s="44">
        <v>1</v>
      </c>
      <c r="B963" s="15">
        <v>3186</v>
      </c>
      <c r="C963" s="12" t="s">
        <v>1142</v>
      </c>
      <c r="D963" s="20" t="s">
        <v>28</v>
      </c>
      <c r="E963" s="15">
        <v>2014</v>
      </c>
      <c r="F963" s="12" t="s">
        <v>1093</v>
      </c>
      <c r="G963" s="12" t="s">
        <v>1103</v>
      </c>
      <c r="H963" s="12" t="s">
        <v>1104</v>
      </c>
      <c r="I963" s="12"/>
      <c r="J963" s="27">
        <v>58900</v>
      </c>
      <c r="K963" s="11" t="s">
        <v>1929</v>
      </c>
      <c r="L963" s="35"/>
      <c r="M963" s="35"/>
      <c r="N963" s="35"/>
      <c r="O963" s="35"/>
      <c r="P963" s="35"/>
      <c r="Q963" s="35"/>
      <c r="R963" s="35" t="s">
        <v>1141</v>
      </c>
      <c r="S963" s="15" t="s">
        <v>1356</v>
      </c>
      <c r="T963" s="150"/>
      <c r="U963" s="35" t="s">
        <v>1372</v>
      </c>
      <c r="V963" s="160">
        <v>0.2</v>
      </c>
      <c r="W963" s="161">
        <f t="shared" si="76"/>
        <v>11780</v>
      </c>
      <c r="X963" s="161">
        <f t="shared" si="70"/>
        <v>11780</v>
      </c>
      <c r="Y963" s="161">
        <f t="shared" si="71"/>
        <v>11780</v>
      </c>
      <c r="Z963" s="161">
        <f t="shared" ref="Z963" si="80">X963</f>
        <v>11780</v>
      </c>
      <c r="AA963" s="161">
        <f t="shared" ref="AA963" si="81">Y963</f>
        <v>11780</v>
      </c>
      <c r="AB963" s="161">
        <f t="shared" ref="AB963" si="82">Z963</f>
        <v>11780</v>
      </c>
      <c r="AC963" s="162">
        <f t="shared" si="72"/>
        <v>0</v>
      </c>
      <c r="AD963" s="74"/>
      <c r="AE963" s="74"/>
      <c r="AF963" s="74"/>
      <c r="AG963" s="74"/>
      <c r="AH963" s="74"/>
      <c r="AI963" s="74"/>
    </row>
    <row r="964" spans="1:35" s="8" customFormat="1" ht="35" customHeight="1" x14ac:dyDescent="0.35">
      <c r="A964" s="44">
        <v>1</v>
      </c>
      <c r="B964" s="21">
        <v>3200</v>
      </c>
      <c r="C964" s="10" t="s">
        <v>986</v>
      </c>
      <c r="D964" s="21" t="s">
        <v>1456</v>
      </c>
      <c r="E964" s="21">
        <v>2014</v>
      </c>
      <c r="F964" s="10" t="s">
        <v>907</v>
      </c>
      <c r="G964" s="10"/>
      <c r="H964" s="10"/>
      <c r="I964" s="10"/>
      <c r="J964" s="29">
        <v>870</v>
      </c>
      <c r="K964" s="11" t="s">
        <v>1929</v>
      </c>
      <c r="L964" s="35"/>
      <c r="M964" s="35"/>
      <c r="N964" s="35"/>
      <c r="O964" s="35"/>
      <c r="P964" s="35"/>
      <c r="Q964" s="35"/>
      <c r="R964" s="35" t="s">
        <v>1155</v>
      </c>
      <c r="S964" s="15" t="s">
        <v>1928</v>
      </c>
      <c r="T964" s="151"/>
      <c r="U964" s="35" t="s">
        <v>1963</v>
      </c>
      <c r="V964" s="160">
        <v>0.5</v>
      </c>
      <c r="W964" s="161">
        <f t="shared" si="76"/>
        <v>435</v>
      </c>
      <c r="X964" s="161">
        <f t="shared" si="70"/>
        <v>435</v>
      </c>
      <c r="Y964" s="161">
        <f t="shared" si="71"/>
        <v>435</v>
      </c>
      <c r="Z964" s="161"/>
      <c r="AA964" s="75"/>
      <c r="AB964" s="75"/>
      <c r="AC964" s="162">
        <f t="shared" si="72"/>
        <v>0</v>
      </c>
      <c r="AD964" s="75"/>
      <c r="AE964" s="75"/>
      <c r="AF964" s="75"/>
      <c r="AG964" s="75"/>
      <c r="AH964" s="75"/>
      <c r="AI964" s="75" t="s">
        <v>1742</v>
      </c>
    </row>
    <row r="965" spans="1:35" s="8" customFormat="1" ht="35" customHeight="1" x14ac:dyDescent="0.35">
      <c r="A965" s="44">
        <v>1</v>
      </c>
      <c r="B965" s="15">
        <v>3214</v>
      </c>
      <c r="C965" s="12" t="s">
        <v>879</v>
      </c>
      <c r="D965" s="21" t="s">
        <v>1456</v>
      </c>
      <c r="E965" s="21">
        <v>2014</v>
      </c>
      <c r="F965" s="12"/>
      <c r="G965" s="12"/>
      <c r="H965" s="12"/>
      <c r="I965" s="12"/>
      <c r="J965" s="27">
        <v>435.05</v>
      </c>
      <c r="K965" s="11" t="s">
        <v>1929</v>
      </c>
      <c r="L965" s="35"/>
      <c r="M965" s="35"/>
      <c r="N965" s="35"/>
      <c r="O965" s="35"/>
      <c r="P965" s="35"/>
      <c r="Q965" s="35"/>
      <c r="R965" s="35" t="s">
        <v>1141</v>
      </c>
      <c r="S965" s="21" t="s">
        <v>1345</v>
      </c>
      <c r="T965" s="150"/>
      <c r="U965" s="35" t="s">
        <v>1330</v>
      </c>
      <c r="V965" s="160">
        <v>0.5</v>
      </c>
      <c r="W965" s="161">
        <f t="shared" si="76"/>
        <v>217.52500000000001</v>
      </c>
      <c r="X965" s="161">
        <f t="shared" si="70"/>
        <v>217.52500000000001</v>
      </c>
      <c r="Y965" s="161">
        <f t="shared" si="71"/>
        <v>217.52500000000001</v>
      </c>
      <c r="Z965" s="161"/>
      <c r="AA965" s="74"/>
      <c r="AB965" s="74"/>
      <c r="AC965" s="162">
        <f t="shared" si="72"/>
        <v>0</v>
      </c>
      <c r="AD965" s="74"/>
      <c r="AE965" s="74"/>
      <c r="AF965" s="74"/>
      <c r="AG965" s="74"/>
      <c r="AH965" s="74"/>
      <c r="AI965" s="74"/>
    </row>
    <row r="966" spans="1:35" s="8" customFormat="1" ht="35" customHeight="1" x14ac:dyDescent="0.35">
      <c r="A966" s="44">
        <v>1</v>
      </c>
      <c r="B966" s="21">
        <v>3283</v>
      </c>
      <c r="C966" s="10" t="s">
        <v>1736</v>
      </c>
      <c r="D966" s="20" t="s">
        <v>28</v>
      </c>
      <c r="E966" s="21">
        <v>2017</v>
      </c>
      <c r="F966" s="10" t="s">
        <v>1093</v>
      </c>
      <c r="G966" s="10" t="s">
        <v>1094</v>
      </c>
      <c r="H966" s="10" t="s">
        <v>1095</v>
      </c>
      <c r="I966" s="10"/>
      <c r="J966" s="29">
        <v>33958.410000000003</v>
      </c>
      <c r="K966" s="11" t="s">
        <v>1929</v>
      </c>
      <c r="L966" s="35"/>
      <c r="M966" s="35"/>
      <c r="N966" s="35"/>
      <c r="O966" s="35"/>
      <c r="P966" s="35"/>
      <c r="Q966" s="35"/>
      <c r="R966" s="35" t="s">
        <v>1141</v>
      </c>
      <c r="S966" s="21" t="s">
        <v>1315</v>
      </c>
      <c r="T966" s="151"/>
      <c r="U966" s="35" t="s">
        <v>1372</v>
      </c>
      <c r="V966" s="160">
        <v>0.2</v>
      </c>
      <c r="W966" s="161">
        <f>J966*V966</f>
        <v>6791.6820000000007</v>
      </c>
      <c r="X966" s="161">
        <f t="shared" si="70"/>
        <v>6791.6820000000007</v>
      </c>
      <c r="Y966" s="161">
        <f t="shared" si="71"/>
        <v>6791.6820000000007</v>
      </c>
      <c r="Z966" s="161">
        <f t="shared" ref="Z966" si="83">X966</f>
        <v>6791.6820000000007</v>
      </c>
      <c r="AA966" s="161">
        <f t="shared" ref="AA966" si="84">Y966</f>
        <v>6791.6820000000007</v>
      </c>
      <c r="AB966" s="161">
        <f t="shared" ref="AB966" si="85">Z966</f>
        <v>6791.6820000000007</v>
      </c>
      <c r="AC966" s="162">
        <f t="shared" si="72"/>
        <v>0</v>
      </c>
      <c r="AD966" s="74"/>
      <c r="AE966" s="74"/>
      <c r="AF966" s="74"/>
      <c r="AG966" s="74"/>
      <c r="AH966" s="74"/>
      <c r="AI966" s="74"/>
    </row>
    <row r="967" spans="1:35" s="8" customFormat="1" ht="35" customHeight="1" x14ac:dyDescent="0.35">
      <c r="A967" s="44">
        <v>1</v>
      </c>
      <c r="B967" s="21">
        <v>3328</v>
      </c>
      <c r="C967" s="10" t="s">
        <v>714</v>
      </c>
      <c r="D967" s="21" t="s">
        <v>13</v>
      </c>
      <c r="E967" s="21">
        <v>2014</v>
      </c>
      <c r="F967" s="10" t="s">
        <v>705</v>
      </c>
      <c r="G967" s="10"/>
      <c r="H967" s="10"/>
      <c r="I967" s="10" t="s">
        <v>10</v>
      </c>
      <c r="J967" s="29">
        <v>142.08000000000001</v>
      </c>
      <c r="K967" s="11" t="s">
        <v>1929</v>
      </c>
      <c r="L967" s="35"/>
      <c r="M967" s="35"/>
      <c r="N967" s="35"/>
      <c r="O967" s="35"/>
      <c r="P967" s="35"/>
      <c r="Q967" s="35"/>
      <c r="R967" s="35" t="s">
        <v>1155</v>
      </c>
      <c r="S967" s="15" t="s">
        <v>1928</v>
      </c>
      <c r="T967" s="151"/>
      <c r="U967" s="35" t="s">
        <v>1302</v>
      </c>
      <c r="V967" s="160">
        <v>0.5</v>
      </c>
      <c r="W967" s="161">
        <f t="shared" si="76"/>
        <v>71.040000000000006</v>
      </c>
      <c r="X967" s="161">
        <f t="shared" ref="X967:X1030" si="86">W967</f>
        <v>71.040000000000006</v>
      </c>
      <c r="Y967" s="161">
        <f t="shared" ref="Y967:Y1030" si="87">W967</f>
        <v>71.040000000000006</v>
      </c>
      <c r="Z967" s="161"/>
      <c r="AA967" s="74"/>
      <c r="AB967" s="74"/>
      <c r="AC967" s="162">
        <f t="shared" ref="AC967:AC1030" si="88">J967-X967-Y967-Z967-AA967-AB967</f>
        <v>0</v>
      </c>
      <c r="AD967" s="74"/>
      <c r="AE967" s="74"/>
      <c r="AF967" s="74"/>
      <c r="AG967" s="74"/>
      <c r="AH967" s="74" t="s">
        <v>1788</v>
      </c>
      <c r="AI967" s="74" t="s">
        <v>1907</v>
      </c>
    </row>
    <row r="968" spans="1:35" s="8" customFormat="1" ht="35" customHeight="1" x14ac:dyDescent="0.35">
      <c r="A968" s="44">
        <v>1</v>
      </c>
      <c r="B968" s="20">
        <v>3337</v>
      </c>
      <c r="C968" s="10" t="s">
        <v>714</v>
      </c>
      <c r="D968" s="21" t="s">
        <v>13</v>
      </c>
      <c r="E968" s="20">
        <v>2014</v>
      </c>
      <c r="F968" s="10" t="s">
        <v>705</v>
      </c>
      <c r="G968" s="10"/>
      <c r="H968" s="10" t="s">
        <v>715</v>
      </c>
      <c r="I968" s="10" t="s">
        <v>10</v>
      </c>
      <c r="J968" s="29">
        <v>142.08000000000001</v>
      </c>
      <c r="K968" s="11" t="s">
        <v>1929</v>
      </c>
      <c r="L968" s="35"/>
      <c r="M968" s="35"/>
      <c r="N968" s="35"/>
      <c r="O968" s="35"/>
      <c r="P968" s="35"/>
      <c r="Q968" s="35"/>
      <c r="R968" s="35" t="s">
        <v>1155</v>
      </c>
      <c r="S968" s="15" t="s">
        <v>1928</v>
      </c>
      <c r="T968" s="152"/>
      <c r="U968" s="35"/>
      <c r="V968" s="160">
        <v>0.5</v>
      </c>
      <c r="W968" s="161">
        <f t="shared" si="76"/>
        <v>71.040000000000006</v>
      </c>
      <c r="X968" s="161">
        <f t="shared" si="86"/>
        <v>71.040000000000006</v>
      </c>
      <c r="Y968" s="161">
        <f t="shared" si="87"/>
        <v>71.040000000000006</v>
      </c>
      <c r="Z968" s="161"/>
      <c r="AA968" s="74"/>
      <c r="AB968" s="74"/>
      <c r="AC968" s="162">
        <f t="shared" si="88"/>
        <v>0</v>
      </c>
      <c r="AD968" s="74"/>
      <c r="AE968" s="74"/>
      <c r="AF968" s="74"/>
      <c r="AG968" s="74"/>
      <c r="AH968" s="74" t="s">
        <v>1788</v>
      </c>
      <c r="AI968" s="74" t="s">
        <v>1907</v>
      </c>
    </row>
    <row r="969" spans="1:35" s="8" customFormat="1" ht="35" customHeight="1" x14ac:dyDescent="0.35">
      <c r="A969" s="44">
        <v>1</v>
      </c>
      <c r="B969" s="15">
        <v>3361</v>
      </c>
      <c r="C969" s="12" t="s">
        <v>1070</v>
      </c>
      <c r="D969" s="21" t="s">
        <v>1456</v>
      </c>
      <c r="E969" s="15">
        <v>2017</v>
      </c>
      <c r="F969" s="14"/>
      <c r="G969" s="14" t="s">
        <v>1071</v>
      </c>
      <c r="H969" s="14" t="s">
        <v>1072</v>
      </c>
      <c r="I969" s="14" t="s">
        <v>10</v>
      </c>
      <c r="J969" s="31">
        <v>1612</v>
      </c>
      <c r="K969" s="11" t="s">
        <v>1929</v>
      </c>
      <c r="L969" s="35"/>
      <c r="M969" s="35"/>
      <c r="N969" s="35"/>
      <c r="O969" s="35"/>
      <c r="P969" s="35"/>
      <c r="Q969" s="35"/>
      <c r="R969" s="35" t="s">
        <v>1141</v>
      </c>
      <c r="S969" s="15" t="s">
        <v>1345</v>
      </c>
      <c r="T969" s="150"/>
      <c r="U969" s="35" t="s">
        <v>1378</v>
      </c>
      <c r="V969" s="160">
        <v>0.5</v>
      </c>
      <c r="W969" s="161">
        <f t="shared" si="76"/>
        <v>806</v>
      </c>
      <c r="X969" s="161">
        <f t="shared" si="86"/>
        <v>806</v>
      </c>
      <c r="Y969" s="161">
        <f t="shared" si="87"/>
        <v>806</v>
      </c>
      <c r="Z969" s="161"/>
      <c r="AA969" s="74"/>
      <c r="AB969" s="74"/>
      <c r="AC969" s="162">
        <f t="shared" si="88"/>
        <v>0</v>
      </c>
      <c r="AD969" s="74"/>
      <c r="AE969" s="74"/>
      <c r="AF969" s="74"/>
      <c r="AG969" s="74"/>
      <c r="AH969" s="74"/>
      <c r="AI969" s="74"/>
    </row>
    <row r="970" spans="1:35" s="8" customFormat="1" ht="35" customHeight="1" x14ac:dyDescent="0.35">
      <c r="A970" s="44">
        <v>1</v>
      </c>
      <c r="B970" s="15">
        <v>3363</v>
      </c>
      <c r="C970" s="12" t="s">
        <v>1070</v>
      </c>
      <c r="D970" s="21" t="s">
        <v>1456</v>
      </c>
      <c r="E970" s="15">
        <v>2017</v>
      </c>
      <c r="F970" s="12"/>
      <c r="G970" s="12" t="s">
        <v>1071</v>
      </c>
      <c r="H970" s="12" t="s">
        <v>1072</v>
      </c>
      <c r="I970" s="12" t="s">
        <v>10</v>
      </c>
      <c r="J970" s="28">
        <v>1612</v>
      </c>
      <c r="K970" s="11" t="s">
        <v>1929</v>
      </c>
      <c r="L970" s="35"/>
      <c r="M970" s="35"/>
      <c r="N970" s="35"/>
      <c r="O970" s="35"/>
      <c r="P970" s="35"/>
      <c r="Q970" s="35"/>
      <c r="R970" s="35" t="s">
        <v>1155</v>
      </c>
      <c r="S970" s="15" t="s">
        <v>1928</v>
      </c>
      <c r="T970" s="150"/>
      <c r="U970" s="35" t="s">
        <v>1302</v>
      </c>
      <c r="V970" s="160">
        <v>0.5</v>
      </c>
      <c r="W970" s="161">
        <f t="shared" si="76"/>
        <v>806</v>
      </c>
      <c r="X970" s="161">
        <f t="shared" si="86"/>
        <v>806</v>
      </c>
      <c r="Y970" s="161">
        <f t="shared" si="87"/>
        <v>806</v>
      </c>
      <c r="Z970" s="161"/>
      <c r="AA970" s="74"/>
      <c r="AB970" s="74"/>
      <c r="AC970" s="162">
        <f t="shared" si="88"/>
        <v>0</v>
      </c>
      <c r="AD970" s="74"/>
      <c r="AE970" s="74"/>
      <c r="AF970" s="74"/>
      <c r="AG970" s="74"/>
      <c r="AH970" s="74" t="s">
        <v>1788</v>
      </c>
      <c r="AI970" s="74" t="s">
        <v>1844</v>
      </c>
    </row>
    <row r="971" spans="1:35" s="8" customFormat="1" ht="35" customHeight="1" x14ac:dyDescent="0.35">
      <c r="A971" s="44">
        <v>1</v>
      </c>
      <c r="B971" s="21">
        <v>3364</v>
      </c>
      <c r="C971" s="10" t="s">
        <v>1070</v>
      </c>
      <c r="D971" s="21" t="s">
        <v>1456</v>
      </c>
      <c r="E971" s="21">
        <v>2017</v>
      </c>
      <c r="F971" s="10"/>
      <c r="G971" s="10" t="s">
        <v>1071</v>
      </c>
      <c r="H971" s="10" t="s">
        <v>1072</v>
      </c>
      <c r="I971" s="10"/>
      <c r="J971" s="29">
        <v>1612</v>
      </c>
      <c r="K971" s="11" t="s">
        <v>1929</v>
      </c>
      <c r="L971" s="35"/>
      <c r="M971" s="35"/>
      <c r="N971" s="35"/>
      <c r="O971" s="35"/>
      <c r="P971" s="35"/>
      <c r="Q971" s="35"/>
      <c r="R971" s="35" t="s">
        <v>1141</v>
      </c>
      <c r="S971" s="21" t="s">
        <v>1365</v>
      </c>
      <c r="T971" s="151"/>
      <c r="U971" s="35" t="s">
        <v>1388</v>
      </c>
      <c r="V971" s="160">
        <v>0.5</v>
      </c>
      <c r="W971" s="161">
        <f t="shared" si="76"/>
        <v>806</v>
      </c>
      <c r="X971" s="161">
        <f t="shared" si="86"/>
        <v>806</v>
      </c>
      <c r="Y971" s="161">
        <f t="shared" si="87"/>
        <v>806</v>
      </c>
      <c r="Z971" s="161"/>
      <c r="AA971" s="74"/>
      <c r="AB971" s="74"/>
      <c r="AC971" s="162">
        <f t="shared" si="88"/>
        <v>0</v>
      </c>
      <c r="AD971" s="74"/>
      <c r="AE971" s="74"/>
      <c r="AF971" s="74"/>
      <c r="AG971" s="74"/>
      <c r="AH971" s="74"/>
      <c r="AI971" s="74"/>
    </row>
    <row r="972" spans="1:35" s="8" customFormat="1" ht="35" customHeight="1" x14ac:dyDescent="0.35">
      <c r="A972" s="44">
        <v>1</v>
      </c>
      <c r="B972" s="22">
        <v>3366</v>
      </c>
      <c r="C972" s="10" t="s">
        <v>1073</v>
      </c>
      <c r="D972" s="21" t="s">
        <v>1456</v>
      </c>
      <c r="E972" s="22">
        <v>2019</v>
      </c>
      <c r="F972" s="10" t="s">
        <v>865</v>
      </c>
      <c r="G972" s="10" t="s">
        <v>1074</v>
      </c>
      <c r="H972" s="10" t="s">
        <v>1075</v>
      </c>
      <c r="I972" s="10"/>
      <c r="J972" s="29">
        <v>1612</v>
      </c>
      <c r="K972" s="11" t="s">
        <v>1929</v>
      </c>
      <c r="L972" s="35"/>
      <c r="M972" s="35"/>
      <c r="N972" s="35"/>
      <c r="O972" s="35"/>
      <c r="P972" s="35"/>
      <c r="Q972" s="35"/>
      <c r="R972" s="35" t="s">
        <v>1155</v>
      </c>
      <c r="S972" s="22" t="s">
        <v>1349</v>
      </c>
      <c r="T972" s="155"/>
      <c r="U972" s="35" t="s">
        <v>1375</v>
      </c>
      <c r="V972" s="160">
        <v>0.5</v>
      </c>
      <c r="W972" s="161">
        <f t="shared" si="76"/>
        <v>806</v>
      </c>
      <c r="X972" s="161">
        <f t="shared" si="86"/>
        <v>806</v>
      </c>
      <c r="Y972" s="161">
        <f t="shared" si="87"/>
        <v>806</v>
      </c>
      <c r="Z972" s="161"/>
      <c r="AA972" s="74"/>
      <c r="AB972" s="74"/>
      <c r="AC972" s="162">
        <f t="shared" si="88"/>
        <v>0</v>
      </c>
      <c r="AD972" s="74"/>
      <c r="AE972" s="74"/>
      <c r="AF972" s="74"/>
      <c r="AG972" s="74"/>
      <c r="AH972" s="74" t="s">
        <v>1788</v>
      </c>
      <c r="AI972" s="74" t="s">
        <v>1825</v>
      </c>
    </row>
    <row r="973" spans="1:35" s="8" customFormat="1" ht="35" customHeight="1" x14ac:dyDescent="0.35">
      <c r="A973" s="44">
        <v>1</v>
      </c>
      <c r="B973" s="15">
        <v>3368</v>
      </c>
      <c r="C973" s="12" t="s">
        <v>792</v>
      </c>
      <c r="D973" s="21" t="s">
        <v>13</v>
      </c>
      <c r="E973" s="15">
        <v>2016</v>
      </c>
      <c r="F973" s="12" t="s">
        <v>793</v>
      </c>
      <c r="G973" s="12" t="s">
        <v>794</v>
      </c>
      <c r="H973" s="12"/>
      <c r="I973" s="12" t="s">
        <v>10</v>
      </c>
      <c r="J973" s="31">
        <v>195</v>
      </c>
      <c r="K973" s="11" t="s">
        <v>1929</v>
      </c>
      <c r="L973" s="35"/>
      <c r="M973" s="35"/>
      <c r="N973" s="35"/>
      <c r="O973" s="35"/>
      <c r="P973" s="35"/>
      <c r="Q973" s="35"/>
      <c r="R973" s="35" t="s">
        <v>1155</v>
      </c>
      <c r="S973" s="15" t="s">
        <v>1928</v>
      </c>
      <c r="T973" s="150"/>
      <c r="U973" s="35" t="s">
        <v>1302</v>
      </c>
      <c r="V973" s="160">
        <v>0.5</v>
      </c>
      <c r="W973" s="161">
        <f t="shared" si="76"/>
        <v>97.5</v>
      </c>
      <c r="X973" s="161">
        <f t="shared" si="86"/>
        <v>97.5</v>
      </c>
      <c r="Y973" s="161">
        <f t="shared" si="87"/>
        <v>97.5</v>
      </c>
      <c r="Z973" s="161"/>
      <c r="AA973" s="74"/>
      <c r="AB973" s="74"/>
      <c r="AC973" s="162">
        <f t="shared" si="88"/>
        <v>0</v>
      </c>
      <c r="AD973" s="74" t="s">
        <v>1788</v>
      </c>
      <c r="AE973" s="74"/>
      <c r="AF973" s="74"/>
      <c r="AG973" s="74"/>
      <c r="AH973" s="74"/>
      <c r="AI973" s="74" t="s">
        <v>1845</v>
      </c>
    </row>
    <row r="974" spans="1:35" s="8" customFormat="1" ht="35" customHeight="1" x14ac:dyDescent="0.35">
      <c r="A974" s="44">
        <v>1</v>
      </c>
      <c r="B974" s="15">
        <v>3379</v>
      </c>
      <c r="C974" s="12" t="s">
        <v>904</v>
      </c>
      <c r="D974" s="21" t="s">
        <v>1456</v>
      </c>
      <c r="E974" s="21">
        <v>2014</v>
      </c>
      <c r="F974" s="12" t="s">
        <v>707</v>
      </c>
      <c r="G974" s="12"/>
      <c r="H974" s="12"/>
      <c r="I974" s="12"/>
      <c r="J974" s="27">
        <v>497.2</v>
      </c>
      <c r="K974" s="11" t="s">
        <v>1929</v>
      </c>
      <c r="L974" s="35"/>
      <c r="M974" s="35"/>
      <c r="N974" s="35"/>
      <c r="O974" s="35"/>
      <c r="P974" s="35"/>
      <c r="Q974" s="35"/>
      <c r="R974" s="35" t="s">
        <v>1141</v>
      </c>
      <c r="S974" s="21" t="s">
        <v>1345</v>
      </c>
      <c r="T974" s="150"/>
      <c r="U974" s="35" t="s">
        <v>1331</v>
      </c>
      <c r="V974" s="160">
        <v>0.5</v>
      </c>
      <c r="W974" s="161">
        <f t="shared" si="76"/>
        <v>248.6</v>
      </c>
      <c r="X974" s="161">
        <f t="shared" si="86"/>
        <v>248.6</v>
      </c>
      <c r="Y974" s="161">
        <f t="shared" si="87"/>
        <v>248.6</v>
      </c>
      <c r="Z974" s="161"/>
      <c r="AA974" s="74"/>
      <c r="AB974" s="74"/>
      <c r="AC974" s="162">
        <f t="shared" si="88"/>
        <v>0</v>
      </c>
      <c r="AD974" s="74"/>
      <c r="AE974" s="74"/>
      <c r="AF974" s="74"/>
      <c r="AG974" s="74"/>
      <c r="AH974" s="74"/>
      <c r="AI974" s="74"/>
    </row>
    <row r="975" spans="1:35" s="8" customFormat="1" ht="35" customHeight="1" x14ac:dyDescent="0.35">
      <c r="A975" s="44">
        <v>1</v>
      </c>
      <c r="B975" s="21">
        <v>3416</v>
      </c>
      <c r="C975" s="10" t="s">
        <v>732</v>
      </c>
      <c r="D975" s="21" t="s">
        <v>13</v>
      </c>
      <c r="E975" s="21">
        <v>2017</v>
      </c>
      <c r="F975" s="10" t="s">
        <v>733</v>
      </c>
      <c r="G975" s="10" t="s">
        <v>734</v>
      </c>
      <c r="H975" s="10" t="s">
        <v>735</v>
      </c>
      <c r="I975" s="10" t="s">
        <v>10</v>
      </c>
      <c r="J975" s="29">
        <v>159.29</v>
      </c>
      <c r="K975" s="11" t="s">
        <v>1929</v>
      </c>
      <c r="L975" s="35"/>
      <c r="M975" s="35"/>
      <c r="N975" s="35"/>
      <c r="O975" s="35"/>
      <c r="P975" s="35"/>
      <c r="Q975" s="35"/>
      <c r="R975" s="35" t="s">
        <v>1141</v>
      </c>
      <c r="S975" s="21" t="s">
        <v>1345</v>
      </c>
      <c r="T975" s="151"/>
      <c r="U975" s="35" t="s">
        <v>1378</v>
      </c>
      <c r="V975" s="160">
        <v>0.5</v>
      </c>
      <c r="W975" s="161">
        <f t="shared" si="76"/>
        <v>79.644999999999996</v>
      </c>
      <c r="X975" s="161">
        <f t="shared" si="86"/>
        <v>79.644999999999996</v>
      </c>
      <c r="Y975" s="161">
        <f t="shared" si="87"/>
        <v>79.644999999999996</v>
      </c>
      <c r="Z975" s="161"/>
      <c r="AA975" s="74"/>
      <c r="AB975" s="74"/>
      <c r="AC975" s="162">
        <f t="shared" si="88"/>
        <v>0</v>
      </c>
      <c r="AD975" s="74"/>
      <c r="AE975" s="74"/>
      <c r="AF975" s="74"/>
      <c r="AG975" s="74"/>
      <c r="AH975" s="74"/>
      <c r="AI975" s="74"/>
    </row>
    <row r="976" spans="1:35" s="8" customFormat="1" ht="35" customHeight="1" x14ac:dyDescent="0.35">
      <c r="A976" s="44">
        <v>1</v>
      </c>
      <c r="B976" s="20">
        <v>3424</v>
      </c>
      <c r="C976" s="10" t="s">
        <v>744</v>
      </c>
      <c r="D976" s="21" t="s">
        <v>13</v>
      </c>
      <c r="E976" s="20">
        <v>2017</v>
      </c>
      <c r="F976" s="10"/>
      <c r="G976" s="10" t="s">
        <v>47</v>
      </c>
      <c r="H976" s="10" t="s">
        <v>47</v>
      </c>
      <c r="I976" s="10"/>
      <c r="J976" s="29">
        <v>166</v>
      </c>
      <c r="K976" s="11" t="s">
        <v>1929</v>
      </c>
      <c r="L976" s="35"/>
      <c r="M976" s="35"/>
      <c r="N976" s="35"/>
      <c r="O976" s="35"/>
      <c r="P976" s="35"/>
      <c r="Q976" s="35"/>
      <c r="R976" s="35" t="s">
        <v>1155</v>
      </c>
      <c r="S976" s="15" t="s">
        <v>1928</v>
      </c>
      <c r="T976" s="152"/>
      <c r="U976" s="35"/>
      <c r="V976" s="160">
        <v>0.5</v>
      </c>
      <c r="W976" s="161">
        <f t="shared" si="76"/>
        <v>83</v>
      </c>
      <c r="X976" s="161">
        <f t="shared" si="86"/>
        <v>83</v>
      </c>
      <c r="Y976" s="161">
        <f t="shared" si="87"/>
        <v>83</v>
      </c>
      <c r="Z976" s="161"/>
      <c r="AA976" s="74"/>
      <c r="AB976" s="74"/>
      <c r="AC976" s="162">
        <f t="shared" si="88"/>
        <v>0</v>
      </c>
      <c r="AD976" s="74"/>
      <c r="AE976" s="74"/>
      <c r="AF976" s="74"/>
      <c r="AG976" s="74"/>
      <c r="AH976" s="74" t="s">
        <v>1788</v>
      </c>
      <c r="AI976" s="74" t="s">
        <v>1909</v>
      </c>
    </row>
    <row r="977" spans="1:35" s="8" customFormat="1" ht="35" customHeight="1" x14ac:dyDescent="0.35">
      <c r="A977" s="44">
        <v>1</v>
      </c>
      <c r="B977" s="20">
        <v>3425</v>
      </c>
      <c r="C977" s="10" t="s">
        <v>744</v>
      </c>
      <c r="D977" s="21" t="s">
        <v>13</v>
      </c>
      <c r="E977" s="20">
        <v>2017</v>
      </c>
      <c r="F977" s="10"/>
      <c r="G977" s="10" t="s">
        <v>47</v>
      </c>
      <c r="H977" s="10" t="s">
        <v>47</v>
      </c>
      <c r="I977" s="10"/>
      <c r="J977" s="29">
        <v>166</v>
      </c>
      <c r="K977" s="11" t="s">
        <v>1929</v>
      </c>
      <c r="L977" s="35"/>
      <c r="M977" s="35"/>
      <c r="N977" s="35"/>
      <c r="O977" s="35"/>
      <c r="P977" s="35"/>
      <c r="Q977" s="35"/>
      <c r="R977" s="35" t="s">
        <v>1141</v>
      </c>
      <c r="S977" s="20" t="s">
        <v>1354</v>
      </c>
      <c r="T977" s="152"/>
      <c r="U977" s="35" t="s">
        <v>1380</v>
      </c>
      <c r="V977" s="160">
        <v>0.5</v>
      </c>
      <c r="W977" s="161">
        <f t="shared" si="76"/>
        <v>83</v>
      </c>
      <c r="X977" s="161">
        <f t="shared" si="86"/>
        <v>83</v>
      </c>
      <c r="Y977" s="161">
        <f t="shared" si="87"/>
        <v>83</v>
      </c>
      <c r="Z977" s="161"/>
      <c r="AA977" s="74"/>
      <c r="AB977" s="74"/>
      <c r="AC977" s="162">
        <f t="shared" si="88"/>
        <v>0</v>
      </c>
      <c r="AD977" s="74"/>
      <c r="AE977" s="74"/>
      <c r="AF977" s="74"/>
      <c r="AG977" s="74"/>
      <c r="AH977" s="74"/>
      <c r="AI977" s="74"/>
    </row>
    <row r="978" spans="1:35" s="8" customFormat="1" ht="35" customHeight="1" x14ac:dyDescent="0.35">
      <c r="A978" s="44">
        <v>1</v>
      </c>
      <c r="B978" s="20">
        <v>3426</v>
      </c>
      <c r="C978" s="10" t="s">
        <v>744</v>
      </c>
      <c r="D978" s="21" t="s">
        <v>13</v>
      </c>
      <c r="E978" s="20">
        <v>2017</v>
      </c>
      <c r="F978" s="10"/>
      <c r="G978" s="10" t="s">
        <v>47</v>
      </c>
      <c r="H978" s="10" t="s">
        <v>47</v>
      </c>
      <c r="I978" s="10"/>
      <c r="J978" s="29">
        <v>166</v>
      </c>
      <c r="K978" s="11" t="s">
        <v>1929</v>
      </c>
      <c r="L978" s="35"/>
      <c r="M978" s="35"/>
      <c r="N978" s="35"/>
      <c r="O978" s="35"/>
      <c r="P978" s="35"/>
      <c r="Q978" s="35"/>
      <c r="R978" s="35" t="s">
        <v>1141</v>
      </c>
      <c r="S978" s="20" t="s">
        <v>1341</v>
      </c>
      <c r="T978" s="152"/>
      <c r="U978" s="35" t="s">
        <v>1380</v>
      </c>
      <c r="V978" s="160">
        <v>0.5</v>
      </c>
      <c r="W978" s="161">
        <f t="shared" si="76"/>
        <v>83</v>
      </c>
      <c r="X978" s="161">
        <f t="shared" si="86"/>
        <v>83</v>
      </c>
      <c r="Y978" s="161">
        <f t="shared" si="87"/>
        <v>83</v>
      </c>
      <c r="Z978" s="161"/>
      <c r="AA978" s="74"/>
      <c r="AB978" s="74"/>
      <c r="AC978" s="162">
        <f t="shared" si="88"/>
        <v>0</v>
      </c>
      <c r="AD978" s="74"/>
      <c r="AE978" s="74"/>
      <c r="AF978" s="74"/>
      <c r="AG978" s="74"/>
      <c r="AH978" s="74"/>
      <c r="AI978" s="74"/>
    </row>
    <row r="979" spans="1:35" s="8" customFormat="1" ht="35" customHeight="1" x14ac:dyDescent="0.35">
      <c r="A979" s="44">
        <v>1</v>
      </c>
      <c r="B979" s="22">
        <v>3427</v>
      </c>
      <c r="C979" s="10" t="s">
        <v>744</v>
      </c>
      <c r="D979" s="21" t="s">
        <v>13</v>
      </c>
      <c r="E979" s="22">
        <v>2017</v>
      </c>
      <c r="F979" s="10"/>
      <c r="G979" s="10" t="s">
        <v>47</v>
      </c>
      <c r="H979" s="10" t="s">
        <v>47</v>
      </c>
      <c r="I979" s="10"/>
      <c r="J979" s="29">
        <v>166</v>
      </c>
      <c r="K979" s="11" t="s">
        <v>1929</v>
      </c>
      <c r="L979" s="35"/>
      <c r="M979" s="35"/>
      <c r="N979" s="35"/>
      <c r="O979" s="35"/>
      <c r="P979" s="35"/>
      <c r="Q979" s="35"/>
      <c r="R979" s="35" t="s">
        <v>1141</v>
      </c>
      <c r="S979" s="22" t="s">
        <v>1341</v>
      </c>
      <c r="T979" s="155"/>
      <c r="U979" s="35" t="s">
        <v>1380</v>
      </c>
      <c r="V979" s="160">
        <v>0.5</v>
      </c>
      <c r="W979" s="161">
        <f t="shared" si="76"/>
        <v>83</v>
      </c>
      <c r="X979" s="161">
        <f t="shared" si="86"/>
        <v>83</v>
      </c>
      <c r="Y979" s="161">
        <f t="shared" si="87"/>
        <v>83</v>
      </c>
      <c r="Z979" s="161"/>
      <c r="AA979" s="74"/>
      <c r="AB979" s="74"/>
      <c r="AC979" s="162">
        <f t="shared" si="88"/>
        <v>0</v>
      </c>
      <c r="AD979" s="74"/>
      <c r="AE979" s="74"/>
      <c r="AF979" s="74"/>
      <c r="AG979" s="74"/>
      <c r="AH979" s="74"/>
      <c r="AI979" s="74"/>
    </row>
    <row r="980" spans="1:35" s="8" customFormat="1" ht="35" customHeight="1" x14ac:dyDescent="0.35">
      <c r="A980" s="44">
        <v>1</v>
      </c>
      <c r="B980" s="21">
        <v>3428</v>
      </c>
      <c r="C980" s="10" t="s">
        <v>744</v>
      </c>
      <c r="D980" s="21" t="s">
        <v>13</v>
      </c>
      <c r="E980" s="21">
        <v>2017</v>
      </c>
      <c r="F980" s="10"/>
      <c r="G980" s="10" t="s">
        <v>47</v>
      </c>
      <c r="H980" s="10" t="s">
        <v>47</v>
      </c>
      <c r="I980" s="10"/>
      <c r="J980" s="29">
        <v>166</v>
      </c>
      <c r="K980" s="11" t="s">
        <v>1929</v>
      </c>
      <c r="L980" s="35"/>
      <c r="M980" s="35"/>
      <c r="N980" s="35"/>
      <c r="O980" s="35"/>
      <c r="P980" s="35"/>
      <c r="Q980" s="35"/>
      <c r="R980" s="35" t="s">
        <v>1141</v>
      </c>
      <c r="S980" s="21" t="s">
        <v>1343</v>
      </c>
      <c r="T980" s="151"/>
      <c r="U980" s="35" t="s">
        <v>1380</v>
      </c>
      <c r="V980" s="160">
        <v>0.5</v>
      </c>
      <c r="W980" s="161">
        <f t="shared" si="76"/>
        <v>83</v>
      </c>
      <c r="X980" s="161">
        <f t="shared" si="86"/>
        <v>83</v>
      </c>
      <c r="Y980" s="161">
        <f t="shared" si="87"/>
        <v>83</v>
      </c>
      <c r="Z980" s="161"/>
      <c r="AA980" s="74"/>
      <c r="AB980" s="74"/>
      <c r="AC980" s="162">
        <f t="shared" si="88"/>
        <v>0</v>
      </c>
      <c r="AD980" s="74"/>
      <c r="AE980" s="74"/>
      <c r="AF980" s="74"/>
      <c r="AG980" s="74"/>
      <c r="AH980" s="74"/>
      <c r="AI980" s="74"/>
    </row>
    <row r="981" spans="1:35" s="8" customFormat="1" ht="35" customHeight="1" x14ac:dyDescent="0.35">
      <c r="A981" s="44">
        <v>1</v>
      </c>
      <c r="B981" s="21">
        <v>3429</v>
      </c>
      <c r="C981" s="10" t="s">
        <v>724</v>
      </c>
      <c r="D981" s="21" t="s">
        <v>13</v>
      </c>
      <c r="E981" s="21">
        <v>2017</v>
      </c>
      <c r="F981" s="10"/>
      <c r="G981" s="10" t="s">
        <v>47</v>
      </c>
      <c r="H981" s="10" t="s">
        <v>47</v>
      </c>
      <c r="I981" s="10"/>
      <c r="J981" s="29">
        <v>150</v>
      </c>
      <c r="K981" s="11" t="s">
        <v>1929</v>
      </c>
      <c r="L981" s="35"/>
      <c r="M981" s="35"/>
      <c r="N981" s="35"/>
      <c r="O981" s="35"/>
      <c r="P981" s="35"/>
      <c r="Q981" s="35"/>
      <c r="R981" s="35" t="s">
        <v>1141</v>
      </c>
      <c r="S981" s="21" t="s">
        <v>1347</v>
      </c>
      <c r="T981" s="151"/>
      <c r="U981" s="35" t="s">
        <v>1384</v>
      </c>
      <c r="V981" s="160">
        <v>0.5</v>
      </c>
      <c r="W981" s="161">
        <f t="shared" si="76"/>
        <v>75</v>
      </c>
      <c r="X981" s="161">
        <f t="shared" si="86"/>
        <v>75</v>
      </c>
      <c r="Y981" s="161">
        <f t="shared" si="87"/>
        <v>75</v>
      </c>
      <c r="Z981" s="161"/>
      <c r="AA981" s="74"/>
      <c r="AB981" s="74"/>
      <c r="AC981" s="162">
        <f t="shared" si="88"/>
        <v>0</v>
      </c>
      <c r="AD981" s="74"/>
      <c r="AE981" s="74"/>
      <c r="AF981" s="74"/>
      <c r="AG981" s="74"/>
      <c r="AH981" s="74"/>
      <c r="AI981" s="74"/>
    </row>
    <row r="982" spans="1:35" s="8" customFormat="1" ht="35" customHeight="1" x14ac:dyDescent="0.35">
      <c r="A982" s="44">
        <v>1</v>
      </c>
      <c r="B982" s="21">
        <v>3430</v>
      </c>
      <c r="C982" s="10" t="s">
        <v>724</v>
      </c>
      <c r="D982" s="21" t="s">
        <v>13</v>
      </c>
      <c r="E982" s="21">
        <v>2017</v>
      </c>
      <c r="F982" s="11"/>
      <c r="G982" s="10" t="s">
        <v>47</v>
      </c>
      <c r="H982" s="10" t="s">
        <v>47</v>
      </c>
      <c r="I982" s="10"/>
      <c r="J982" s="29">
        <v>150</v>
      </c>
      <c r="K982" s="11" t="s">
        <v>1929</v>
      </c>
      <c r="L982" s="35"/>
      <c r="M982" s="35"/>
      <c r="N982" s="35"/>
      <c r="O982" s="35"/>
      <c r="P982" s="35"/>
      <c r="Q982" s="35"/>
      <c r="R982" s="35" t="s">
        <v>1141</v>
      </c>
      <c r="S982" s="21" t="s">
        <v>1355</v>
      </c>
      <c r="T982" s="151"/>
      <c r="U982" s="35" t="s">
        <v>1387</v>
      </c>
      <c r="V982" s="160">
        <v>0.5</v>
      </c>
      <c r="W982" s="161">
        <f t="shared" si="76"/>
        <v>75</v>
      </c>
      <c r="X982" s="161">
        <f t="shared" si="86"/>
        <v>75</v>
      </c>
      <c r="Y982" s="161">
        <f t="shared" si="87"/>
        <v>75</v>
      </c>
      <c r="Z982" s="161"/>
      <c r="AA982" s="74"/>
      <c r="AB982" s="74"/>
      <c r="AC982" s="162">
        <f t="shared" si="88"/>
        <v>0</v>
      </c>
      <c r="AD982" s="74"/>
      <c r="AE982" s="74"/>
      <c r="AF982" s="74"/>
      <c r="AG982" s="74"/>
      <c r="AH982" s="74"/>
      <c r="AI982" s="74"/>
    </row>
    <row r="983" spans="1:35" s="8" customFormat="1" ht="35" customHeight="1" x14ac:dyDescent="0.35">
      <c r="A983" s="44">
        <v>1</v>
      </c>
      <c r="B983" s="21">
        <v>3432</v>
      </c>
      <c r="C983" s="10" t="s">
        <v>724</v>
      </c>
      <c r="D983" s="21" t="s">
        <v>13</v>
      </c>
      <c r="E983" s="21">
        <v>2017</v>
      </c>
      <c r="F983" s="11"/>
      <c r="G983" s="10" t="s">
        <v>47</v>
      </c>
      <c r="H983" s="10" t="s">
        <v>47</v>
      </c>
      <c r="I983" s="10"/>
      <c r="J983" s="29">
        <v>150</v>
      </c>
      <c r="K983" s="11" t="s">
        <v>1929</v>
      </c>
      <c r="L983" s="35"/>
      <c r="M983" s="35"/>
      <c r="N983" s="35"/>
      <c r="O983" s="35"/>
      <c r="P983" s="35"/>
      <c r="Q983" s="35"/>
      <c r="R983" s="35" t="s">
        <v>1141</v>
      </c>
      <c r="S983" s="21" t="s">
        <v>1353</v>
      </c>
      <c r="T983" s="151"/>
      <c r="U983" s="35" t="s">
        <v>1378</v>
      </c>
      <c r="V983" s="160">
        <v>0.5</v>
      </c>
      <c r="W983" s="161">
        <f t="shared" si="76"/>
        <v>75</v>
      </c>
      <c r="X983" s="161">
        <f t="shared" si="86"/>
        <v>75</v>
      </c>
      <c r="Y983" s="161">
        <f t="shared" si="87"/>
        <v>75</v>
      </c>
      <c r="Z983" s="161"/>
      <c r="AA983" s="74"/>
      <c r="AB983" s="74"/>
      <c r="AC983" s="162">
        <f t="shared" si="88"/>
        <v>0</v>
      </c>
      <c r="AD983" s="74"/>
      <c r="AE983" s="74"/>
      <c r="AF983" s="74"/>
      <c r="AG983" s="74"/>
      <c r="AH983" s="74"/>
      <c r="AI983" s="74"/>
    </row>
    <row r="984" spans="1:35" s="8" customFormat="1" ht="35" customHeight="1" x14ac:dyDescent="0.35">
      <c r="A984" s="44">
        <v>1</v>
      </c>
      <c r="B984" s="22">
        <v>3434</v>
      </c>
      <c r="C984" s="10" t="s">
        <v>729</v>
      </c>
      <c r="D984" s="21" t="s">
        <v>13</v>
      </c>
      <c r="E984" s="21">
        <v>2017</v>
      </c>
      <c r="F984" s="10"/>
      <c r="G984" s="10" t="s">
        <v>47</v>
      </c>
      <c r="H984" s="10" t="s">
        <v>47</v>
      </c>
      <c r="I984" s="10"/>
      <c r="J984" s="29">
        <v>155</v>
      </c>
      <c r="K984" s="11" t="s">
        <v>1929</v>
      </c>
      <c r="L984" s="35"/>
      <c r="M984" s="35"/>
      <c r="N984" s="35"/>
      <c r="O984" s="35"/>
      <c r="P984" s="35"/>
      <c r="Q984" s="35"/>
      <c r="R984" s="35" t="s">
        <v>1141</v>
      </c>
      <c r="S984" s="22" t="s">
        <v>1348</v>
      </c>
      <c r="T984" s="155"/>
      <c r="U984" s="35" t="s">
        <v>1384</v>
      </c>
      <c r="V984" s="160">
        <v>0.5</v>
      </c>
      <c r="W984" s="161">
        <f t="shared" si="76"/>
        <v>77.5</v>
      </c>
      <c r="X984" s="161">
        <f t="shared" si="86"/>
        <v>77.5</v>
      </c>
      <c r="Y984" s="161">
        <f t="shared" si="87"/>
        <v>77.5</v>
      </c>
      <c r="Z984" s="161"/>
      <c r="AA984" s="74"/>
      <c r="AB984" s="74"/>
      <c r="AC984" s="162">
        <f t="shared" si="88"/>
        <v>0</v>
      </c>
      <c r="AD984" s="74"/>
      <c r="AE984" s="74"/>
      <c r="AF984" s="74"/>
      <c r="AG984" s="74"/>
      <c r="AH984" s="74"/>
      <c r="AI984" s="74"/>
    </row>
    <row r="985" spans="1:35" s="8" customFormat="1" ht="35" customHeight="1" x14ac:dyDescent="0.35">
      <c r="A985" s="44">
        <v>1</v>
      </c>
      <c r="B985" s="22">
        <v>3435</v>
      </c>
      <c r="C985" s="10" t="s">
        <v>729</v>
      </c>
      <c r="D985" s="21" t="s">
        <v>13</v>
      </c>
      <c r="E985" s="22">
        <v>2017</v>
      </c>
      <c r="F985" s="10"/>
      <c r="G985" s="10" t="s">
        <v>47</v>
      </c>
      <c r="H985" s="10" t="s">
        <v>47</v>
      </c>
      <c r="I985" s="10"/>
      <c r="J985" s="29">
        <v>155</v>
      </c>
      <c r="K985" s="11" t="s">
        <v>1929</v>
      </c>
      <c r="L985" s="35"/>
      <c r="M985" s="35"/>
      <c r="N985" s="35"/>
      <c r="O985" s="35"/>
      <c r="P985" s="35"/>
      <c r="Q985" s="35"/>
      <c r="R985" s="35" t="s">
        <v>1141</v>
      </c>
      <c r="S985" s="22" t="s">
        <v>1357</v>
      </c>
      <c r="T985" s="155"/>
      <c r="U985" s="35" t="s">
        <v>1389</v>
      </c>
      <c r="V985" s="160">
        <v>0.5</v>
      </c>
      <c r="W985" s="161">
        <f t="shared" si="76"/>
        <v>77.5</v>
      </c>
      <c r="X985" s="161">
        <f t="shared" si="86"/>
        <v>77.5</v>
      </c>
      <c r="Y985" s="161">
        <f t="shared" si="87"/>
        <v>77.5</v>
      </c>
      <c r="Z985" s="161"/>
      <c r="AA985" s="74"/>
      <c r="AB985" s="74"/>
      <c r="AC985" s="162">
        <f t="shared" si="88"/>
        <v>0</v>
      </c>
      <c r="AD985" s="74"/>
      <c r="AE985" s="74"/>
      <c r="AF985" s="74"/>
      <c r="AG985" s="74"/>
      <c r="AH985" s="74"/>
      <c r="AI985" s="74"/>
    </row>
    <row r="986" spans="1:35" s="8" customFormat="1" ht="35" customHeight="1" x14ac:dyDescent="0.35">
      <c r="A986" s="44">
        <v>1</v>
      </c>
      <c r="B986" s="22">
        <v>3436</v>
      </c>
      <c r="C986" s="10" t="s">
        <v>729</v>
      </c>
      <c r="D986" s="21" t="s">
        <v>13</v>
      </c>
      <c r="E986" s="22">
        <v>2017</v>
      </c>
      <c r="F986" s="10"/>
      <c r="G986" s="10" t="s">
        <v>47</v>
      </c>
      <c r="H986" s="10" t="s">
        <v>47</v>
      </c>
      <c r="I986" s="10"/>
      <c r="J986" s="29">
        <v>155</v>
      </c>
      <c r="K986" s="11" t="s">
        <v>1929</v>
      </c>
      <c r="L986" s="35"/>
      <c r="M986" s="35"/>
      <c r="N986" s="35"/>
      <c r="O986" s="35"/>
      <c r="P986" s="35"/>
      <c r="Q986" s="35"/>
      <c r="R986" s="35" t="s">
        <v>1141</v>
      </c>
      <c r="S986" s="22" t="s">
        <v>1365</v>
      </c>
      <c r="T986" s="155"/>
      <c r="U986" s="35" t="s">
        <v>1388</v>
      </c>
      <c r="V986" s="160">
        <v>0.5</v>
      </c>
      <c r="W986" s="161">
        <f t="shared" si="76"/>
        <v>77.5</v>
      </c>
      <c r="X986" s="161">
        <f t="shared" si="86"/>
        <v>77.5</v>
      </c>
      <c r="Y986" s="161">
        <f t="shared" si="87"/>
        <v>77.5</v>
      </c>
      <c r="Z986" s="161"/>
      <c r="AA986" s="74"/>
      <c r="AB986" s="74"/>
      <c r="AC986" s="162">
        <f t="shared" si="88"/>
        <v>0</v>
      </c>
      <c r="AD986" s="74"/>
      <c r="AE986" s="74"/>
      <c r="AF986" s="74"/>
      <c r="AG986" s="74"/>
      <c r="AH986" s="74"/>
      <c r="AI986" s="74"/>
    </row>
    <row r="987" spans="1:35" s="8" customFormat="1" ht="35" customHeight="1" x14ac:dyDescent="0.35">
      <c r="A987" s="44">
        <v>1</v>
      </c>
      <c r="B987" s="15">
        <v>3437</v>
      </c>
      <c r="C987" s="12" t="s">
        <v>729</v>
      </c>
      <c r="D987" s="21" t="s">
        <v>13</v>
      </c>
      <c r="E987" s="21">
        <v>2017</v>
      </c>
      <c r="F987" s="12"/>
      <c r="G987" s="12" t="s">
        <v>47</v>
      </c>
      <c r="H987" s="12" t="s">
        <v>47</v>
      </c>
      <c r="I987" s="12"/>
      <c r="J987" s="28">
        <v>155</v>
      </c>
      <c r="K987" s="11" t="s">
        <v>1929</v>
      </c>
      <c r="L987" s="35"/>
      <c r="M987" s="35"/>
      <c r="N987" s="35"/>
      <c r="O987" s="35"/>
      <c r="P987" s="35"/>
      <c r="Q987" s="35"/>
      <c r="R987" s="35" t="s">
        <v>1141</v>
      </c>
      <c r="S987" s="15" t="s">
        <v>1342</v>
      </c>
      <c r="T987" s="150"/>
      <c r="U987" s="35" t="s">
        <v>1391</v>
      </c>
      <c r="V987" s="160">
        <v>0.5</v>
      </c>
      <c r="W987" s="161">
        <f t="shared" si="76"/>
        <v>77.5</v>
      </c>
      <c r="X987" s="161">
        <f t="shared" si="86"/>
        <v>77.5</v>
      </c>
      <c r="Y987" s="161">
        <f t="shared" si="87"/>
        <v>77.5</v>
      </c>
      <c r="Z987" s="161"/>
      <c r="AA987" s="74"/>
      <c r="AB987" s="74"/>
      <c r="AC987" s="162">
        <f t="shared" si="88"/>
        <v>0</v>
      </c>
      <c r="AD987" s="74"/>
      <c r="AE987" s="74"/>
      <c r="AF987" s="74"/>
      <c r="AG987" s="74"/>
      <c r="AH987" s="74"/>
      <c r="AI987" s="74"/>
    </row>
    <row r="988" spans="1:35" s="8" customFormat="1" ht="35" customHeight="1" x14ac:dyDescent="0.35">
      <c r="A988" s="44">
        <v>1</v>
      </c>
      <c r="B988" s="20">
        <v>3600</v>
      </c>
      <c r="C988" s="10" t="s">
        <v>1019</v>
      </c>
      <c r="D988" s="21" t="s">
        <v>1456</v>
      </c>
      <c r="E988" s="20">
        <v>2019</v>
      </c>
      <c r="F988" s="11" t="s">
        <v>17</v>
      </c>
      <c r="G988" s="11" t="s">
        <v>1020</v>
      </c>
      <c r="H988" s="11" t="s">
        <v>1021</v>
      </c>
      <c r="I988" s="11"/>
      <c r="J988" s="29">
        <v>1050</v>
      </c>
      <c r="K988" s="11" t="s">
        <v>1929</v>
      </c>
      <c r="L988" s="35"/>
      <c r="M988" s="35"/>
      <c r="N988" s="35"/>
      <c r="O988" s="35"/>
      <c r="P988" s="35"/>
      <c r="Q988" s="35"/>
      <c r="R988" s="35" t="s">
        <v>1141</v>
      </c>
      <c r="S988" s="20" t="s">
        <v>1349</v>
      </c>
      <c r="T988" s="152"/>
      <c r="U988" s="35" t="s">
        <v>1375</v>
      </c>
      <c r="V988" s="160">
        <v>0.5</v>
      </c>
      <c r="W988" s="161">
        <f t="shared" si="76"/>
        <v>525</v>
      </c>
      <c r="X988" s="161">
        <f t="shared" si="86"/>
        <v>525</v>
      </c>
      <c r="Y988" s="161">
        <f t="shared" si="87"/>
        <v>525</v>
      </c>
      <c r="Z988" s="161"/>
      <c r="AA988" s="75"/>
      <c r="AB988" s="75"/>
      <c r="AC988" s="162">
        <f t="shared" si="88"/>
        <v>0</v>
      </c>
      <c r="AD988" s="75"/>
      <c r="AE988" s="75"/>
      <c r="AF988" s="75"/>
      <c r="AG988" s="75"/>
      <c r="AH988" s="75"/>
      <c r="AI988" s="75"/>
    </row>
    <row r="989" spans="1:35" s="8" customFormat="1" ht="35" customHeight="1" x14ac:dyDescent="0.35">
      <c r="A989" s="44">
        <v>1</v>
      </c>
      <c r="B989" s="20">
        <v>3601</v>
      </c>
      <c r="C989" s="10" t="s">
        <v>1019</v>
      </c>
      <c r="D989" s="21" t="s">
        <v>1456</v>
      </c>
      <c r="E989" s="20">
        <v>2019</v>
      </c>
      <c r="F989" s="10" t="s">
        <v>17</v>
      </c>
      <c r="G989" s="10" t="s">
        <v>1020</v>
      </c>
      <c r="H989" s="10" t="s">
        <v>1022</v>
      </c>
      <c r="I989" s="10"/>
      <c r="J989" s="29">
        <v>1050</v>
      </c>
      <c r="K989" s="11" t="s">
        <v>1929</v>
      </c>
      <c r="L989" s="35"/>
      <c r="M989" s="35"/>
      <c r="N989" s="35"/>
      <c r="O989" s="35"/>
      <c r="P989" s="35"/>
      <c r="Q989" s="35"/>
      <c r="R989" s="35" t="s">
        <v>1141</v>
      </c>
      <c r="S989" s="20" t="s">
        <v>1347</v>
      </c>
      <c r="T989" s="152"/>
      <c r="U989" s="35" t="s">
        <v>1384</v>
      </c>
      <c r="V989" s="160">
        <v>0.5</v>
      </c>
      <c r="W989" s="161">
        <f t="shared" si="76"/>
        <v>525</v>
      </c>
      <c r="X989" s="161">
        <f t="shared" si="86"/>
        <v>525</v>
      </c>
      <c r="Y989" s="161">
        <f t="shared" si="87"/>
        <v>525</v>
      </c>
      <c r="Z989" s="161"/>
      <c r="AA989" s="75"/>
      <c r="AB989" s="75"/>
      <c r="AC989" s="162">
        <f t="shared" si="88"/>
        <v>0</v>
      </c>
      <c r="AD989" s="75"/>
      <c r="AE989" s="75"/>
      <c r="AF989" s="75"/>
      <c r="AG989" s="75"/>
      <c r="AH989" s="75"/>
      <c r="AI989" s="75"/>
    </row>
    <row r="990" spans="1:35" s="8" customFormat="1" ht="35" customHeight="1" x14ac:dyDescent="0.35">
      <c r="A990" s="44">
        <v>1</v>
      </c>
      <c r="B990" s="22">
        <v>3602</v>
      </c>
      <c r="C990" s="10" t="s">
        <v>1019</v>
      </c>
      <c r="D990" s="21" t="s">
        <v>1456</v>
      </c>
      <c r="E990" s="22">
        <v>2019</v>
      </c>
      <c r="F990" s="10" t="s">
        <v>17</v>
      </c>
      <c r="G990" s="10" t="s">
        <v>1020</v>
      </c>
      <c r="H990" s="10" t="s">
        <v>1023</v>
      </c>
      <c r="I990" s="10"/>
      <c r="J990" s="29">
        <v>1050</v>
      </c>
      <c r="K990" s="11" t="s">
        <v>1929</v>
      </c>
      <c r="L990" s="35"/>
      <c r="M990" s="35"/>
      <c r="N990" s="35"/>
      <c r="O990" s="35"/>
      <c r="P990" s="35"/>
      <c r="Q990" s="35"/>
      <c r="R990" s="35" t="s">
        <v>1141</v>
      </c>
      <c r="S990" s="22" t="s">
        <v>1351</v>
      </c>
      <c r="T990" s="155"/>
      <c r="U990" s="35" t="s">
        <v>1378</v>
      </c>
      <c r="V990" s="160">
        <v>0.5</v>
      </c>
      <c r="W990" s="161">
        <f t="shared" si="76"/>
        <v>525</v>
      </c>
      <c r="X990" s="161">
        <f t="shared" si="86"/>
        <v>525</v>
      </c>
      <c r="Y990" s="161">
        <f t="shared" si="87"/>
        <v>525</v>
      </c>
      <c r="Z990" s="161"/>
      <c r="AA990" s="74"/>
      <c r="AB990" s="74"/>
      <c r="AC990" s="162">
        <f t="shared" si="88"/>
        <v>0</v>
      </c>
      <c r="AD990" s="74"/>
      <c r="AE990" s="74"/>
      <c r="AF990" s="74"/>
      <c r="AG990" s="74"/>
      <c r="AH990" s="74"/>
      <c r="AI990" s="74"/>
    </row>
    <row r="991" spans="1:35" s="8" customFormat="1" ht="35" customHeight="1" x14ac:dyDescent="0.35">
      <c r="A991" s="44">
        <v>1</v>
      </c>
      <c r="B991" s="15">
        <v>3603</v>
      </c>
      <c r="C991" s="12" t="s">
        <v>1019</v>
      </c>
      <c r="D991" s="21" t="s">
        <v>1456</v>
      </c>
      <c r="E991" s="15">
        <v>2019</v>
      </c>
      <c r="F991" s="12" t="s">
        <v>17</v>
      </c>
      <c r="G991" s="12" t="s">
        <v>1020</v>
      </c>
      <c r="H991" s="12" t="s">
        <v>1024</v>
      </c>
      <c r="I991" s="12"/>
      <c r="J991" s="28">
        <v>1050</v>
      </c>
      <c r="K991" s="11" t="s">
        <v>1929</v>
      </c>
      <c r="L991" s="35"/>
      <c r="M991" s="35"/>
      <c r="N991" s="35"/>
      <c r="O991" s="35"/>
      <c r="P991" s="35"/>
      <c r="Q991" s="35"/>
      <c r="R991" s="35" t="s">
        <v>1141</v>
      </c>
      <c r="S991" s="15" t="s">
        <v>1348</v>
      </c>
      <c r="T991" s="150"/>
      <c r="U991" s="35" t="s">
        <v>1384</v>
      </c>
      <c r="V991" s="160">
        <v>0.5</v>
      </c>
      <c r="W991" s="161">
        <f t="shared" si="76"/>
        <v>525</v>
      </c>
      <c r="X991" s="161">
        <f t="shared" si="86"/>
        <v>525</v>
      </c>
      <c r="Y991" s="161">
        <f t="shared" si="87"/>
        <v>525</v>
      </c>
      <c r="Z991" s="161"/>
      <c r="AA991" s="74"/>
      <c r="AB991" s="74"/>
      <c r="AC991" s="162">
        <f t="shared" si="88"/>
        <v>0</v>
      </c>
      <c r="AD991" s="74"/>
      <c r="AE991" s="74"/>
      <c r="AF991" s="74"/>
      <c r="AG991" s="74"/>
      <c r="AH991" s="74"/>
      <c r="AI991" s="74"/>
    </row>
    <row r="992" spans="1:35" s="8" customFormat="1" ht="35" customHeight="1" x14ac:dyDescent="0.35">
      <c r="A992" s="44">
        <v>1</v>
      </c>
      <c r="B992" s="20">
        <v>3604</v>
      </c>
      <c r="C992" s="10" t="s">
        <v>1019</v>
      </c>
      <c r="D992" s="21" t="s">
        <v>1456</v>
      </c>
      <c r="E992" s="20">
        <v>2019</v>
      </c>
      <c r="F992" s="11" t="s">
        <v>17</v>
      </c>
      <c r="G992" s="11" t="s">
        <v>1020</v>
      </c>
      <c r="H992" s="11" t="s">
        <v>1025</v>
      </c>
      <c r="I992" s="11"/>
      <c r="J992" s="29">
        <v>1050</v>
      </c>
      <c r="K992" s="11" t="s">
        <v>1929</v>
      </c>
      <c r="L992" s="35"/>
      <c r="M992" s="35"/>
      <c r="N992" s="35"/>
      <c r="O992" s="35"/>
      <c r="P992" s="35"/>
      <c r="Q992" s="35"/>
      <c r="R992" s="35" t="s">
        <v>1141</v>
      </c>
      <c r="S992" s="20" t="s">
        <v>1349</v>
      </c>
      <c r="T992" s="152"/>
      <c r="U992" s="35" t="s">
        <v>1375</v>
      </c>
      <c r="V992" s="160">
        <v>0.5</v>
      </c>
      <c r="W992" s="161">
        <f t="shared" si="76"/>
        <v>525</v>
      </c>
      <c r="X992" s="161">
        <f t="shared" si="86"/>
        <v>525</v>
      </c>
      <c r="Y992" s="161">
        <f t="shared" si="87"/>
        <v>525</v>
      </c>
      <c r="Z992" s="161"/>
      <c r="AA992" s="74"/>
      <c r="AB992" s="74"/>
      <c r="AC992" s="162">
        <f t="shared" si="88"/>
        <v>0</v>
      </c>
      <c r="AD992" s="74"/>
      <c r="AE992" s="74"/>
      <c r="AF992" s="74"/>
      <c r="AG992" s="74"/>
      <c r="AH992" s="74"/>
      <c r="AI992" s="74"/>
    </row>
    <row r="993" spans="1:35" s="8" customFormat="1" ht="35" customHeight="1" x14ac:dyDescent="0.35">
      <c r="A993" s="44">
        <v>1</v>
      </c>
      <c r="B993" s="20">
        <v>3605</v>
      </c>
      <c r="C993" s="10" t="s">
        <v>1019</v>
      </c>
      <c r="D993" s="21" t="s">
        <v>1456</v>
      </c>
      <c r="E993" s="20">
        <v>2019</v>
      </c>
      <c r="F993" s="10" t="s">
        <v>17</v>
      </c>
      <c r="G993" s="10" t="s">
        <v>1020</v>
      </c>
      <c r="H993" s="10" t="s">
        <v>1026</v>
      </c>
      <c r="I993" s="10"/>
      <c r="J993" s="29">
        <v>1050</v>
      </c>
      <c r="K993" s="11" t="s">
        <v>1929</v>
      </c>
      <c r="L993" s="35"/>
      <c r="M993" s="35"/>
      <c r="N993" s="35"/>
      <c r="O993" s="35"/>
      <c r="P993" s="35"/>
      <c r="Q993" s="35"/>
      <c r="R993" s="35" t="s">
        <v>1141</v>
      </c>
      <c r="S993" s="20" t="s">
        <v>1362</v>
      </c>
      <c r="T993" s="152"/>
      <c r="U993" s="35" t="s">
        <v>1382</v>
      </c>
      <c r="V993" s="160">
        <v>0.5</v>
      </c>
      <c r="W993" s="161">
        <f t="shared" si="76"/>
        <v>525</v>
      </c>
      <c r="X993" s="161">
        <f t="shared" si="86"/>
        <v>525</v>
      </c>
      <c r="Y993" s="161">
        <f t="shared" si="87"/>
        <v>525</v>
      </c>
      <c r="Z993" s="161"/>
      <c r="AA993" s="74"/>
      <c r="AB993" s="74"/>
      <c r="AC993" s="162">
        <f t="shared" si="88"/>
        <v>0</v>
      </c>
      <c r="AD993" s="74"/>
      <c r="AE993" s="74"/>
      <c r="AF993" s="74"/>
      <c r="AG993" s="74"/>
      <c r="AH993" s="74"/>
      <c r="AI993" s="74"/>
    </row>
    <row r="994" spans="1:35" s="8" customFormat="1" ht="35" customHeight="1" x14ac:dyDescent="0.35">
      <c r="A994" s="44">
        <v>1</v>
      </c>
      <c r="B994" s="15">
        <v>3606</v>
      </c>
      <c r="C994" s="12" t="s">
        <v>1019</v>
      </c>
      <c r="D994" s="21" t="s">
        <v>1456</v>
      </c>
      <c r="E994" s="15">
        <v>2019</v>
      </c>
      <c r="F994" s="12" t="s">
        <v>17</v>
      </c>
      <c r="G994" s="12" t="s">
        <v>1020</v>
      </c>
      <c r="H994" s="12" t="s">
        <v>1027</v>
      </c>
      <c r="I994" s="12"/>
      <c r="J994" s="31">
        <v>1050</v>
      </c>
      <c r="K994" s="11" t="s">
        <v>1929</v>
      </c>
      <c r="L994" s="35"/>
      <c r="M994" s="35"/>
      <c r="N994" s="35"/>
      <c r="O994" s="35"/>
      <c r="P994" s="35"/>
      <c r="Q994" s="35"/>
      <c r="R994" s="35" t="s">
        <v>1141</v>
      </c>
      <c r="S994" s="15" t="s">
        <v>1349</v>
      </c>
      <c r="T994" s="150"/>
      <c r="U994" s="35" t="s">
        <v>1375</v>
      </c>
      <c r="V994" s="160">
        <v>0.5</v>
      </c>
      <c r="W994" s="161">
        <f t="shared" si="76"/>
        <v>525</v>
      </c>
      <c r="X994" s="161">
        <f t="shared" si="86"/>
        <v>525</v>
      </c>
      <c r="Y994" s="161">
        <f t="shared" si="87"/>
        <v>525</v>
      </c>
      <c r="Z994" s="161"/>
      <c r="AA994" s="74"/>
      <c r="AB994" s="74"/>
      <c r="AC994" s="162">
        <f t="shared" si="88"/>
        <v>0</v>
      </c>
      <c r="AD994" s="74"/>
      <c r="AE994" s="74"/>
      <c r="AF994" s="74"/>
      <c r="AG994" s="74"/>
      <c r="AH994" s="74"/>
      <c r="AI994" s="74"/>
    </row>
    <row r="995" spans="1:35" s="8" customFormat="1" ht="35" customHeight="1" x14ac:dyDescent="0.35">
      <c r="A995" s="44">
        <v>1</v>
      </c>
      <c r="B995" s="20">
        <v>3607</v>
      </c>
      <c r="C995" s="10" t="s">
        <v>1019</v>
      </c>
      <c r="D995" s="21" t="s">
        <v>1456</v>
      </c>
      <c r="E995" s="20">
        <v>2019</v>
      </c>
      <c r="F995" s="10" t="s">
        <v>17</v>
      </c>
      <c r="G995" s="10" t="s">
        <v>1020</v>
      </c>
      <c r="H995" s="10" t="s">
        <v>1028</v>
      </c>
      <c r="I995" s="10"/>
      <c r="J995" s="29">
        <v>1050</v>
      </c>
      <c r="K995" s="11" t="s">
        <v>1929</v>
      </c>
      <c r="L995" s="35"/>
      <c r="M995" s="35"/>
      <c r="N995" s="35"/>
      <c r="O995" s="35"/>
      <c r="P995" s="35"/>
      <c r="Q995" s="35"/>
      <c r="R995" s="35" t="s">
        <v>1141</v>
      </c>
      <c r="S995" s="20" t="s">
        <v>1349</v>
      </c>
      <c r="T995" s="152"/>
      <c r="U995" s="35" t="s">
        <v>1375</v>
      </c>
      <c r="V995" s="160">
        <v>0.5</v>
      </c>
      <c r="W995" s="161">
        <f t="shared" si="76"/>
        <v>525</v>
      </c>
      <c r="X995" s="161">
        <f t="shared" si="86"/>
        <v>525</v>
      </c>
      <c r="Y995" s="161">
        <f t="shared" si="87"/>
        <v>525</v>
      </c>
      <c r="Z995" s="161"/>
      <c r="AA995" s="74"/>
      <c r="AB995" s="74"/>
      <c r="AC995" s="162">
        <f t="shared" si="88"/>
        <v>0</v>
      </c>
      <c r="AD995" s="74"/>
      <c r="AE995" s="74"/>
      <c r="AF995" s="74"/>
      <c r="AG995" s="74"/>
      <c r="AH995" s="74"/>
      <c r="AI995" s="74"/>
    </row>
    <row r="996" spans="1:35" s="8" customFormat="1" ht="35" customHeight="1" x14ac:dyDescent="0.35">
      <c r="A996" s="44">
        <v>1</v>
      </c>
      <c r="B996" s="21">
        <v>3631</v>
      </c>
      <c r="C996" s="10" t="s">
        <v>519</v>
      </c>
      <c r="D996" s="21" t="s">
        <v>1456</v>
      </c>
      <c r="E996" s="21">
        <v>2019</v>
      </c>
      <c r="F996" s="10" t="s">
        <v>918</v>
      </c>
      <c r="G996" s="10" t="s">
        <v>919</v>
      </c>
      <c r="H996" s="10" t="s">
        <v>920</v>
      </c>
      <c r="I996" s="10" t="s">
        <v>10</v>
      </c>
      <c r="J996" s="29">
        <v>663.65</v>
      </c>
      <c r="K996" s="11" t="s">
        <v>1929</v>
      </c>
      <c r="L996" s="35"/>
      <c r="M996" s="35"/>
      <c r="N996" s="35"/>
      <c r="O996" s="35"/>
      <c r="P996" s="35"/>
      <c r="Q996" s="35"/>
      <c r="R996" s="35" t="s">
        <v>1141</v>
      </c>
      <c r="S996" s="21" t="s">
        <v>1349</v>
      </c>
      <c r="T996" s="151"/>
      <c r="U996" s="35" t="s">
        <v>1375</v>
      </c>
      <c r="V996" s="160">
        <v>0.5</v>
      </c>
      <c r="W996" s="162">
        <f t="shared" si="76"/>
        <v>331.82499999999999</v>
      </c>
      <c r="X996" s="161">
        <f t="shared" si="86"/>
        <v>331.82499999999999</v>
      </c>
      <c r="Y996" s="161">
        <f t="shared" si="87"/>
        <v>331.82499999999999</v>
      </c>
      <c r="Z996" s="162"/>
      <c r="AA996" s="74"/>
      <c r="AB996" s="74"/>
      <c r="AC996" s="162">
        <f t="shared" si="88"/>
        <v>0</v>
      </c>
      <c r="AD996" s="74"/>
      <c r="AE996" s="74"/>
      <c r="AF996" s="74"/>
      <c r="AG996" s="74"/>
      <c r="AH996" s="74"/>
      <c r="AI996" s="74"/>
    </row>
    <row r="997" spans="1:35" s="8" customFormat="1" ht="35" customHeight="1" x14ac:dyDescent="0.35">
      <c r="A997" s="44">
        <v>1</v>
      </c>
      <c r="B997" s="15">
        <v>3737</v>
      </c>
      <c r="C997" s="12" t="s">
        <v>1019</v>
      </c>
      <c r="D997" s="21" t="s">
        <v>1456</v>
      </c>
      <c r="E997" s="15">
        <v>2021</v>
      </c>
      <c r="F997" s="12" t="s">
        <v>17</v>
      </c>
      <c r="G997" s="12" t="s">
        <v>1063</v>
      </c>
      <c r="H997" s="12" t="s">
        <v>1064</v>
      </c>
      <c r="I997" s="12"/>
      <c r="J997" s="27">
        <v>1350</v>
      </c>
      <c r="K997" s="11" t="s">
        <v>1929</v>
      </c>
      <c r="L997" s="35"/>
      <c r="M997" s="35"/>
      <c r="N997" s="35"/>
      <c r="O997" s="35"/>
      <c r="P997" s="35"/>
      <c r="Q997" s="35"/>
      <c r="R997" s="35" t="s">
        <v>1141</v>
      </c>
      <c r="S997" s="15" t="s">
        <v>1349</v>
      </c>
      <c r="T997" s="150"/>
      <c r="U997" s="35" t="s">
        <v>1375</v>
      </c>
      <c r="V997" s="160">
        <v>0.5</v>
      </c>
      <c r="W997" s="161">
        <f t="shared" si="76"/>
        <v>675</v>
      </c>
      <c r="X997" s="161">
        <f t="shared" si="86"/>
        <v>675</v>
      </c>
      <c r="Y997" s="161">
        <f t="shared" si="87"/>
        <v>675</v>
      </c>
      <c r="Z997" s="161"/>
      <c r="AA997" s="74"/>
      <c r="AB997" s="74"/>
      <c r="AC997" s="162">
        <f t="shared" si="88"/>
        <v>0</v>
      </c>
      <c r="AD997" s="74"/>
      <c r="AE997" s="74"/>
      <c r="AF997" s="74"/>
      <c r="AG997" s="74"/>
      <c r="AH997" s="74"/>
      <c r="AI997" s="74"/>
    </row>
    <row r="998" spans="1:35" s="8" customFormat="1" ht="35" customHeight="1" x14ac:dyDescent="0.35">
      <c r="A998" s="44">
        <v>1</v>
      </c>
      <c r="B998" s="15">
        <v>3738</v>
      </c>
      <c r="C998" s="12" t="s">
        <v>1019</v>
      </c>
      <c r="D998" s="21" t="s">
        <v>1456</v>
      </c>
      <c r="E998" s="15">
        <v>2021</v>
      </c>
      <c r="F998" s="12" t="s">
        <v>17</v>
      </c>
      <c r="G998" s="12" t="s">
        <v>1065</v>
      </c>
      <c r="H998" s="12" t="s">
        <v>1066</v>
      </c>
      <c r="I998" s="12"/>
      <c r="J998" s="27">
        <v>1350</v>
      </c>
      <c r="K998" s="11" t="s">
        <v>1929</v>
      </c>
      <c r="L998" s="35"/>
      <c r="M998" s="35"/>
      <c r="N998" s="35"/>
      <c r="O998" s="35"/>
      <c r="P998" s="35"/>
      <c r="Q998" s="35"/>
      <c r="R998" s="35" t="s">
        <v>1141</v>
      </c>
      <c r="S998" s="15" t="s">
        <v>1349</v>
      </c>
      <c r="T998" s="150"/>
      <c r="U998" s="35" t="s">
        <v>1375</v>
      </c>
      <c r="V998" s="160">
        <v>0.5</v>
      </c>
      <c r="W998" s="161">
        <f t="shared" si="76"/>
        <v>675</v>
      </c>
      <c r="X998" s="161">
        <f t="shared" si="86"/>
        <v>675</v>
      </c>
      <c r="Y998" s="161">
        <f t="shared" si="87"/>
        <v>675</v>
      </c>
      <c r="Z998" s="161"/>
      <c r="AA998" s="74"/>
      <c r="AB998" s="74"/>
      <c r="AC998" s="162">
        <f t="shared" si="88"/>
        <v>0</v>
      </c>
      <c r="AD998" s="74"/>
      <c r="AE998" s="74"/>
      <c r="AF998" s="74"/>
      <c r="AG998" s="74"/>
      <c r="AH998" s="74"/>
      <c r="AI998" s="74"/>
    </row>
    <row r="999" spans="1:35" s="8" customFormat="1" ht="35" customHeight="1" x14ac:dyDescent="0.35">
      <c r="A999" s="44">
        <v>1</v>
      </c>
      <c r="B999" s="22">
        <v>3739</v>
      </c>
      <c r="C999" s="10" t="s">
        <v>1019</v>
      </c>
      <c r="D999" s="21" t="s">
        <v>1456</v>
      </c>
      <c r="E999" s="22">
        <v>2021</v>
      </c>
      <c r="F999" s="10" t="s">
        <v>17</v>
      </c>
      <c r="G999" s="10" t="s">
        <v>1067</v>
      </c>
      <c r="H999" s="10" t="s">
        <v>1068</v>
      </c>
      <c r="I999" s="10"/>
      <c r="J999" s="29">
        <v>1350</v>
      </c>
      <c r="K999" s="11" t="s">
        <v>1929</v>
      </c>
      <c r="L999" s="35"/>
      <c r="M999" s="35"/>
      <c r="N999" s="35"/>
      <c r="O999" s="35"/>
      <c r="P999" s="35"/>
      <c r="Q999" s="35"/>
      <c r="R999" s="35" t="s">
        <v>1141</v>
      </c>
      <c r="S999" s="22" t="s">
        <v>1358</v>
      </c>
      <c r="T999" s="155"/>
      <c r="U999" s="35" t="s">
        <v>1382</v>
      </c>
      <c r="V999" s="160">
        <v>0.5</v>
      </c>
      <c r="W999" s="161">
        <f t="shared" si="76"/>
        <v>675</v>
      </c>
      <c r="X999" s="161">
        <f t="shared" si="86"/>
        <v>675</v>
      </c>
      <c r="Y999" s="161">
        <f t="shared" si="87"/>
        <v>675</v>
      </c>
      <c r="Z999" s="161"/>
      <c r="AA999" s="74"/>
      <c r="AB999" s="74"/>
      <c r="AC999" s="162">
        <f t="shared" si="88"/>
        <v>0</v>
      </c>
      <c r="AD999" s="74"/>
      <c r="AE999" s="74"/>
      <c r="AF999" s="74"/>
      <c r="AG999" s="74"/>
      <c r="AH999" s="74"/>
      <c r="AI999" s="74"/>
    </row>
    <row r="1000" spans="1:35" s="8" customFormat="1" ht="35" customHeight="1" x14ac:dyDescent="0.35">
      <c r="A1000" s="44">
        <v>1</v>
      </c>
      <c r="B1000" s="15">
        <v>3740</v>
      </c>
      <c r="C1000" s="12" t="s">
        <v>1019</v>
      </c>
      <c r="D1000" s="21" t="s">
        <v>1456</v>
      </c>
      <c r="E1000" s="15">
        <v>2021</v>
      </c>
      <c r="F1000" s="12" t="s">
        <v>17</v>
      </c>
      <c r="G1000" s="12" t="s">
        <v>1067</v>
      </c>
      <c r="H1000" s="12" t="s">
        <v>1069</v>
      </c>
      <c r="I1000" s="12"/>
      <c r="J1000" s="27">
        <v>1350</v>
      </c>
      <c r="K1000" s="11" t="s">
        <v>1929</v>
      </c>
      <c r="L1000" s="35"/>
      <c r="M1000" s="35"/>
      <c r="N1000" s="35"/>
      <c r="O1000" s="35"/>
      <c r="P1000" s="35"/>
      <c r="Q1000" s="35"/>
      <c r="R1000" s="35" t="s">
        <v>1141</v>
      </c>
      <c r="S1000" s="15" t="s">
        <v>1352</v>
      </c>
      <c r="T1000" s="150"/>
      <c r="U1000" s="35" t="s">
        <v>1389</v>
      </c>
      <c r="V1000" s="160">
        <v>0.5</v>
      </c>
      <c r="W1000" s="161">
        <f t="shared" si="76"/>
        <v>675</v>
      </c>
      <c r="X1000" s="161">
        <f t="shared" si="86"/>
        <v>675</v>
      </c>
      <c r="Y1000" s="161">
        <f t="shared" si="87"/>
        <v>675</v>
      </c>
      <c r="Z1000" s="161"/>
      <c r="AA1000" s="74"/>
      <c r="AB1000" s="74"/>
      <c r="AC1000" s="162">
        <f t="shared" si="88"/>
        <v>0</v>
      </c>
      <c r="AD1000" s="74"/>
      <c r="AE1000" s="74"/>
      <c r="AF1000" s="74"/>
      <c r="AG1000" s="74"/>
      <c r="AH1000" s="74"/>
      <c r="AI1000" s="74"/>
    </row>
    <row r="1001" spans="1:35" s="8" customFormat="1" ht="35" customHeight="1" x14ac:dyDescent="0.35">
      <c r="A1001" s="44">
        <v>1</v>
      </c>
      <c r="B1001" s="15">
        <v>3798</v>
      </c>
      <c r="C1001" s="12" t="s">
        <v>519</v>
      </c>
      <c r="D1001" s="21" t="s">
        <v>1456</v>
      </c>
      <c r="E1001" s="62">
        <v>44393</v>
      </c>
      <c r="F1001" s="12" t="s">
        <v>918</v>
      </c>
      <c r="G1001" s="10" t="s">
        <v>977</v>
      </c>
      <c r="H1001" s="10" t="s">
        <v>978</v>
      </c>
      <c r="I1001" s="10" t="s">
        <v>10</v>
      </c>
      <c r="J1001" s="31">
        <v>795</v>
      </c>
      <c r="K1001" s="11" t="s">
        <v>1929</v>
      </c>
      <c r="L1001" s="35"/>
      <c r="M1001" s="35"/>
      <c r="N1001" s="35"/>
      <c r="O1001" s="35"/>
      <c r="P1001" s="35"/>
      <c r="Q1001" s="35"/>
      <c r="R1001" s="35" t="s">
        <v>1141</v>
      </c>
      <c r="S1001" s="15" t="s">
        <v>1315</v>
      </c>
      <c r="T1001" s="150"/>
      <c r="U1001" s="35" t="s">
        <v>1388</v>
      </c>
      <c r="V1001" s="160">
        <v>0.5</v>
      </c>
      <c r="W1001" s="161">
        <f t="shared" si="76"/>
        <v>397.5</v>
      </c>
      <c r="X1001" s="161">
        <f t="shared" si="86"/>
        <v>397.5</v>
      </c>
      <c r="Y1001" s="161">
        <f t="shared" si="87"/>
        <v>397.5</v>
      </c>
      <c r="Z1001" s="161"/>
      <c r="AA1001" s="74"/>
      <c r="AB1001" s="74"/>
      <c r="AC1001" s="162">
        <f t="shared" si="88"/>
        <v>0</v>
      </c>
      <c r="AD1001" s="74"/>
      <c r="AE1001" s="74"/>
      <c r="AF1001" s="74"/>
      <c r="AG1001" s="74"/>
      <c r="AH1001" s="74"/>
      <c r="AI1001" s="74"/>
    </row>
    <row r="1002" spans="1:35" s="8" customFormat="1" ht="35" customHeight="1" x14ac:dyDescent="0.35">
      <c r="A1002" s="44">
        <v>1</v>
      </c>
      <c r="B1002" s="21">
        <v>3899</v>
      </c>
      <c r="C1002" s="10" t="s">
        <v>1019</v>
      </c>
      <c r="D1002" s="21" t="s">
        <v>1456</v>
      </c>
      <c r="E1002" s="65">
        <v>44385</v>
      </c>
      <c r="F1002" s="10" t="s">
        <v>17</v>
      </c>
      <c r="G1002" s="10" t="s">
        <v>1063</v>
      </c>
      <c r="H1002" s="10" t="s">
        <v>1109</v>
      </c>
      <c r="I1002" s="10"/>
      <c r="J1002" s="29">
        <v>1300</v>
      </c>
      <c r="K1002" s="11" t="s">
        <v>1929</v>
      </c>
      <c r="L1002" s="35"/>
      <c r="M1002" s="35"/>
      <c r="N1002" s="35"/>
      <c r="O1002" s="35"/>
      <c r="P1002" s="35"/>
      <c r="Q1002" s="35"/>
      <c r="R1002" s="35" t="s">
        <v>1141</v>
      </c>
      <c r="S1002" s="21" t="s">
        <v>1355</v>
      </c>
      <c r="T1002" s="151"/>
      <c r="U1002" s="35" t="s">
        <v>1387</v>
      </c>
      <c r="V1002" s="160">
        <v>0.5</v>
      </c>
      <c r="W1002" s="161">
        <f t="shared" si="76"/>
        <v>650</v>
      </c>
      <c r="X1002" s="161">
        <f t="shared" si="86"/>
        <v>650</v>
      </c>
      <c r="Y1002" s="161">
        <f t="shared" si="87"/>
        <v>650</v>
      </c>
      <c r="Z1002" s="161"/>
      <c r="AA1002" s="74"/>
      <c r="AB1002" s="74"/>
      <c r="AC1002" s="162">
        <f t="shared" si="88"/>
        <v>0</v>
      </c>
      <c r="AD1002" s="74"/>
      <c r="AE1002" s="74"/>
      <c r="AF1002" s="74"/>
      <c r="AG1002" s="74"/>
      <c r="AH1002" s="74"/>
      <c r="AI1002" s="74"/>
    </row>
    <row r="1003" spans="1:35" s="8" customFormat="1" ht="35" customHeight="1" x14ac:dyDescent="0.35">
      <c r="A1003" s="44">
        <v>1</v>
      </c>
      <c r="B1003" s="15">
        <v>3900</v>
      </c>
      <c r="C1003" s="12" t="s">
        <v>1019</v>
      </c>
      <c r="D1003" s="21" t="s">
        <v>1456</v>
      </c>
      <c r="E1003" s="65">
        <v>44385</v>
      </c>
      <c r="F1003" s="12" t="s">
        <v>17</v>
      </c>
      <c r="G1003" s="12" t="s">
        <v>1063</v>
      </c>
      <c r="H1003" s="12" t="s">
        <v>1110</v>
      </c>
      <c r="I1003" s="12"/>
      <c r="J1003" s="28">
        <v>1300</v>
      </c>
      <c r="K1003" s="11" t="s">
        <v>1929</v>
      </c>
      <c r="L1003" s="35"/>
      <c r="M1003" s="35"/>
      <c r="N1003" s="35"/>
      <c r="O1003" s="35"/>
      <c r="P1003" s="35"/>
      <c r="Q1003" s="35"/>
      <c r="R1003" s="35" t="s">
        <v>1141</v>
      </c>
      <c r="S1003" s="15" t="s">
        <v>1341</v>
      </c>
      <c r="T1003" s="150"/>
      <c r="U1003" s="35" t="s">
        <v>1380</v>
      </c>
      <c r="V1003" s="160">
        <v>0.5</v>
      </c>
      <c r="W1003" s="161">
        <f t="shared" si="76"/>
        <v>650</v>
      </c>
      <c r="X1003" s="161">
        <f t="shared" si="86"/>
        <v>650</v>
      </c>
      <c r="Y1003" s="161">
        <f t="shared" si="87"/>
        <v>650</v>
      </c>
      <c r="Z1003" s="161"/>
      <c r="AA1003" s="74"/>
      <c r="AB1003" s="74"/>
      <c r="AC1003" s="162">
        <f t="shared" si="88"/>
        <v>0</v>
      </c>
      <c r="AD1003" s="74"/>
      <c r="AE1003" s="74"/>
      <c r="AF1003" s="74"/>
      <c r="AG1003" s="74"/>
      <c r="AH1003" s="74"/>
      <c r="AI1003" s="74"/>
    </row>
    <row r="1004" spans="1:35" s="8" customFormat="1" ht="35" customHeight="1" x14ac:dyDescent="0.35">
      <c r="A1004" s="44">
        <v>1</v>
      </c>
      <c r="B1004" s="22">
        <v>3901</v>
      </c>
      <c r="C1004" s="10" t="s">
        <v>1019</v>
      </c>
      <c r="D1004" s="21" t="s">
        <v>1456</v>
      </c>
      <c r="E1004" s="65">
        <v>44385</v>
      </c>
      <c r="F1004" s="10" t="s">
        <v>17</v>
      </c>
      <c r="G1004" s="10" t="s">
        <v>1063</v>
      </c>
      <c r="H1004" s="10" t="s">
        <v>1111</v>
      </c>
      <c r="I1004" s="10"/>
      <c r="J1004" s="29">
        <v>1300</v>
      </c>
      <c r="K1004" s="11" t="s">
        <v>1929</v>
      </c>
      <c r="L1004" s="35"/>
      <c r="M1004" s="35"/>
      <c r="N1004" s="35"/>
      <c r="O1004" s="35"/>
      <c r="P1004" s="35"/>
      <c r="Q1004" s="35"/>
      <c r="R1004" s="35" t="s">
        <v>1141</v>
      </c>
      <c r="S1004" s="22" t="s">
        <v>1333</v>
      </c>
      <c r="T1004" s="155"/>
      <c r="U1004" s="35" t="s">
        <v>1378</v>
      </c>
      <c r="V1004" s="160">
        <v>0.5</v>
      </c>
      <c r="W1004" s="161">
        <f t="shared" si="76"/>
        <v>650</v>
      </c>
      <c r="X1004" s="161">
        <f t="shared" si="86"/>
        <v>650</v>
      </c>
      <c r="Y1004" s="161">
        <f t="shared" si="87"/>
        <v>650</v>
      </c>
      <c r="Z1004" s="161"/>
      <c r="AA1004" s="74"/>
      <c r="AB1004" s="74"/>
      <c r="AC1004" s="162">
        <f t="shared" si="88"/>
        <v>0</v>
      </c>
      <c r="AD1004" s="74"/>
      <c r="AE1004" s="74"/>
      <c r="AF1004" s="74"/>
      <c r="AG1004" s="74"/>
      <c r="AH1004" s="74"/>
      <c r="AI1004" s="74"/>
    </row>
    <row r="1005" spans="1:35" s="8" customFormat="1" ht="35" customHeight="1" x14ac:dyDescent="0.35">
      <c r="A1005" s="44">
        <v>1</v>
      </c>
      <c r="B1005" s="20">
        <v>3907</v>
      </c>
      <c r="C1005" s="10" t="s">
        <v>1147</v>
      </c>
      <c r="D1005" s="21" t="s">
        <v>1456</v>
      </c>
      <c r="E1005" s="67">
        <v>44692</v>
      </c>
      <c r="F1005" s="10" t="s">
        <v>52</v>
      </c>
      <c r="G1005" s="10" t="s">
        <v>1148</v>
      </c>
      <c r="H1005" s="10" t="s">
        <v>1149</v>
      </c>
      <c r="I1005" s="10"/>
      <c r="J1005" s="29">
        <v>686.88</v>
      </c>
      <c r="K1005" s="11" t="s">
        <v>1929</v>
      </c>
      <c r="L1005" s="35"/>
      <c r="M1005" s="35"/>
      <c r="N1005" s="35"/>
      <c r="O1005" s="35"/>
      <c r="P1005" s="35"/>
      <c r="Q1005" s="35"/>
      <c r="R1005" s="35" t="s">
        <v>1141</v>
      </c>
      <c r="S1005" s="21" t="s">
        <v>1927</v>
      </c>
      <c r="T1005" s="152"/>
      <c r="U1005" s="35" t="s">
        <v>1383</v>
      </c>
      <c r="V1005" s="160">
        <v>0.5</v>
      </c>
      <c r="W1005" s="161">
        <f t="shared" si="76"/>
        <v>343.44</v>
      </c>
      <c r="X1005" s="161">
        <f t="shared" si="86"/>
        <v>343.44</v>
      </c>
      <c r="Y1005" s="161">
        <f t="shared" si="87"/>
        <v>343.44</v>
      </c>
      <c r="Z1005" s="161"/>
      <c r="AA1005" s="75"/>
      <c r="AB1005" s="75"/>
      <c r="AC1005" s="162">
        <f t="shared" si="88"/>
        <v>0</v>
      </c>
      <c r="AD1005" s="75"/>
      <c r="AE1005" s="75"/>
      <c r="AF1005" s="75"/>
      <c r="AG1005" s="75"/>
      <c r="AH1005" s="75"/>
      <c r="AI1005" s="75"/>
    </row>
    <row r="1006" spans="1:35" s="8" customFormat="1" ht="35" customHeight="1" x14ac:dyDescent="0.35">
      <c r="A1006" s="44">
        <v>1</v>
      </c>
      <c r="B1006" s="20">
        <v>3908</v>
      </c>
      <c r="C1006" s="10" t="s">
        <v>1147</v>
      </c>
      <c r="D1006" s="21" t="s">
        <v>1456</v>
      </c>
      <c r="E1006" s="67">
        <v>44692</v>
      </c>
      <c r="F1006" s="10" t="s">
        <v>52</v>
      </c>
      <c r="G1006" s="10" t="s">
        <v>1148</v>
      </c>
      <c r="H1006" s="10" t="s">
        <v>1150</v>
      </c>
      <c r="I1006" s="10"/>
      <c r="J1006" s="29">
        <v>686.88</v>
      </c>
      <c r="K1006" s="11" t="s">
        <v>1929</v>
      </c>
      <c r="L1006" s="35"/>
      <c r="M1006" s="35"/>
      <c r="N1006" s="35"/>
      <c r="O1006" s="35"/>
      <c r="P1006" s="35"/>
      <c r="Q1006" s="35"/>
      <c r="R1006" s="35" t="s">
        <v>1141</v>
      </c>
      <c r="S1006" s="21" t="s">
        <v>1927</v>
      </c>
      <c r="T1006" s="152"/>
      <c r="U1006" s="35" t="s">
        <v>1383</v>
      </c>
      <c r="V1006" s="160">
        <v>0.5</v>
      </c>
      <c r="W1006" s="161">
        <f t="shared" si="76"/>
        <v>343.44</v>
      </c>
      <c r="X1006" s="161">
        <f t="shared" si="86"/>
        <v>343.44</v>
      </c>
      <c r="Y1006" s="161">
        <f t="shared" si="87"/>
        <v>343.44</v>
      </c>
      <c r="Z1006" s="161"/>
      <c r="AA1006" s="75"/>
      <c r="AB1006" s="75"/>
      <c r="AC1006" s="162">
        <f t="shared" si="88"/>
        <v>0</v>
      </c>
      <c r="AD1006" s="75"/>
      <c r="AE1006" s="75"/>
      <c r="AF1006" s="75"/>
      <c r="AG1006" s="75"/>
      <c r="AH1006" s="75"/>
      <c r="AI1006" s="75"/>
    </row>
    <row r="1007" spans="1:35" s="8" customFormat="1" ht="35" customHeight="1" x14ac:dyDescent="0.35">
      <c r="A1007" s="44">
        <v>1</v>
      </c>
      <c r="B1007" s="21">
        <v>3938</v>
      </c>
      <c r="C1007" s="10" t="s">
        <v>1105</v>
      </c>
      <c r="D1007" s="21" t="s">
        <v>1456</v>
      </c>
      <c r="E1007" s="65">
        <v>44865</v>
      </c>
      <c r="F1007" s="10" t="s">
        <v>17</v>
      </c>
      <c r="G1007" s="10" t="s">
        <v>1112</v>
      </c>
      <c r="H1007" s="10" t="s">
        <v>1113</v>
      </c>
      <c r="I1007" s="10"/>
      <c r="J1007" s="29">
        <v>1410</v>
      </c>
      <c r="K1007" s="11" t="s">
        <v>1929</v>
      </c>
      <c r="L1007" s="35"/>
      <c r="M1007" s="35"/>
      <c r="N1007" s="35"/>
      <c r="O1007" s="35"/>
      <c r="P1007" s="35"/>
      <c r="Q1007" s="35"/>
      <c r="R1007" s="35" t="s">
        <v>1141</v>
      </c>
      <c r="S1007" s="21" t="s">
        <v>1925</v>
      </c>
      <c r="T1007" s="151"/>
      <c r="U1007" s="35" t="s">
        <v>1379</v>
      </c>
      <c r="V1007" s="160">
        <v>0.5</v>
      </c>
      <c r="W1007" s="161">
        <f t="shared" si="76"/>
        <v>705</v>
      </c>
      <c r="X1007" s="161">
        <f t="shared" si="86"/>
        <v>705</v>
      </c>
      <c r="Y1007" s="161">
        <f t="shared" si="87"/>
        <v>705</v>
      </c>
      <c r="Z1007" s="161"/>
      <c r="AA1007" s="74"/>
      <c r="AB1007" s="74"/>
      <c r="AC1007" s="162">
        <f t="shared" si="88"/>
        <v>0</v>
      </c>
      <c r="AD1007" s="74"/>
      <c r="AE1007" s="74"/>
      <c r="AF1007" s="74"/>
      <c r="AG1007" s="74"/>
      <c r="AH1007" s="74"/>
      <c r="AI1007" s="74"/>
    </row>
    <row r="1008" spans="1:35" s="8" customFormat="1" ht="35" customHeight="1" x14ac:dyDescent="0.35">
      <c r="A1008" s="44">
        <v>1</v>
      </c>
      <c r="B1008" s="22">
        <v>3939</v>
      </c>
      <c r="C1008" s="10" t="s">
        <v>1105</v>
      </c>
      <c r="D1008" s="21" t="s">
        <v>1456</v>
      </c>
      <c r="E1008" s="65">
        <v>44865</v>
      </c>
      <c r="F1008" s="10" t="s">
        <v>17</v>
      </c>
      <c r="G1008" s="10" t="s">
        <v>1112</v>
      </c>
      <c r="H1008" s="10" t="s">
        <v>1114</v>
      </c>
      <c r="I1008" s="10"/>
      <c r="J1008" s="29">
        <v>1410</v>
      </c>
      <c r="K1008" s="11" t="s">
        <v>1929</v>
      </c>
      <c r="L1008" s="35"/>
      <c r="M1008" s="35"/>
      <c r="N1008" s="35"/>
      <c r="O1008" s="35"/>
      <c r="P1008" s="35"/>
      <c r="Q1008" s="35"/>
      <c r="R1008" s="35" t="s">
        <v>1141</v>
      </c>
      <c r="S1008" s="22" t="s">
        <v>1354</v>
      </c>
      <c r="T1008" s="155"/>
      <c r="U1008" s="35" t="s">
        <v>1380</v>
      </c>
      <c r="V1008" s="160">
        <v>0.5</v>
      </c>
      <c r="W1008" s="161">
        <f t="shared" si="76"/>
        <v>705</v>
      </c>
      <c r="X1008" s="161">
        <f t="shared" si="86"/>
        <v>705</v>
      </c>
      <c r="Y1008" s="161">
        <f t="shared" si="87"/>
        <v>705</v>
      </c>
      <c r="Z1008" s="161"/>
      <c r="AA1008" s="74"/>
      <c r="AB1008" s="74"/>
      <c r="AC1008" s="162">
        <f t="shared" si="88"/>
        <v>0</v>
      </c>
      <c r="AD1008" s="74"/>
      <c r="AE1008" s="74"/>
      <c r="AF1008" s="74"/>
      <c r="AG1008" s="74"/>
      <c r="AH1008" s="74"/>
      <c r="AI1008" s="74"/>
    </row>
    <row r="1009" spans="1:35" s="8" customFormat="1" ht="35" customHeight="1" x14ac:dyDescent="0.35">
      <c r="A1009" s="44">
        <v>1</v>
      </c>
      <c r="B1009" s="22">
        <v>3940</v>
      </c>
      <c r="C1009" s="10" t="s">
        <v>1105</v>
      </c>
      <c r="D1009" s="21" t="s">
        <v>1456</v>
      </c>
      <c r="E1009" s="65">
        <v>44865</v>
      </c>
      <c r="F1009" s="10" t="s">
        <v>17</v>
      </c>
      <c r="G1009" s="10" t="s">
        <v>1112</v>
      </c>
      <c r="H1009" s="10" t="s">
        <v>1115</v>
      </c>
      <c r="I1009" s="10"/>
      <c r="J1009" s="29">
        <v>1410</v>
      </c>
      <c r="K1009" s="11" t="s">
        <v>1929</v>
      </c>
      <c r="L1009" s="35"/>
      <c r="M1009" s="35"/>
      <c r="N1009" s="35"/>
      <c r="O1009" s="35"/>
      <c r="P1009" s="35"/>
      <c r="Q1009" s="35"/>
      <c r="R1009" s="35" t="s">
        <v>1141</v>
      </c>
      <c r="S1009" s="22" t="s">
        <v>1343</v>
      </c>
      <c r="T1009" s="155"/>
      <c r="U1009" s="35" t="s">
        <v>1380</v>
      </c>
      <c r="V1009" s="160">
        <v>0.5</v>
      </c>
      <c r="W1009" s="161">
        <f t="shared" si="76"/>
        <v>705</v>
      </c>
      <c r="X1009" s="161">
        <f t="shared" si="86"/>
        <v>705</v>
      </c>
      <c r="Y1009" s="161">
        <f t="shared" si="87"/>
        <v>705</v>
      </c>
      <c r="Z1009" s="161"/>
      <c r="AA1009" s="74"/>
      <c r="AB1009" s="74"/>
      <c r="AC1009" s="162">
        <f t="shared" si="88"/>
        <v>0</v>
      </c>
      <c r="AD1009" s="74"/>
      <c r="AE1009" s="74"/>
      <c r="AF1009" s="74"/>
      <c r="AG1009" s="74"/>
      <c r="AH1009" s="74"/>
      <c r="AI1009" s="74"/>
    </row>
    <row r="1010" spans="1:35" s="8" customFormat="1" ht="35" customHeight="1" x14ac:dyDescent="0.35">
      <c r="A1010" s="44">
        <v>1</v>
      </c>
      <c r="B1010" s="21">
        <v>3941</v>
      </c>
      <c r="C1010" s="10" t="s">
        <v>1105</v>
      </c>
      <c r="D1010" s="21" t="s">
        <v>1456</v>
      </c>
      <c r="E1010" s="65">
        <v>44865</v>
      </c>
      <c r="F1010" s="10" t="s">
        <v>17</v>
      </c>
      <c r="G1010" s="10" t="s">
        <v>1112</v>
      </c>
      <c r="H1010" s="10" t="s">
        <v>1116</v>
      </c>
      <c r="I1010" s="10"/>
      <c r="J1010" s="29">
        <v>1410</v>
      </c>
      <c r="K1010" s="11" t="s">
        <v>1929</v>
      </c>
      <c r="L1010" s="35"/>
      <c r="M1010" s="35"/>
      <c r="N1010" s="35"/>
      <c r="O1010" s="35"/>
      <c r="P1010" s="35"/>
      <c r="Q1010" s="35"/>
      <c r="R1010" s="35" t="s">
        <v>1141</v>
      </c>
      <c r="S1010" s="21" t="s">
        <v>1315</v>
      </c>
      <c r="T1010" s="151"/>
      <c r="U1010" s="35" t="s">
        <v>1378</v>
      </c>
      <c r="V1010" s="160">
        <v>0.5</v>
      </c>
      <c r="W1010" s="161">
        <f t="shared" si="76"/>
        <v>705</v>
      </c>
      <c r="X1010" s="161">
        <f t="shared" si="86"/>
        <v>705</v>
      </c>
      <c r="Y1010" s="161">
        <f t="shared" si="87"/>
        <v>705</v>
      </c>
      <c r="Z1010" s="161"/>
      <c r="AA1010" s="74"/>
      <c r="AB1010" s="74"/>
      <c r="AC1010" s="162">
        <f t="shared" si="88"/>
        <v>0</v>
      </c>
      <c r="AD1010" s="74"/>
      <c r="AE1010" s="74"/>
      <c r="AF1010" s="74"/>
      <c r="AG1010" s="74"/>
      <c r="AH1010" s="74"/>
      <c r="AI1010" s="74"/>
    </row>
    <row r="1011" spans="1:35" s="8" customFormat="1" ht="35" customHeight="1" x14ac:dyDescent="0.35">
      <c r="A1011" s="44">
        <v>1</v>
      </c>
      <c r="B1011" s="21">
        <v>3943</v>
      </c>
      <c r="C1011" s="10" t="s">
        <v>1309</v>
      </c>
      <c r="D1011" s="21" t="s">
        <v>1456</v>
      </c>
      <c r="E1011" s="65">
        <v>44874</v>
      </c>
      <c r="F1011" s="10" t="s">
        <v>897</v>
      </c>
      <c r="G1011" s="10" t="s">
        <v>1117</v>
      </c>
      <c r="H1011" s="10" t="s">
        <v>47</v>
      </c>
      <c r="I1011" s="10"/>
      <c r="J1011" s="29">
        <v>718.5</v>
      </c>
      <c r="K1011" s="11" t="s">
        <v>1929</v>
      </c>
      <c r="L1011" s="35"/>
      <c r="M1011" s="35"/>
      <c r="N1011" s="35"/>
      <c r="O1011" s="35"/>
      <c r="P1011" s="35"/>
      <c r="Q1011" s="35"/>
      <c r="R1011" s="35" t="s">
        <v>1141</v>
      </c>
      <c r="S1011" s="21" t="s">
        <v>1344</v>
      </c>
      <c r="T1011" s="151"/>
      <c r="U1011" s="35" t="s">
        <v>1390</v>
      </c>
      <c r="V1011" s="160">
        <v>0.5</v>
      </c>
      <c r="W1011" s="161">
        <f t="shared" si="76"/>
        <v>359.25</v>
      </c>
      <c r="X1011" s="161">
        <f t="shared" si="86"/>
        <v>359.25</v>
      </c>
      <c r="Y1011" s="161">
        <f t="shared" si="87"/>
        <v>359.25</v>
      </c>
      <c r="Z1011" s="161"/>
      <c r="AA1011" s="74"/>
      <c r="AB1011" s="74"/>
      <c r="AC1011" s="162">
        <f t="shared" si="88"/>
        <v>0</v>
      </c>
      <c r="AD1011" s="74"/>
      <c r="AE1011" s="74"/>
      <c r="AF1011" s="74"/>
      <c r="AG1011" s="74"/>
      <c r="AH1011" s="74"/>
      <c r="AI1011" s="74"/>
    </row>
    <row r="1012" spans="1:35" s="8" customFormat="1" ht="35" customHeight="1" x14ac:dyDescent="0.35">
      <c r="A1012" s="44">
        <v>1</v>
      </c>
      <c r="B1012" s="15">
        <v>3944</v>
      </c>
      <c r="C1012" s="12" t="s">
        <v>1310</v>
      </c>
      <c r="D1012" s="21" t="s">
        <v>1456</v>
      </c>
      <c r="E1012" s="65">
        <v>44874</v>
      </c>
      <c r="F1012" s="12" t="s">
        <v>897</v>
      </c>
      <c r="G1012" s="12" t="s">
        <v>1117</v>
      </c>
      <c r="H1012" s="12" t="s">
        <v>47</v>
      </c>
      <c r="I1012" s="12"/>
      <c r="J1012" s="31">
        <v>718.5</v>
      </c>
      <c r="K1012" s="11" t="s">
        <v>1929</v>
      </c>
      <c r="L1012" s="35"/>
      <c r="M1012" s="35"/>
      <c r="N1012" s="35"/>
      <c r="O1012" s="35"/>
      <c r="P1012" s="35"/>
      <c r="Q1012" s="35"/>
      <c r="R1012" s="35" t="s">
        <v>1141</v>
      </c>
      <c r="S1012" s="15" t="s">
        <v>1340</v>
      </c>
      <c r="T1012" s="150"/>
      <c r="U1012" s="35" t="s">
        <v>1390</v>
      </c>
      <c r="V1012" s="160">
        <v>0.5</v>
      </c>
      <c r="W1012" s="161">
        <f t="shared" si="76"/>
        <v>359.25</v>
      </c>
      <c r="X1012" s="161">
        <f t="shared" si="86"/>
        <v>359.25</v>
      </c>
      <c r="Y1012" s="161">
        <f t="shared" si="87"/>
        <v>359.25</v>
      </c>
      <c r="Z1012" s="161"/>
      <c r="AA1012" s="74"/>
      <c r="AB1012" s="74"/>
      <c r="AC1012" s="162">
        <f t="shared" si="88"/>
        <v>0</v>
      </c>
      <c r="AD1012" s="74"/>
      <c r="AE1012" s="74"/>
      <c r="AF1012" s="74"/>
      <c r="AG1012" s="74"/>
      <c r="AH1012" s="74"/>
      <c r="AI1012" s="74"/>
    </row>
    <row r="1013" spans="1:35" s="8" customFormat="1" ht="35" customHeight="1" x14ac:dyDescent="0.35">
      <c r="A1013" s="44">
        <v>1</v>
      </c>
      <c r="B1013" s="15">
        <v>3945</v>
      </c>
      <c r="C1013" s="12" t="s">
        <v>1311</v>
      </c>
      <c r="D1013" s="21" t="s">
        <v>1456</v>
      </c>
      <c r="E1013" s="65">
        <v>44874</v>
      </c>
      <c r="F1013" s="12" t="s">
        <v>897</v>
      </c>
      <c r="G1013" s="12" t="s">
        <v>1117</v>
      </c>
      <c r="H1013" s="12" t="s">
        <v>47</v>
      </c>
      <c r="I1013" s="12"/>
      <c r="J1013" s="27">
        <v>718.5</v>
      </c>
      <c r="K1013" s="11" t="s">
        <v>1929</v>
      </c>
      <c r="L1013" s="35"/>
      <c r="M1013" s="35"/>
      <c r="N1013" s="35"/>
      <c r="O1013" s="35"/>
      <c r="P1013" s="35"/>
      <c r="Q1013" s="35"/>
      <c r="R1013" s="35" t="s">
        <v>1141</v>
      </c>
      <c r="S1013" s="15" t="s">
        <v>1339</v>
      </c>
      <c r="T1013" s="150"/>
      <c r="U1013" s="35" t="s">
        <v>1390</v>
      </c>
      <c r="V1013" s="160">
        <v>0.5</v>
      </c>
      <c r="W1013" s="161">
        <f t="shared" ref="W1013:W1076" si="89">J1013*V1013</f>
        <v>359.25</v>
      </c>
      <c r="X1013" s="161">
        <f t="shared" si="86"/>
        <v>359.25</v>
      </c>
      <c r="Y1013" s="161">
        <f t="shared" si="87"/>
        <v>359.25</v>
      </c>
      <c r="Z1013" s="161"/>
      <c r="AA1013" s="74"/>
      <c r="AB1013" s="74"/>
      <c r="AC1013" s="162">
        <f t="shared" si="88"/>
        <v>0</v>
      </c>
      <c r="AD1013" s="74"/>
      <c r="AE1013" s="74"/>
      <c r="AF1013" s="74"/>
      <c r="AG1013" s="74"/>
      <c r="AH1013" s="74"/>
      <c r="AI1013" s="74"/>
    </row>
    <row r="1014" spans="1:35" s="8" customFormat="1" ht="35" customHeight="1" x14ac:dyDescent="0.35">
      <c r="A1014" s="44">
        <v>1</v>
      </c>
      <c r="B1014" s="21">
        <v>3946</v>
      </c>
      <c r="C1014" s="10" t="s">
        <v>1312</v>
      </c>
      <c r="D1014" s="21" t="s">
        <v>1456</v>
      </c>
      <c r="E1014" s="65">
        <v>44874</v>
      </c>
      <c r="F1014" s="10" t="s">
        <v>897</v>
      </c>
      <c r="G1014" s="10" t="s">
        <v>1117</v>
      </c>
      <c r="H1014" s="10" t="s">
        <v>47</v>
      </c>
      <c r="I1014" s="10"/>
      <c r="J1014" s="29">
        <v>718.5</v>
      </c>
      <c r="K1014" s="11" t="s">
        <v>1929</v>
      </c>
      <c r="L1014" s="35"/>
      <c r="M1014" s="35"/>
      <c r="N1014" s="35"/>
      <c r="O1014" s="35"/>
      <c r="P1014" s="35"/>
      <c r="Q1014" s="35"/>
      <c r="R1014" s="35" t="s">
        <v>1141</v>
      </c>
      <c r="S1014" s="21" t="s">
        <v>1315</v>
      </c>
      <c r="T1014" s="151"/>
      <c r="U1014" s="35" t="s">
        <v>1388</v>
      </c>
      <c r="V1014" s="160">
        <v>0.5</v>
      </c>
      <c r="W1014" s="161">
        <f t="shared" si="89"/>
        <v>359.25</v>
      </c>
      <c r="X1014" s="161">
        <f t="shared" si="86"/>
        <v>359.25</v>
      </c>
      <c r="Y1014" s="161">
        <f t="shared" si="87"/>
        <v>359.25</v>
      </c>
      <c r="Z1014" s="161"/>
      <c r="AA1014" s="74"/>
      <c r="AB1014" s="74"/>
      <c r="AC1014" s="162">
        <f t="shared" si="88"/>
        <v>0</v>
      </c>
      <c r="AD1014" s="74"/>
      <c r="AE1014" s="74"/>
      <c r="AF1014" s="74"/>
      <c r="AG1014" s="74"/>
      <c r="AH1014" s="74"/>
      <c r="AI1014" s="74"/>
    </row>
    <row r="1015" spans="1:35" s="8" customFormat="1" ht="35" customHeight="1" x14ac:dyDescent="0.35">
      <c r="A1015" s="44">
        <v>1</v>
      </c>
      <c r="B1015" s="15">
        <v>3947</v>
      </c>
      <c r="C1015" s="12" t="s">
        <v>1312</v>
      </c>
      <c r="D1015" s="21" t="s">
        <v>1456</v>
      </c>
      <c r="E1015" s="65">
        <v>44874</v>
      </c>
      <c r="F1015" s="12" t="s">
        <v>897</v>
      </c>
      <c r="G1015" s="12" t="s">
        <v>1117</v>
      </c>
      <c r="H1015" s="12" t="s">
        <v>47</v>
      </c>
      <c r="I1015" s="12"/>
      <c r="J1015" s="27">
        <v>718.5</v>
      </c>
      <c r="K1015" s="11" t="s">
        <v>1929</v>
      </c>
      <c r="L1015" s="35"/>
      <c r="M1015" s="35"/>
      <c r="N1015" s="35"/>
      <c r="O1015" s="35"/>
      <c r="P1015" s="35"/>
      <c r="Q1015" s="35"/>
      <c r="R1015" s="35" t="s">
        <v>1141</v>
      </c>
      <c r="S1015" s="15" t="s">
        <v>1315</v>
      </c>
      <c r="T1015" s="150"/>
      <c r="U1015" s="35" t="s">
        <v>1361</v>
      </c>
      <c r="V1015" s="160">
        <v>0.5</v>
      </c>
      <c r="W1015" s="161">
        <f t="shared" si="89"/>
        <v>359.25</v>
      </c>
      <c r="X1015" s="161">
        <f t="shared" si="86"/>
        <v>359.25</v>
      </c>
      <c r="Y1015" s="161">
        <f t="shared" si="87"/>
        <v>359.25</v>
      </c>
      <c r="Z1015" s="161"/>
      <c r="AA1015" s="74"/>
      <c r="AB1015" s="74"/>
      <c r="AC1015" s="162">
        <f t="shared" si="88"/>
        <v>0</v>
      </c>
      <c r="AD1015" s="74"/>
      <c r="AE1015" s="74"/>
      <c r="AF1015" s="74"/>
      <c r="AG1015" s="74"/>
      <c r="AH1015" s="74"/>
      <c r="AI1015" s="74"/>
    </row>
    <row r="1016" spans="1:35" s="8" customFormat="1" ht="35" customHeight="1" x14ac:dyDescent="0.35">
      <c r="A1016" s="44">
        <v>1</v>
      </c>
      <c r="B1016" s="21">
        <v>3948</v>
      </c>
      <c r="C1016" s="10" t="s">
        <v>1312</v>
      </c>
      <c r="D1016" s="21" t="s">
        <v>1456</v>
      </c>
      <c r="E1016" s="65">
        <v>44874</v>
      </c>
      <c r="F1016" s="10" t="s">
        <v>897</v>
      </c>
      <c r="G1016" s="10" t="s">
        <v>1117</v>
      </c>
      <c r="H1016" s="10" t="s">
        <v>47</v>
      </c>
      <c r="I1016" s="10"/>
      <c r="J1016" s="29">
        <v>718.5</v>
      </c>
      <c r="K1016" s="11" t="s">
        <v>1929</v>
      </c>
      <c r="L1016" s="35"/>
      <c r="M1016" s="35"/>
      <c r="N1016" s="35"/>
      <c r="O1016" s="35"/>
      <c r="P1016" s="35"/>
      <c r="Q1016" s="35"/>
      <c r="R1016" s="35" t="s">
        <v>1141</v>
      </c>
      <c r="S1016" s="21" t="s">
        <v>1315</v>
      </c>
      <c r="T1016" s="151"/>
      <c r="U1016" s="35" t="s">
        <v>1388</v>
      </c>
      <c r="V1016" s="160">
        <v>0.5</v>
      </c>
      <c r="W1016" s="161">
        <f t="shared" si="89"/>
        <v>359.25</v>
      </c>
      <c r="X1016" s="161">
        <f t="shared" si="86"/>
        <v>359.25</v>
      </c>
      <c r="Y1016" s="161">
        <f t="shared" si="87"/>
        <v>359.25</v>
      </c>
      <c r="Z1016" s="161"/>
      <c r="AA1016" s="74"/>
      <c r="AB1016" s="74"/>
      <c r="AC1016" s="162">
        <f t="shared" si="88"/>
        <v>0</v>
      </c>
      <c r="AD1016" s="74"/>
      <c r="AE1016" s="74"/>
      <c r="AF1016" s="74"/>
      <c r="AG1016" s="74"/>
      <c r="AH1016" s="74"/>
      <c r="AI1016" s="74"/>
    </row>
    <row r="1017" spans="1:35" s="8" customFormat="1" ht="35" customHeight="1" x14ac:dyDescent="0.35">
      <c r="A1017" s="44">
        <v>1</v>
      </c>
      <c r="B1017" s="21">
        <v>3950</v>
      </c>
      <c r="C1017" s="10" t="s">
        <v>1106</v>
      </c>
      <c r="D1017" s="21" t="s">
        <v>1456</v>
      </c>
      <c r="E1017" s="65">
        <v>44930</v>
      </c>
      <c r="F1017" s="10" t="s">
        <v>918</v>
      </c>
      <c r="G1017" s="10" t="s">
        <v>1118</v>
      </c>
      <c r="H1017" s="10" t="s">
        <v>1119</v>
      </c>
      <c r="I1017" s="10" t="s">
        <v>10</v>
      </c>
      <c r="J1017" s="29">
        <v>592.25</v>
      </c>
      <c r="K1017" s="11" t="s">
        <v>1929</v>
      </c>
      <c r="L1017" s="35"/>
      <c r="M1017" s="35"/>
      <c r="N1017" s="35"/>
      <c r="O1017" s="35"/>
      <c r="P1017" s="35"/>
      <c r="Q1017" s="35"/>
      <c r="R1017" s="35" t="s">
        <v>1141</v>
      </c>
      <c r="S1017" s="21" t="s">
        <v>1315</v>
      </c>
      <c r="T1017" s="151"/>
      <c r="U1017" s="35" t="s">
        <v>1388</v>
      </c>
      <c r="V1017" s="160">
        <v>0.5</v>
      </c>
      <c r="W1017" s="161">
        <f t="shared" si="89"/>
        <v>296.125</v>
      </c>
      <c r="X1017" s="161">
        <f t="shared" si="86"/>
        <v>296.125</v>
      </c>
      <c r="Y1017" s="161">
        <f t="shared" si="87"/>
        <v>296.125</v>
      </c>
      <c r="Z1017" s="161"/>
      <c r="AA1017" s="74"/>
      <c r="AB1017" s="74"/>
      <c r="AC1017" s="162">
        <f t="shared" si="88"/>
        <v>0</v>
      </c>
      <c r="AD1017" s="74"/>
      <c r="AE1017" s="74"/>
      <c r="AF1017" s="74"/>
      <c r="AG1017" s="74"/>
      <c r="AH1017" s="74"/>
      <c r="AI1017" s="74"/>
    </row>
    <row r="1018" spans="1:35" s="8" customFormat="1" ht="35" customHeight="1" x14ac:dyDescent="0.35">
      <c r="A1018" s="44">
        <v>1</v>
      </c>
      <c r="B1018" s="21">
        <v>3952</v>
      </c>
      <c r="C1018" s="10" t="s">
        <v>1107</v>
      </c>
      <c r="D1018" s="21" t="s">
        <v>1456</v>
      </c>
      <c r="E1018" s="65">
        <v>44900</v>
      </c>
      <c r="F1018" s="10" t="s">
        <v>17</v>
      </c>
      <c r="G1018" s="10" t="s">
        <v>1112</v>
      </c>
      <c r="H1018" s="10" t="s">
        <v>1120</v>
      </c>
      <c r="I1018" s="10"/>
      <c r="J1018" s="29">
        <v>1592.36</v>
      </c>
      <c r="K1018" s="11" t="s">
        <v>1929</v>
      </c>
      <c r="L1018" s="35"/>
      <c r="M1018" s="35"/>
      <c r="N1018" s="35"/>
      <c r="O1018" s="35"/>
      <c r="P1018" s="35"/>
      <c r="Q1018" s="35"/>
      <c r="R1018" s="35" t="s">
        <v>1141</v>
      </c>
      <c r="S1018" s="21" t="s">
        <v>1342</v>
      </c>
      <c r="T1018" s="151"/>
      <c r="U1018" s="35" t="s">
        <v>1391</v>
      </c>
      <c r="V1018" s="160">
        <v>0.5</v>
      </c>
      <c r="W1018" s="161">
        <f t="shared" si="89"/>
        <v>796.18</v>
      </c>
      <c r="X1018" s="161">
        <f t="shared" si="86"/>
        <v>796.18</v>
      </c>
      <c r="Y1018" s="161">
        <f t="shared" si="87"/>
        <v>796.18</v>
      </c>
      <c r="Z1018" s="161"/>
      <c r="AA1018" s="74"/>
      <c r="AB1018" s="74"/>
      <c r="AC1018" s="162">
        <f t="shared" si="88"/>
        <v>0</v>
      </c>
      <c r="AD1018" s="74"/>
      <c r="AE1018" s="74"/>
      <c r="AF1018" s="74"/>
      <c r="AG1018" s="74"/>
      <c r="AH1018" s="74"/>
      <c r="AI1018" s="74"/>
    </row>
    <row r="1019" spans="1:35" s="8" customFormat="1" ht="35" customHeight="1" x14ac:dyDescent="0.35">
      <c r="A1019" s="44">
        <v>1</v>
      </c>
      <c r="B1019" s="15">
        <v>3956</v>
      </c>
      <c r="C1019" s="12" t="s">
        <v>1108</v>
      </c>
      <c r="D1019" s="21" t="s">
        <v>1456</v>
      </c>
      <c r="E1019" s="62">
        <v>44880</v>
      </c>
      <c r="F1019" s="12" t="s">
        <v>1121</v>
      </c>
      <c r="G1019" s="12" t="s">
        <v>1122</v>
      </c>
      <c r="H1019" s="12" t="s">
        <v>1123</v>
      </c>
      <c r="I1019" s="12"/>
      <c r="J1019" s="27">
        <v>3400</v>
      </c>
      <c r="K1019" s="11" t="s">
        <v>1929</v>
      </c>
      <c r="L1019" s="35"/>
      <c r="M1019" s="35"/>
      <c r="N1019" s="35"/>
      <c r="O1019" s="35"/>
      <c r="P1019" s="35"/>
      <c r="Q1019" s="35"/>
      <c r="R1019" s="35" t="s">
        <v>1141</v>
      </c>
      <c r="S1019" s="15" t="s">
        <v>1349</v>
      </c>
      <c r="T1019" s="150"/>
      <c r="U1019" s="35" t="s">
        <v>1375</v>
      </c>
      <c r="V1019" s="160">
        <v>0.5</v>
      </c>
      <c r="W1019" s="161">
        <f t="shared" si="89"/>
        <v>1700</v>
      </c>
      <c r="X1019" s="161">
        <f t="shared" si="86"/>
        <v>1700</v>
      </c>
      <c r="Y1019" s="161">
        <f t="shared" si="87"/>
        <v>1700</v>
      </c>
      <c r="Z1019" s="161"/>
      <c r="AA1019" s="75"/>
      <c r="AB1019" s="75"/>
      <c r="AC1019" s="162">
        <f t="shared" si="88"/>
        <v>0</v>
      </c>
      <c r="AD1019" s="75"/>
      <c r="AE1019" s="75"/>
      <c r="AF1019" s="75"/>
      <c r="AG1019" s="75"/>
      <c r="AH1019" s="75"/>
      <c r="AI1019" s="75"/>
    </row>
    <row r="1020" spans="1:35" s="8" customFormat="1" ht="35" customHeight="1" x14ac:dyDescent="0.35">
      <c r="A1020" s="44">
        <v>1</v>
      </c>
      <c r="B1020" s="15">
        <v>3957</v>
      </c>
      <c r="C1020" s="12" t="s">
        <v>1084</v>
      </c>
      <c r="D1020" s="20" t="s">
        <v>28</v>
      </c>
      <c r="E1020" s="62">
        <v>44886</v>
      </c>
      <c r="F1020" s="12" t="s">
        <v>865</v>
      </c>
      <c r="G1020" s="12" t="s">
        <v>1124</v>
      </c>
      <c r="H1020" s="12" t="s">
        <v>1125</v>
      </c>
      <c r="I1020" s="12"/>
      <c r="J1020" s="27">
        <v>7450</v>
      </c>
      <c r="K1020" s="11" t="s">
        <v>1929</v>
      </c>
      <c r="L1020" s="35"/>
      <c r="M1020" s="35"/>
      <c r="N1020" s="35"/>
      <c r="O1020" s="35"/>
      <c r="P1020" s="35"/>
      <c r="Q1020" s="35"/>
      <c r="R1020" s="35" t="s">
        <v>1141</v>
      </c>
      <c r="S1020" s="15" t="s">
        <v>1349</v>
      </c>
      <c r="T1020" s="150"/>
      <c r="U1020" s="35" t="s">
        <v>1386</v>
      </c>
      <c r="V1020" s="160">
        <v>0.5</v>
      </c>
      <c r="W1020" s="161">
        <f t="shared" si="89"/>
        <v>3725</v>
      </c>
      <c r="X1020" s="161">
        <f t="shared" si="86"/>
        <v>3725</v>
      </c>
      <c r="Y1020" s="161">
        <f t="shared" si="87"/>
        <v>3725</v>
      </c>
      <c r="Z1020" s="161"/>
      <c r="AA1020" s="74"/>
      <c r="AB1020" s="74"/>
      <c r="AC1020" s="162">
        <f t="shared" si="88"/>
        <v>0</v>
      </c>
      <c r="AD1020" s="74"/>
      <c r="AE1020" s="74"/>
      <c r="AF1020" s="74"/>
      <c r="AG1020" s="74"/>
      <c r="AH1020" s="74"/>
      <c r="AI1020" s="74"/>
    </row>
    <row r="1021" spans="1:35" s="8" customFormat="1" ht="35" customHeight="1" x14ac:dyDescent="0.35">
      <c r="A1021" s="44">
        <v>1</v>
      </c>
      <c r="B1021" s="21">
        <v>4282</v>
      </c>
      <c r="C1021" s="10" t="s">
        <v>770</v>
      </c>
      <c r="D1021" s="21" t="s">
        <v>13</v>
      </c>
      <c r="E1021" s="21">
        <v>2019</v>
      </c>
      <c r="F1021" s="10" t="s">
        <v>52</v>
      </c>
      <c r="G1021" s="10" t="s">
        <v>771</v>
      </c>
      <c r="H1021" s="10" t="s">
        <v>772</v>
      </c>
      <c r="I1021" s="10" t="s">
        <v>10</v>
      </c>
      <c r="J1021" s="29">
        <v>183.65</v>
      </c>
      <c r="K1021" s="11" t="s">
        <v>1929</v>
      </c>
      <c r="L1021" s="35"/>
      <c r="M1021" s="35"/>
      <c r="N1021" s="35"/>
      <c r="O1021" s="35"/>
      <c r="P1021" s="35"/>
      <c r="Q1021" s="35"/>
      <c r="R1021" s="35" t="s">
        <v>1141</v>
      </c>
      <c r="S1021" s="21" t="s">
        <v>1350</v>
      </c>
      <c r="T1021" s="151"/>
      <c r="U1021" s="35" t="s">
        <v>1393</v>
      </c>
      <c r="V1021" s="160">
        <v>0.5</v>
      </c>
      <c r="W1021" s="161">
        <f t="shared" si="89"/>
        <v>91.825000000000003</v>
      </c>
      <c r="X1021" s="161">
        <f t="shared" si="86"/>
        <v>91.825000000000003</v>
      </c>
      <c r="Y1021" s="161">
        <f t="shared" si="87"/>
        <v>91.825000000000003</v>
      </c>
      <c r="Z1021" s="161"/>
      <c r="AA1021" s="74"/>
      <c r="AB1021" s="74"/>
      <c r="AC1021" s="162">
        <f t="shared" si="88"/>
        <v>0</v>
      </c>
      <c r="AD1021" s="74"/>
      <c r="AE1021" s="74"/>
      <c r="AF1021" s="74"/>
      <c r="AG1021" s="74"/>
      <c r="AH1021" s="74"/>
      <c r="AI1021" s="74"/>
    </row>
    <row r="1022" spans="1:35" s="8" customFormat="1" ht="35" customHeight="1" x14ac:dyDescent="0.35">
      <c r="A1022" s="44">
        <v>1</v>
      </c>
      <c r="B1022" s="21">
        <v>4283</v>
      </c>
      <c r="C1022" s="10" t="s">
        <v>770</v>
      </c>
      <c r="D1022" s="21" t="s">
        <v>13</v>
      </c>
      <c r="E1022" s="21">
        <v>2019</v>
      </c>
      <c r="F1022" s="10" t="s">
        <v>52</v>
      </c>
      <c r="G1022" s="10" t="s">
        <v>771</v>
      </c>
      <c r="H1022" s="10" t="s">
        <v>773</v>
      </c>
      <c r="I1022" s="10" t="s">
        <v>10</v>
      </c>
      <c r="J1022" s="29">
        <v>183.65</v>
      </c>
      <c r="K1022" s="11" t="s">
        <v>1929</v>
      </c>
      <c r="L1022" s="35"/>
      <c r="M1022" s="35"/>
      <c r="N1022" s="35"/>
      <c r="O1022" s="35"/>
      <c r="P1022" s="35"/>
      <c r="Q1022" s="35"/>
      <c r="R1022" s="35" t="s">
        <v>1141</v>
      </c>
      <c r="S1022" s="21" t="s">
        <v>1315</v>
      </c>
      <c r="T1022" s="151"/>
      <c r="U1022" s="35" t="s">
        <v>1378</v>
      </c>
      <c r="V1022" s="160">
        <v>0.5</v>
      </c>
      <c r="W1022" s="161">
        <f t="shared" si="89"/>
        <v>91.825000000000003</v>
      </c>
      <c r="X1022" s="161">
        <f t="shared" si="86"/>
        <v>91.825000000000003</v>
      </c>
      <c r="Y1022" s="161">
        <f t="shared" si="87"/>
        <v>91.825000000000003</v>
      </c>
      <c r="Z1022" s="161"/>
      <c r="AA1022" s="74"/>
      <c r="AB1022" s="74"/>
      <c r="AC1022" s="162">
        <f t="shared" si="88"/>
        <v>0</v>
      </c>
      <c r="AD1022" s="74"/>
      <c r="AE1022" s="74"/>
      <c r="AF1022" s="74"/>
      <c r="AG1022" s="74"/>
      <c r="AH1022" s="74"/>
      <c r="AI1022" s="74"/>
    </row>
    <row r="1023" spans="1:35" s="8" customFormat="1" ht="35" customHeight="1" x14ac:dyDescent="0.35">
      <c r="A1023" s="44">
        <v>1</v>
      </c>
      <c r="B1023" s="21">
        <v>4284</v>
      </c>
      <c r="C1023" s="10" t="s">
        <v>770</v>
      </c>
      <c r="D1023" s="21" t="s">
        <v>13</v>
      </c>
      <c r="E1023" s="21">
        <v>2019</v>
      </c>
      <c r="F1023" s="10" t="s">
        <v>52</v>
      </c>
      <c r="G1023" s="10" t="s">
        <v>771</v>
      </c>
      <c r="H1023" s="10" t="s">
        <v>774</v>
      </c>
      <c r="I1023" s="10"/>
      <c r="J1023" s="29">
        <v>183.65</v>
      </c>
      <c r="K1023" s="11" t="s">
        <v>1929</v>
      </c>
      <c r="L1023" s="35"/>
      <c r="M1023" s="35"/>
      <c r="N1023" s="35"/>
      <c r="O1023" s="35"/>
      <c r="P1023" s="35"/>
      <c r="Q1023" s="35"/>
      <c r="R1023" s="35" t="s">
        <v>1141</v>
      </c>
      <c r="S1023" s="21" t="s">
        <v>1342</v>
      </c>
      <c r="T1023" s="151"/>
      <c r="U1023" s="35" t="s">
        <v>1391</v>
      </c>
      <c r="V1023" s="160">
        <v>0.5</v>
      </c>
      <c r="W1023" s="161">
        <f t="shared" si="89"/>
        <v>91.825000000000003</v>
      </c>
      <c r="X1023" s="161">
        <f t="shared" si="86"/>
        <v>91.825000000000003</v>
      </c>
      <c r="Y1023" s="161">
        <f t="shared" si="87"/>
        <v>91.825000000000003</v>
      </c>
      <c r="Z1023" s="161"/>
      <c r="AA1023" s="74"/>
      <c r="AB1023" s="74"/>
      <c r="AC1023" s="162">
        <f t="shared" si="88"/>
        <v>0</v>
      </c>
      <c r="AD1023" s="74"/>
      <c r="AE1023" s="74"/>
      <c r="AF1023" s="74"/>
      <c r="AG1023" s="74"/>
      <c r="AH1023" s="74"/>
      <c r="AI1023" s="74"/>
    </row>
    <row r="1024" spans="1:35" s="8" customFormat="1" ht="35" customHeight="1" x14ac:dyDescent="0.35">
      <c r="A1024" s="44">
        <v>1</v>
      </c>
      <c r="B1024" s="21">
        <v>4285</v>
      </c>
      <c r="C1024" s="10" t="s">
        <v>770</v>
      </c>
      <c r="D1024" s="21" t="s">
        <v>13</v>
      </c>
      <c r="E1024" s="21">
        <v>2019</v>
      </c>
      <c r="F1024" s="10" t="s">
        <v>52</v>
      </c>
      <c r="G1024" s="10" t="s">
        <v>771</v>
      </c>
      <c r="H1024" s="10" t="s">
        <v>775</v>
      </c>
      <c r="I1024" s="10"/>
      <c r="J1024" s="29">
        <v>183.65</v>
      </c>
      <c r="K1024" s="11" t="s">
        <v>1929</v>
      </c>
      <c r="L1024" s="35"/>
      <c r="M1024" s="35"/>
      <c r="N1024" s="35"/>
      <c r="O1024" s="35"/>
      <c r="P1024" s="35"/>
      <c r="Q1024" s="35"/>
      <c r="R1024" s="35" t="s">
        <v>1141</v>
      </c>
      <c r="S1024" s="21" t="s">
        <v>1927</v>
      </c>
      <c r="T1024" s="151"/>
      <c r="U1024" s="35" t="s">
        <v>1383</v>
      </c>
      <c r="V1024" s="160">
        <v>0.5</v>
      </c>
      <c r="W1024" s="161">
        <f t="shared" si="89"/>
        <v>91.825000000000003</v>
      </c>
      <c r="X1024" s="161">
        <f t="shared" si="86"/>
        <v>91.825000000000003</v>
      </c>
      <c r="Y1024" s="161">
        <f t="shared" si="87"/>
        <v>91.825000000000003</v>
      </c>
      <c r="Z1024" s="161"/>
      <c r="AA1024" s="74"/>
      <c r="AB1024" s="74"/>
      <c r="AC1024" s="162">
        <f t="shared" si="88"/>
        <v>0</v>
      </c>
      <c r="AD1024" s="74"/>
      <c r="AE1024" s="74"/>
      <c r="AF1024" s="74"/>
      <c r="AG1024" s="74"/>
      <c r="AH1024" s="74"/>
      <c r="AI1024" s="74"/>
    </row>
    <row r="1025" spans="1:35" s="8" customFormat="1" ht="35" customHeight="1" x14ac:dyDescent="0.35">
      <c r="A1025" s="44">
        <v>1</v>
      </c>
      <c r="B1025" s="21">
        <v>4286</v>
      </c>
      <c r="C1025" s="10" t="s">
        <v>770</v>
      </c>
      <c r="D1025" s="21" t="s">
        <v>13</v>
      </c>
      <c r="E1025" s="21">
        <v>2019</v>
      </c>
      <c r="F1025" s="10" t="s">
        <v>52</v>
      </c>
      <c r="G1025" s="10" t="s">
        <v>771</v>
      </c>
      <c r="H1025" s="10" t="s">
        <v>776</v>
      </c>
      <c r="I1025" s="10"/>
      <c r="J1025" s="29">
        <v>183.65</v>
      </c>
      <c r="K1025" s="11" t="s">
        <v>1929</v>
      </c>
      <c r="L1025" s="35"/>
      <c r="M1025" s="35"/>
      <c r="N1025" s="35"/>
      <c r="O1025" s="35"/>
      <c r="P1025" s="35"/>
      <c r="Q1025" s="35"/>
      <c r="R1025" s="35" t="s">
        <v>1141</v>
      </c>
      <c r="S1025" s="21" t="s">
        <v>1359</v>
      </c>
      <c r="T1025" s="151"/>
      <c r="U1025" s="35" t="s">
        <v>1379</v>
      </c>
      <c r="V1025" s="160">
        <v>0.5</v>
      </c>
      <c r="W1025" s="161">
        <f t="shared" si="89"/>
        <v>91.825000000000003</v>
      </c>
      <c r="X1025" s="161">
        <f t="shared" si="86"/>
        <v>91.825000000000003</v>
      </c>
      <c r="Y1025" s="161">
        <f t="shared" si="87"/>
        <v>91.825000000000003</v>
      </c>
      <c r="Z1025" s="161"/>
      <c r="AA1025" s="74"/>
      <c r="AB1025" s="74"/>
      <c r="AC1025" s="162">
        <f t="shared" si="88"/>
        <v>0</v>
      </c>
      <c r="AD1025" s="74"/>
      <c r="AE1025" s="74"/>
      <c r="AF1025" s="74"/>
      <c r="AG1025" s="74"/>
      <c r="AH1025" s="74"/>
      <c r="AI1025" s="74"/>
    </row>
    <row r="1026" spans="1:35" s="8" customFormat="1" ht="35" customHeight="1" x14ac:dyDescent="0.35">
      <c r="A1026" s="44">
        <v>1</v>
      </c>
      <c r="B1026" s="21">
        <v>4287</v>
      </c>
      <c r="C1026" s="10" t="s">
        <v>770</v>
      </c>
      <c r="D1026" s="21" t="s">
        <v>13</v>
      </c>
      <c r="E1026" s="21">
        <v>2019</v>
      </c>
      <c r="F1026" s="10" t="s">
        <v>52</v>
      </c>
      <c r="G1026" s="10" t="s">
        <v>771</v>
      </c>
      <c r="H1026" s="10" t="s">
        <v>777</v>
      </c>
      <c r="I1026" s="10"/>
      <c r="J1026" s="29">
        <v>183.65</v>
      </c>
      <c r="K1026" s="11" t="s">
        <v>1929</v>
      </c>
      <c r="L1026" s="35"/>
      <c r="M1026" s="35"/>
      <c r="N1026" s="35"/>
      <c r="O1026" s="35"/>
      <c r="P1026" s="35"/>
      <c r="Q1026" s="35"/>
      <c r="R1026" s="35" t="s">
        <v>1141</v>
      </c>
      <c r="S1026" s="21" t="s">
        <v>1925</v>
      </c>
      <c r="T1026" s="151"/>
      <c r="U1026" s="35" t="s">
        <v>1379</v>
      </c>
      <c r="V1026" s="160">
        <v>0.5</v>
      </c>
      <c r="W1026" s="161">
        <f t="shared" si="89"/>
        <v>91.825000000000003</v>
      </c>
      <c r="X1026" s="161">
        <f t="shared" si="86"/>
        <v>91.825000000000003</v>
      </c>
      <c r="Y1026" s="161">
        <f t="shared" si="87"/>
        <v>91.825000000000003</v>
      </c>
      <c r="Z1026" s="161"/>
      <c r="AA1026" s="74"/>
      <c r="AB1026" s="74"/>
      <c r="AC1026" s="162">
        <f t="shared" si="88"/>
        <v>0</v>
      </c>
      <c r="AD1026" s="74"/>
      <c r="AE1026" s="74"/>
      <c r="AF1026" s="74"/>
      <c r="AG1026" s="74"/>
      <c r="AH1026" s="74"/>
      <c r="AI1026" s="74"/>
    </row>
    <row r="1027" spans="1:35" s="8" customFormat="1" ht="35" customHeight="1" x14ac:dyDescent="0.35">
      <c r="A1027" s="44">
        <v>1</v>
      </c>
      <c r="B1027" s="21">
        <v>4288</v>
      </c>
      <c r="C1027" s="10" t="s">
        <v>770</v>
      </c>
      <c r="D1027" s="21" t="s">
        <v>13</v>
      </c>
      <c r="E1027" s="21">
        <v>2019</v>
      </c>
      <c r="F1027" s="10" t="s">
        <v>52</v>
      </c>
      <c r="G1027" s="10" t="s">
        <v>771</v>
      </c>
      <c r="H1027" s="10" t="s">
        <v>778</v>
      </c>
      <c r="I1027" s="10"/>
      <c r="J1027" s="29">
        <v>183.65</v>
      </c>
      <c r="K1027" s="11" t="s">
        <v>1929</v>
      </c>
      <c r="L1027" s="35"/>
      <c r="M1027" s="35"/>
      <c r="N1027" s="35"/>
      <c r="O1027" s="35"/>
      <c r="P1027" s="35"/>
      <c r="Q1027" s="35"/>
      <c r="R1027" s="35" t="s">
        <v>1141</v>
      </c>
      <c r="S1027" s="21" t="s">
        <v>1341</v>
      </c>
      <c r="T1027" s="151"/>
      <c r="U1027" s="35" t="s">
        <v>1380</v>
      </c>
      <c r="V1027" s="160">
        <v>0.5</v>
      </c>
      <c r="W1027" s="161">
        <f t="shared" si="89"/>
        <v>91.825000000000003</v>
      </c>
      <c r="X1027" s="161">
        <f t="shared" si="86"/>
        <v>91.825000000000003</v>
      </c>
      <c r="Y1027" s="161">
        <f t="shared" si="87"/>
        <v>91.825000000000003</v>
      </c>
      <c r="Z1027" s="161"/>
      <c r="AA1027" s="74"/>
      <c r="AB1027" s="74"/>
      <c r="AC1027" s="162">
        <f t="shared" si="88"/>
        <v>0</v>
      </c>
      <c r="AD1027" s="74"/>
      <c r="AE1027" s="74"/>
      <c r="AF1027" s="74"/>
      <c r="AG1027" s="74"/>
      <c r="AH1027" s="74"/>
      <c r="AI1027" s="74"/>
    </row>
    <row r="1028" spans="1:35" s="8" customFormat="1" ht="35" customHeight="1" x14ac:dyDescent="0.35">
      <c r="A1028" s="44">
        <v>1</v>
      </c>
      <c r="B1028" s="21">
        <v>4289</v>
      </c>
      <c r="C1028" s="10" t="s">
        <v>770</v>
      </c>
      <c r="D1028" s="21" t="s">
        <v>13</v>
      </c>
      <c r="E1028" s="21">
        <v>2019</v>
      </c>
      <c r="F1028" s="10" t="s">
        <v>52</v>
      </c>
      <c r="G1028" s="10" t="s">
        <v>771</v>
      </c>
      <c r="H1028" s="10" t="s">
        <v>779</v>
      </c>
      <c r="I1028" s="10"/>
      <c r="J1028" s="29">
        <v>183.65</v>
      </c>
      <c r="K1028" s="11" t="s">
        <v>1929</v>
      </c>
      <c r="L1028" s="35"/>
      <c r="M1028" s="35"/>
      <c r="N1028" s="35"/>
      <c r="O1028" s="35"/>
      <c r="P1028" s="35"/>
      <c r="Q1028" s="35"/>
      <c r="R1028" s="35" t="s">
        <v>1141</v>
      </c>
      <c r="S1028" s="21" t="s">
        <v>1343</v>
      </c>
      <c r="T1028" s="151"/>
      <c r="U1028" s="35" t="s">
        <v>1380</v>
      </c>
      <c r="V1028" s="160">
        <v>0.5</v>
      </c>
      <c r="W1028" s="161">
        <f t="shared" si="89"/>
        <v>91.825000000000003</v>
      </c>
      <c r="X1028" s="161">
        <f t="shared" si="86"/>
        <v>91.825000000000003</v>
      </c>
      <c r="Y1028" s="161">
        <f t="shared" si="87"/>
        <v>91.825000000000003</v>
      </c>
      <c r="Z1028" s="161"/>
      <c r="AA1028" s="74"/>
      <c r="AB1028" s="74"/>
      <c r="AC1028" s="162">
        <f t="shared" si="88"/>
        <v>0</v>
      </c>
      <c r="AD1028" s="74"/>
      <c r="AE1028" s="74"/>
      <c r="AF1028" s="74"/>
      <c r="AG1028" s="74"/>
      <c r="AH1028" s="74"/>
      <c r="AI1028" s="74"/>
    </row>
    <row r="1029" spans="1:35" s="8" customFormat="1" ht="35" customHeight="1" x14ac:dyDescent="0.35">
      <c r="A1029" s="44">
        <v>1</v>
      </c>
      <c r="B1029" s="21">
        <v>4290</v>
      </c>
      <c r="C1029" s="10" t="s">
        <v>770</v>
      </c>
      <c r="D1029" s="21" t="s">
        <v>13</v>
      </c>
      <c r="E1029" s="21">
        <v>2019</v>
      </c>
      <c r="F1029" s="10" t="s">
        <v>52</v>
      </c>
      <c r="G1029" s="10" t="s">
        <v>771</v>
      </c>
      <c r="H1029" s="10" t="s">
        <v>780</v>
      </c>
      <c r="I1029" s="10"/>
      <c r="J1029" s="29">
        <v>183.65</v>
      </c>
      <c r="K1029" s="11" t="s">
        <v>1929</v>
      </c>
      <c r="L1029" s="35"/>
      <c r="M1029" s="35"/>
      <c r="N1029" s="35"/>
      <c r="O1029" s="35"/>
      <c r="P1029" s="35"/>
      <c r="Q1029" s="35"/>
      <c r="R1029" s="35" t="s">
        <v>1141</v>
      </c>
      <c r="S1029" s="21" t="s">
        <v>1354</v>
      </c>
      <c r="T1029" s="151"/>
      <c r="U1029" s="35" t="s">
        <v>1380</v>
      </c>
      <c r="V1029" s="160">
        <v>0.5</v>
      </c>
      <c r="W1029" s="161">
        <f t="shared" si="89"/>
        <v>91.825000000000003</v>
      </c>
      <c r="X1029" s="161">
        <f t="shared" si="86"/>
        <v>91.825000000000003</v>
      </c>
      <c r="Y1029" s="161">
        <f t="shared" si="87"/>
        <v>91.825000000000003</v>
      </c>
      <c r="Z1029" s="161"/>
      <c r="AA1029" s="74"/>
      <c r="AB1029" s="74"/>
      <c r="AC1029" s="162">
        <f t="shared" si="88"/>
        <v>0</v>
      </c>
      <c r="AD1029" s="74"/>
      <c r="AE1029" s="74"/>
      <c r="AF1029" s="74"/>
      <c r="AG1029" s="74"/>
      <c r="AH1029" s="74"/>
      <c r="AI1029" s="74"/>
    </row>
    <row r="1030" spans="1:35" s="8" customFormat="1" ht="35" customHeight="1" x14ac:dyDescent="0.35">
      <c r="A1030" s="44">
        <v>1</v>
      </c>
      <c r="B1030" s="21">
        <v>4291</v>
      </c>
      <c r="C1030" s="10" t="s">
        <v>770</v>
      </c>
      <c r="D1030" s="21" t="s">
        <v>13</v>
      </c>
      <c r="E1030" s="21">
        <v>2019</v>
      </c>
      <c r="F1030" s="10" t="s">
        <v>52</v>
      </c>
      <c r="G1030" s="10" t="s">
        <v>771</v>
      </c>
      <c r="H1030" s="10" t="s">
        <v>781</v>
      </c>
      <c r="I1030" s="10"/>
      <c r="J1030" s="29">
        <v>183.65</v>
      </c>
      <c r="K1030" s="11" t="s">
        <v>1929</v>
      </c>
      <c r="L1030" s="35"/>
      <c r="M1030" s="35"/>
      <c r="N1030" s="35"/>
      <c r="O1030" s="35"/>
      <c r="P1030" s="35"/>
      <c r="Q1030" s="35"/>
      <c r="R1030" s="35" t="s">
        <v>1141</v>
      </c>
      <c r="S1030" s="21" t="s">
        <v>1345</v>
      </c>
      <c r="T1030" s="151"/>
      <c r="U1030" s="35" t="s">
        <v>1331</v>
      </c>
      <c r="V1030" s="160">
        <v>0.5</v>
      </c>
      <c r="W1030" s="161">
        <f t="shared" si="89"/>
        <v>91.825000000000003</v>
      </c>
      <c r="X1030" s="161">
        <f t="shared" si="86"/>
        <v>91.825000000000003</v>
      </c>
      <c r="Y1030" s="161">
        <f t="shared" si="87"/>
        <v>91.825000000000003</v>
      </c>
      <c r="Z1030" s="161"/>
      <c r="AA1030" s="74"/>
      <c r="AB1030" s="74"/>
      <c r="AC1030" s="162">
        <f t="shared" si="88"/>
        <v>0</v>
      </c>
      <c r="AD1030" s="74"/>
      <c r="AE1030" s="74"/>
      <c r="AF1030" s="74"/>
      <c r="AG1030" s="74"/>
      <c r="AH1030" s="74"/>
      <c r="AI1030" s="74"/>
    </row>
    <row r="1031" spans="1:35" s="8" customFormat="1" ht="35" customHeight="1" x14ac:dyDescent="0.35">
      <c r="A1031" s="44">
        <v>1</v>
      </c>
      <c r="B1031" s="21">
        <v>4292</v>
      </c>
      <c r="C1031" s="10" t="s">
        <v>770</v>
      </c>
      <c r="D1031" s="21" t="s">
        <v>13</v>
      </c>
      <c r="E1031" s="21">
        <v>2019</v>
      </c>
      <c r="F1031" s="10" t="s">
        <v>52</v>
      </c>
      <c r="G1031" s="10" t="s">
        <v>771</v>
      </c>
      <c r="H1031" s="10" t="s">
        <v>782</v>
      </c>
      <c r="I1031" s="10"/>
      <c r="J1031" s="29">
        <v>183.65</v>
      </c>
      <c r="K1031" s="11" t="s">
        <v>1929</v>
      </c>
      <c r="L1031" s="35"/>
      <c r="M1031" s="35"/>
      <c r="N1031" s="35"/>
      <c r="O1031" s="35"/>
      <c r="P1031" s="35"/>
      <c r="Q1031" s="35"/>
      <c r="R1031" s="35" t="s">
        <v>1141</v>
      </c>
      <c r="S1031" s="21" t="s">
        <v>1349</v>
      </c>
      <c r="T1031" s="151"/>
      <c r="U1031" s="35" t="s">
        <v>1375</v>
      </c>
      <c r="V1031" s="160">
        <v>0.5</v>
      </c>
      <c r="W1031" s="161">
        <f t="shared" si="89"/>
        <v>91.825000000000003</v>
      </c>
      <c r="X1031" s="161">
        <f t="shared" ref="X1031:X1094" si="90">W1031</f>
        <v>91.825000000000003</v>
      </c>
      <c r="Y1031" s="161">
        <f t="shared" ref="Y1031:Y1094" si="91">W1031</f>
        <v>91.825000000000003</v>
      </c>
      <c r="Z1031" s="161"/>
      <c r="AA1031" s="74"/>
      <c r="AB1031" s="74"/>
      <c r="AC1031" s="162">
        <f t="shared" ref="AC1031:AC1094" si="92">J1031-X1031-Y1031-Z1031-AA1031-AB1031</f>
        <v>0</v>
      </c>
      <c r="AD1031" s="74"/>
      <c r="AE1031" s="74"/>
      <c r="AF1031" s="74"/>
      <c r="AG1031" s="74"/>
      <c r="AH1031" s="74"/>
      <c r="AI1031" s="74"/>
    </row>
    <row r="1032" spans="1:35" s="8" customFormat="1" ht="35" customHeight="1" x14ac:dyDescent="0.35">
      <c r="A1032" s="44">
        <v>1</v>
      </c>
      <c r="B1032" s="21">
        <v>4293</v>
      </c>
      <c r="C1032" s="10" t="s">
        <v>770</v>
      </c>
      <c r="D1032" s="21" t="s">
        <v>13</v>
      </c>
      <c r="E1032" s="21">
        <v>2019</v>
      </c>
      <c r="F1032" s="10" t="s">
        <v>52</v>
      </c>
      <c r="G1032" s="10" t="s">
        <v>771</v>
      </c>
      <c r="H1032" s="10" t="s">
        <v>783</v>
      </c>
      <c r="I1032" s="10"/>
      <c r="J1032" s="29">
        <v>183.65</v>
      </c>
      <c r="K1032" s="11" t="s">
        <v>1929</v>
      </c>
      <c r="L1032" s="35"/>
      <c r="M1032" s="35"/>
      <c r="N1032" s="35"/>
      <c r="O1032" s="35"/>
      <c r="P1032" s="35"/>
      <c r="Q1032" s="35"/>
      <c r="R1032" s="35" t="s">
        <v>1141</v>
      </c>
      <c r="S1032" s="21" t="s">
        <v>1348</v>
      </c>
      <c r="T1032" s="151"/>
      <c r="U1032" s="35" t="s">
        <v>1384</v>
      </c>
      <c r="V1032" s="160">
        <v>0.5</v>
      </c>
      <c r="W1032" s="161">
        <f t="shared" si="89"/>
        <v>91.825000000000003</v>
      </c>
      <c r="X1032" s="161">
        <f t="shared" si="90"/>
        <v>91.825000000000003</v>
      </c>
      <c r="Y1032" s="161">
        <f t="shared" si="91"/>
        <v>91.825000000000003</v>
      </c>
      <c r="Z1032" s="161"/>
      <c r="AA1032" s="74"/>
      <c r="AB1032" s="74"/>
      <c r="AC1032" s="162">
        <f t="shared" si="92"/>
        <v>0</v>
      </c>
      <c r="AD1032" s="74"/>
      <c r="AE1032" s="74"/>
      <c r="AF1032" s="74"/>
      <c r="AG1032" s="74"/>
      <c r="AH1032" s="74"/>
      <c r="AI1032" s="74"/>
    </row>
    <row r="1033" spans="1:35" s="8" customFormat="1" ht="35" customHeight="1" x14ac:dyDescent="0.35">
      <c r="A1033" s="44">
        <v>1</v>
      </c>
      <c r="B1033" s="21">
        <v>4294</v>
      </c>
      <c r="C1033" s="10" t="s">
        <v>770</v>
      </c>
      <c r="D1033" s="21" t="s">
        <v>13</v>
      </c>
      <c r="E1033" s="21">
        <v>2019</v>
      </c>
      <c r="F1033" s="10" t="s">
        <v>52</v>
      </c>
      <c r="G1033" s="10" t="s">
        <v>771</v>
      </c>
      <c r="H1033" s="10" t="s">
        <v>784</v>
      </c>
      <c r="I1033" s="10"/>
      <c r="J1033" s="29">
        <v>183.65</v>
      </c>
      <c r="K1033" s="11" t="s">
        <v>1929</v>
      </c>
      <c r="L1033" s="35"/>
      <c r="M1033" s="35"/>
      <c r="N1033" s="35"/>
      <c r="O1033" s="35"/>
      <c r="P1033" s="35"/>
      <c r="Q1033" s="35"/>
      <c r="R1033" s="35" t="s">
        <v>1141</v>
      </c>
      <c r="S1033" s="21" t="s">
        <v>1358</v>
      </c>
      <c r="T1033" s="151"/>
      <c r="U1033" s="35" t="s">
        <v>1382</v>
      </c>
      <c r="V1033" s="160">
        <v>0.5</v>
      </c>
      <c r="W1033" s="161">
        <f t="shared" si="89"/>
        <v>91.825000000000003</v>
      </c>
      <c r="X1033" s="161">
        <f t="shared" si="90"/>
        <v>91.825000000000003</v>
      </c>
      <c r="Y1033" s="161">
        <f t="shared" si="91"/>
        <v>91.825000000000003</v>
      </c>
      <c r="Z1033" s="161"/>
      <c r="AA1033" s="74"/>
      <c r="AB1033" s="74"/>
      <c r="AC1033" s="162">
        <f t="shared" si="92"/>
        <v>0</v>
      </c>
      <c r="AD1033" s="74"/>
      <c r="AE1033" s="74"/>
      <c r="AF1033" s="74"/>
      <c r="AG1033" s="74"/>
      <c r="AH1033" s="74"/>
      <c r="AI1033" s="74"/>
    </row>
    <row r="1034" spans="1:35" s="8" customFormat="1" ht="35" customHeight="1" x14ac:dyDescent="0.35">
      <c r="A1034" s="44">
        <v>1</v>
      </c>
      <c r="B1034" s="21">
        <v>4295</v>
      </c>
      <c r="C1034" s="10" t="s">
        <v>770</v>
      </c>
      <c r="D1034" s="21" t="s">
        <v>13</v>
      </c>
      <c r="E1034" s="21">
        <v>2019</v>
      </c>
      <c r="F1034" s="10" t="s">
        <v>52</v>
      </c>
      <c r="G1034" s="10" t="s">
        <v>771</v>
      </c>
      <c r="H1034" s="10" t="s">
        <v>785</v>
      </c>
      <c r="I1034" s="10"/>
      <c r="J1034" s="29">
        <v>183.65</v>
      </c>
      <c r="K1034" s="11" t="s">
        <v>1929</v>
      </c>
      <c r="L1034" s="35"/>
      <c r="M1034" s="35"/>
      <c r="N1034" s="35"/>
      <c r="O1034" s="35"/>
      <c r="P1034" s="35"/>
      <c r="Q1034" s="35"/>
      <c r="R1034" s="35" t="s">
        <v>1141</v>
      </c>
      <c r="S1034" s="21" t="s">
        <v>1347</v>
      </c>
      <c r="T1034" s="151"/>
      <c r="U1034" s="35" t="s">
        <v>1384</v>
      </c>
      <c r="V1034" s="160">
        <v>0.5</v>
      </c>
      <c r="W1034" s="161">
        <f t="shared" si="89"/>
        <v>91.825000000000003</v>
      </c>
      <c r="X1034" s="161">
        <f t="shared" si="90"/>
        <v>91.825000000000003</v>
      </c>
      <c r="Y1034" s="161">
        <f t="shared" si="91"/>
        <v>91.825000000000003</v>
      </c>
      <c r="Z1034" s="161"/>
      <c r="AA1034" s="74"/>
      <c r="AB1034" s="74"/>
      <c r="AC1034" s="162">
        <f t="shared" si="92"/>
        <v>0</v>
      </c>
      <c r="AD1034" s="74"/>
      <c r="AE1034" s="74"/>
      <c r="AF1034" s="74"/>
      <c r="AG1034" s="74"/>
      <c r="AH1034" s="74"/>
      <c r="AI1034" s="74"/>
    </row>
    <row r="1035" spans="1:35" s="8" customFormat="1" ht="35" customHeight="1" x14ac:dyDescent="0.35">
      <c r="A1035" s="44">
        <v>1</v>
      </c>
      <c r="B1035" s="20">
        <v>4296</v>
      </c>
      <c r="C1035" s="10" t="s">
        <v>756</v>
      </c>
      <c r="D1035" s="21" t="s">
        <v>13</v>
      </c>
      <c r="E1035" s="20">
        <v>2019</v>
      </c>
      <c r="F1035" s="11" t="s">
        <v>17</v>
      </c>
      <c r="G1035" s="11" t="s">
        <v>757</v>
      </c>
      <c r="H1035" s="11" t="s">
        <v>758</v>
      </c>
      <c r="I1035" s="11" t="s">
        <v>10</v>
      </c>
      <c r="J1035" s="29">
        <v>175.99</v>
      </c>
      <c r="K1035" s="11" t="s">
        <v>1929</v>
      </c>
      <c r="L1035" s="35"/>
      <c r="M1035" s="35"/>
      <c r="N1035" s="35"/>
      <c r="O1035" s="35"/>
      <c r="P1035" s="35"/>
      <c r="Q1035" s="35"/>
      <c r="R1035" s="35" t="s">
        <v>1141</v>
      </c>
      <c r="S1035" s="21" t="s">
        <v>1779</v>
      </c>
      <c r="T1035" s="152"/>
      <c r="U1035" s="35" t="s">
        <v>1385</v>
      </c>
      <c r="V1035" s="160">
        <v>0.5</v>
      </c>
      <c r="W1035" s="161">
        <f t="shared" si="89"/>
        <v>87.995000000000005</v>
      </c>
      <c r="X1035" s="161">
        <f t="shared" si="90"/>
        <v>87.995000000000005</v>
      </c>
      <c r="Y1035" s="161">
        <f t="shared" si="91"/>
        <v>87.995000000000005</v>
      </c>
      <c r="Z1035" s="161"/>
      <c r="AA1035" s="75"/>
      <c r="AB1035" s="75"/>
      <c r="AC1035" s="162">
        <f t="shared" si="92"/>
        <v>0</v>
      </c>
      <c r="AD1035" s="75"/>
      <c r="AE1035" s="75"/>
      <c r="AF1035" s="75"/>
      <c r="AG1035" s="75"/>
      <c r="AH1035" s="75"/>
      <c r="AI1035" s="75"/>
    </row>
    <row r="1036" spans="1:35" s="8" customFormat="1" ht="35" customHeight="1" x14ac:dyDescent="0.35">
      <c r="A1036" s="44">
        <v>1</v>
      </c>
      <c r="B1036" s="20">
        <v>4297</v>
      </c>
      <c r="C1036" s="10" t="s">
        <v>670</v>
      </c>
      <c r="D1036" s="21" t="s">
        <v>13</v>
      </c>
      <c r="E1036" s="20">
        <v>2019</v>
      </c>
      <c r="F1036" s="11" t="s">
        <v>671</v>
      </c>
      <c r="G1036" s="11" t="s">
        <v>672</v>
      </c>
      <c r="H1036" s="11" t="s">
        <v>673</v>
      </c>
      <c r="I1036" s="11"/>
      <c r="J1036" s="29">
        <v>111.3</v>
      </c>
      <c r="K1036" s="11" t="s">
        <v>1929</v>
      </c>
      <c r="L1036" s="35"/>
      <c r="M1036" s="35"/>
      <c r="N1036" s="35"/>
      <c r="O1036" s="35"/>
      <c r="P1036" s="35"/>
      <c r="Q1036" s="35"/>
      <c r="R1036" s="35" t="s">
        <v>1155</v>
      </c>
      <c r="S1036" s="15" t="s">
        <v>1928</v>
      </c>
      <c r="T1036" s="152"/>
      <c r="U1036" s="35"/>
      <c r="V1036" s="160">
        <v>0.5</v>
      </c>
      <c r="W1036" s="161">
        <f t="shared" si="89"/>
        <v>55.65</v>
      </c>
      <c r="X1036" s="161">
        <f t="shared" si="90"/>
        <v>55.65</v>
      </c>
      <c r="Y1036" s="161">
        <f t="shared" si="91"/>
        <v>55.65</v>
      </c>
      <c r="Z1036" s="161"/>
      <c r="AA1036" s="75"/>
      <c r="AB1036" s="75"/>
      <c r="AC1036" s="162">
        <f t="shared" si="92"/>
        <v>0</v>
      </c>
      <c r="AD1036" s="75"/>
      <c r="AE1036" s="75"/>
      <c r="AF1036" s="75"/>
      <c r="AG1036" s="75"/>
      <c r="AH1036" s="75" t="s">
        <v>1788</v>
      </c>
      <c r="AI1036" s="80" t="s">
        <v>1910</v>
      </c>
    </row>
    <row r="1037" spans="1:35" s="8" customFormat="1" ht="35" customHeight="1" x14ac:dyDescent="0.35">
      <c r="A1037" s="44">
        <v>1</v>
      </c>
      <c r="B1037" s="21">
        <v>4298</v>
      </c>
      <c r="C1037" s="10" t="s">
        <v>858</v>
      </c>
      <c r="D1037" s="21" t="s">
        <v>13</v>
      </c>
      <c r="E1037" s="21">
        <v>2019</v>
      </c>
      <c r="F1037" s="10" t="s">
        <v>30</v>
      </c>
      <c r="G1037" s="10" t="s">
        <v>859</v>
      </c>
      <c r="H1037" s="10" t="s">
        <v>860</v>
      </c>
      <c r="I1037" s="10"/>
      <c r="J1037" s="29">
        <v>361</v>
      </c>
      <c r="K1037" s="11" t="s">
        <v>1929</v>
      </c>
      <c r="L1037" s="35"/>
      <c r="M1037" s="35"/>
      <c r="N1037" s="35"/>
      <c r="O1037" s="35"/>
      <c r="P1037" s="35"/>
      <c r="Q1037" s="35"/>
      <c r="R1037" s="35" t="s">
        <v>1141</v>
      </c>
      <c r="S1037" s="21" t="s">
        <v>1343</v>
      </c>
      <c r="T1037" s="151"/>
      <c r="U1037" s="35" t="s">
        <v>1380</v>
      </c>
      <c r="V1037" s="160">
        <v>0.5</v>
      </c>
      <c r="W1037" s="161">
        <f t="shared" si="89"/>
        <v>180.5</v>
      </c>
      <c r="X1037" s="161">
        <f t="shared" si="90"/>
        <v>180.5</v>
      </c>
      <c r="Y1037" s="161">
        <f t="shared" si="91"/>
        <v>180.5</v>
      </c>
      <c r="Z1037" s="161"/>
      <c r="AA1037" s="74"/>
      <c r="AB1037" s="74"/>
      <c r="AC1037" s="162">
        <f t="shared" si="92"/>
        <v>0</v>
      </c>
      <c r="AD1037" s="74"/>
      <c r="AE1037" s="74"/>
      <c r="AF1037" s="74"/>
      <c r="AG1037" s="74"/>
      <c r="AH1037" s="74"/>
      <c r="AI1037" s="74"/>
    </row>
    <row r="1038" spans="1:35" s="8" customFormat="1" ht="35" customHeight="1" x14ac:dyDescent="0.35">
      <c r="A1038" s="44">
        <v>1</v>
      </c>
      <c r="B1038" s="15">
        <v>4299</v>
      </c>
      <c r="C1038" s="12" t="s">
        <v>858</v>
      </c>
      <c r="D1038" s="21" t="s">
        <v>13</v>
      </c>
      <c r="E1038" s="21">
        <v>2019</v>
      </c>
      <c r="F1038" s="12" t="s">
        <v>30</v>
      </c>
      <c r="G1038" s="12" t="s">
        <v>859</v>
      </c>
      <c r="H1038" s="12" t="s">
        <v>861</v>
      </c>
      <c r="I1038" s="12"/>
      <c r="J1038" s="31">
        <v>361</v>
      </c>
      <c r="K1038" s="11" t="s">
        <v>1929</v>
      </c>
      <c r="L1038" s="35"/>
      <c r="M1038" s="35"/>
      <c r="N1038" s="35"/>
      <c r="O1038" s="35"/>
      <c r="P1038" s="35"/>
      <c r="Q1038" s="35"/>
      <c r="R1038" s="35" t="s">
        <v>1141</v>
      </c>
      <c r="S1038" s="21" t="s">
        <v>1925</v>
      </c>
      <c r="T1038" s="150"/>
      <c r="U1038" s="35" t="s">
        <v>1379</v>
      </c>
      <c r="V1038" s="160">
        <v>0.5</v>
      </c>
      <c r="W1038" s="161">
        <f t="shared" si="89"/>
        <v>180.5</v>
      </c>
      <c r="X1038" s="161">
        <f t="shared" si="90"/>
        <v>180.5</v>
      </c>
      <c r="Y1038" s="161">
        <f t="shared" si="91"/>
        <v>180.5</v>
      </c>
      <c r="Z1038" s="161"/>
      <c r="AA1038" s="74"/>
      <c r="AB1038" s="74"/>
      <c r="AC1038" s="162">
        <f t="shared" si="92"/>
        <v>0</v>
      </c>
      <c r="AD1038" s="74"/>
      <c r="AE1038" s="74"/>
      <c r="AF1038" s="74"/>
      <c r="AG1038" s="74"/>
      <c r="AH1038" s="74"/>
      <c r="AI1038" s="74"/>
    </row>
    <row r="1039" spans="1:35" s="8" customFormat="1" ht="35" customHeight="1" x14ac:dyDescent="0.35">
      <c r="A1039" s="44">
        <v>1</v>
      </c>
      <c r="B1039" s="21">
        <v>4300</v>
      </c>
      <c r="C1039" s="10" t="s">
        <v>657</v>
      </c>
      <c r="D1039" s="21" t="s">
        <v>13</v>
      </c>
      <c r="E1039" s="21">
        <v>2019</v>
      </c>
      <c r="F1039" s="11" t="s">
        <v>17</v>
      </c>
      <c r="G1039" s="11" t="s">
        <v>829</v>
      </c>
      <c r="H1039" s="11" t="s">
        <v>830</v>
      </c>
      <c r="I1039" s="11" t="s">
        <v>10</v>
      </c>
      <c r="J1039" s="29">
        <v>261</v>
      </c>
      <c r="K1039" s="11" t="s">
        <v>1929</v>
      </c>
      <c r="L1039" s="35"/>
      <c r="M1039" s="35"/>
      <c r="N1039" s="35"/>
      <c r="O1039" s="35"/>
      <c r="P1039" s="35"/>
      <c r="Q1039" s="35"/>
      <c r="R1039" s="35" t="s">
        <v>1141</v>
      </c>
      <c r="S1039" s="21" t="s">
        <v>1343</v>
      </c>
      <c r="T1039" s="151"/>
      <c r="U1039" s="35" t="s">
        <v>1380</v>
      </c>
      <c r="V1039" s="160">
        <v>0.5</v>
      </c>
      <c r="W1039" s="161">
        <f t="shared" si="89"/>
        <v>130.5</v>
      </c>
      <c r="X1039" s="161">
        <f t="shared" si="90"/>
        <v>130.5</v>
      </c>
      <c r="Y1039" s="161">
        <f t="shared" si="91"/>
        <v>130.5</v>
      </c>
      <c r="Z1039" s="161"/>
      <c r="AA1039" s="75"/>
      <c r="AB1039" s="75"/>
      <c r="AC1039" s="162">
        <f t="shared" si="92"/>
        <v>0</v>
      </c>
      <c r="AD1039" s="75"/>
      <c r="AE1039" s="75"/>
      <c r="AF1039" s="75"/>
      <c r="AG1039" s="75"/>
      <c r="AH1039" s="75"/>
      <c r="AI1039" s="75"/>
    </row>
    <row r="1040" spans="1:35" s="8" customFormat="1" ht="35" customHeight="1" x14ac:dyDescent="0.35">
      <c r="A1040" s="44">
        <v>1</v>
      </c>
      <c r="B1040" s="21">
        <v>4315</v>
      </c>
      <c r="C1040" s="10" t="s">
        <v>519</v>
      </c>
      <c r="D1040" s="21" t="s">
        <v>13</v>
      </c>
      <c r="E1040" s="21">
        <v>2020</v>
      </c>
      <c r="F1040" s="10" t="s">
        <v>716</v>
      </c>
      <c r="G1040" s="10" t="s">
        <v>717</v>
      </c>
      <c r="H1040" s="10" t="s">
        <v>718</v>
      </c>
      <c r="I1040" s="10" t="s">
        <v>10</v>
      </c>
      <c r="J1040" s="29">
        <v>145</v>
      </c>
      <c r="K1040" s="11" t="s">
        <v>1929</v>
      </c>
      <c r="L1040" s="35"/>
      <c r="M1040" s="35"/>
      <c r="N1040" s="35"/>
      <c r="O1040" s="35"/>
      <c r="P1040" s="35"/>
      <c r="Q1040" s="35"/>
      <c r="R1040" s="35" t="s">
        <v>1155</v>
      </c>
      <c r="S1040" s="21" t="s">
        <v>1345</v>
      </c>
      <c r="T1040" s="151"/>
      <c r="U1040" s="35" t="s">
        <v>1331</v>
      </c>
      <c r="V1040" s="160">
        <v>0.5</v>
      </c>
      <c r="W1040" s="161">
        <f t="shared" si="89"/>
        <v>72.5</v>
      </c>
      <c r="X1040" s="161">
        <f t="shared" si="90"/>
        <v>72.5</v>
      </c>
      <c r="Y1040" s="161">
        <f t="shared" si="91"/>
        <v>72.5</v>
      </c>
      <c r="Z1040" s="161"/>
      <c r="AA1040" s="74"/>
      <c r="AB1040" s="74"/>
      <c r="AC1040" s="162">
        <f t="shared" si="92"/>
        <v>0</v>
      </c>
      <c r="AD1040" s="74"/>
      <c r="AE1040" s="74"/>
      <c r="AF1040" s="74"/>
      <c r="AG1040" s="74"/>
      <c r="AH1040" s="74" t="s">
        <v>1788</v>
      </c>
      <c r="AI1040" s="74" t="s">
        <v>1767</v>
      </c>
    </row>
    <row r="1041" spans="1:35" s="8" customFormat="1" ht="35" customHeight="1" x14ac:dyDescent="0.35">
      <c r="A1041" s="44">
        <v>1</v>
      </c>
      <c r="B1041" s="15">
        <v>4316</v>
      </c>
      <c r="C1041" s="12" t="s">
        <v>1313</v>
      </c>
      <c r="D1041" s="21" t="s">
        <v>13</v>
      </c>
      <c r="E1041" s="64">
        <v>43887</v>
      </c>
      <c r="F1041" s="12" t="s">
        <v>716</v>
      </c>
      <c r="G1041" s="12" t="s">
        <v>717</v>
      </c>
      <c r="H1041" s="12" t="s">
        <v>719</v>
      </c>
      <c r="I1041" s="12" t="s">
        <v>10</v>
      </c>
      <c r="J1041" s="27">
        <v>145</v>
      </c>
      <c r="K1041" s="11" t="s">
        <v>1929</v>
      </c>
      <c r="L1041" s="35"/>
      <c r="M1041" s="35"/>
      <c r="N1041" s="35"/>
      <c r="O1041" s="35"/>
      <c r="P1041" s="35"/>
      <c r="Q1041" s="35"/>
      <c r="R1041" s="35" t="s">
        <v>1141</v>
      </c>
      <c r="S1041" s="15" t="s">
        <v>1343</v>
      </c>
      <c r="T1041" s="150"/>
      <c r="U1041" s="35" t="s">
        <v>1380</v>
      </c>
      <c r="V1041" s="160">
        <v>0.5</v>
      </c>
      <c r="W1041" s="161">
        <f t="shared" si="89"/>
        <v>72.5</v>
      </c>
      <c r="X1041" s="161">
        <f t="shared" si="90"/>
        <v>72.5</v>
      </c>
      <c r="Y1041" s="161">
        <f t="shared" si="91"/>
        <v>72.5</v>
      </c>
      <c r="Z1041" s="161"/>
      <c r="AA1041" s="74"/>
      <c r="AB1041" s="74"/>
      <c r="AC1041" s="162">
        <f t="shared" si="92"/>
        <v>0</v>
      </c>
      <c r="AD1041" s="74"/>
      <c r="AE1041" s="74"/>
      <c r="AF1041" s="74"/>
      <c r="AG1041" s="74"/>
      <c r="AH1041" s="74"/>
      <c r="AI1041" s="74"/>
    </row>
    <row r="1042" spans="1:35" s="8" customFormat="1" ht="35" customHeight="1" x14ac:dyDescent="0.35">
      <c r="A1042" s="44">
        <v>1</v>
      </c>
      <c r="B1042" s="21">
        <v>4317</v>
      </c>
      <c r="C1042" s="10" t="s">
        <v>519</v>
      </c>
      <c r="D1042" s="21" t="s">
        <v>13</v>
      </c>
      <c r="E1042" s="21">
        <v>2020</v>
      </c>
      <c r="F1042" s="10" t="s">
        <v>716</v>
      </c>
      <c r="G1042" s="10" t="s">
        <v>717</v>
      </c>
      <c r="H1042" s="10" t="s">
        <v>718</v>
      </c>
      <c r="I1042" s="10" t="s">
        <v>10</v>
      </c>
      <c r="J1042" s="29">
        <v>145</v>
      </c>
      <c r="K1042" s="11" t="s">
        <v>1929</v>
      </c>
      <c r="L1042" s="35"/>
      <c r="M1042" s="35"/>
      <c r="N1042" s="35"/>
      <c r="O1042" s="35"/>
      <c r="P1042" s="35"/>
      <c r="Q1042" s="35"/>
      <c r="R1042" s="35" t="s">
        <v>1141</v>
      </c>
      <c r="S1042" s="21" t="s">
        <v>1925</v>
      </c>
      <c r="T1042" s="151"/>
      <c r="U1042" s="35" t="s">
        <v>1379</v>
      </c>
      <c r="V1042" s="160">
        <v>0.5</v>
      </c>
      <c r="W1042" s="161">
        <f t="shared" si="89"/>
        <v>72.5</v>
      </c>
      <c r="X1042" s="161">
        <f t="shared" si="90"/>
        <v>72.5</v>
      </c>
      <c r="Y1042" s="161">
        <f t="shared" si="91"/>
        <v>72.5</v>
      </c>
      <c r="Z1042" s="161"/>
      <c r="AA1042" s="74"/>
      <c r="AB1042" s="74"/>
      <c r="AC1042" s="162">
        <f t="shared" si="92"/>
        <v>0</v>
      </c>
      <c r="AD1042" s="74"/>
      <c r="AE1042" s="74"/>
      <c r="AF1042" s="74"/>
      <c r="AG1042" s="74"/>
      <c r="AH1042" s="74"/>
      <c r="AI1042" s="74"/>
    </row>
    <row r="1043" spans="1:35" s="8" customFormat="1" ht="35" customHeight="1" x14ac:dyDescent="0.35">
      <c r="A1043" s="44">
        <v>1</v>
      </c>
      <c r="B1043" s="21">
        <v>4400</v>
      </c>
      <c r="C1043" s="10" t="s">
        <v>16</v>
      </c>
      <c r="D1043" s="21" t="s">
        <v>13</v>
      </c>
      <c r="E1043" s="21">
        <v>2020</v>
      </c>
      <c r="F1043" s="11" t="s">
        <v>17</v>
      </c>
      <c r="G1043" s="11" t="s">
        <v>652</v>
      </c>
      <c r="H1043" s="11" t="s">
        <v>653</v>
      </c>
      <c r="I1043" s="11" t="s">
        <v>10</v>
      </c>
      <c r="J1043" s="29">
        <v>97.1</v>
      </c>
      <c r="K1043" s="11" t="s">
        <v>1929</v>
      </c>
      <c r="L1043" s="35"/>
      <c r="M1043" s="35"/>
      <c r="N1043" s="35"/>
      <c r="O1043" s="35"/>
      <c r="P1043" s="35"/>
      <c r="Q1043" s="35"/>
      <c r="R1043" s="35" t="s">
        <v>1141</v>
      </c>
      <c r="S1043" s="21" t="s">
        <v>1342</v>
      </c>
      <c r="T1043" s="151"/>
      <c r="U1043" s="35" t="s">
        <v>1391</v>
      </c>
      <c r="V1043" s="160">
        <v>0.5</v>
      </c>
      <c r="W1043" s="161">
        <f t="shared" si="89"/>
        <v>48.55</v>
      </c>
      <c r="X1043" s="161">
        <f t="shared" si="90"/>
        <v>48.55</v>
      </c>
      <c r="Y1043" s="161">
        <f t="shared" si="91"/>
        <v>48.55</v>
      </c>
      <c r="Z1043" s="161"/>
      <c r="AA1043" s="75"/>
      <c r="AB1043" s="75"/>
      <c r="AC1043" s="162">
        <f t="shared" si="92"/>
        <v>0</v>
      </c>
      <c r="AD1043" s="75"/>
      <c r="AE1043" s="75"/>
      <c r="AF1043" s="75"/>
      <c r="AG1043" s="75"/>
      <c r="AH1043" s="75"/>
      <c r="AI1043" s="75"/>
    </row>
    <row r="1044" spans="1:35" s="8" customFormat="1" ht="35" customHeight="1" x14ac:dyDescent="0.35">
      <c r="A1044" s="44">
        <v>1</v>
      </c>
      <c r="B1044" s="22">
        <v>4418</v>
      </c>
      <c r="C1044" s="10" t="s">
        <v>674</v>
      </c>
      <c r="D1044" s="21" t="s">
        <v>13</v>
      </c>
      <c r="E1044" s="64">
        <v>43885</v>
      </c>
      <c r="F1044" s="10" t="s">
        <v>675</v>
      </c>
      <c r="G1044" s="10" t="s">
        <v>676</v>
      </c>
      <c r="H1044" s="10">
        <v>1903000373</v>
      </c>
      <c r="I1044" s="10"/>
      <c r="J1044" s="29">
        <v>114.16</v>
      </c>
      <c r="K1044" s="11" t="s">
        <v>1929</v>
      </c>
      <c r="L1044" s="35"/>
      <c r="M1044" s="35"/>
      <c r="N1044" s="35"/>
      <c r="O1044" s="35"/>
      <c r="P1044" s="35"/>
      <c r="Q1044" s="35"/>
      <c r="R1044" s="35" t="s">
        <v>1141</v>
      </c>
      <c r="S1044" s="22" t="s">
        <v>1315</v>
      </c>
      <c r="T1044" s="155"/>
      <c r="U1044" s="35" t="s">
        <v>1378</v>
      </c>
      <c r="V1044" s="160">
        <v>0.5</v>
      </c>
      <c r="W1044" s="161">
        <f t="shared" si="89"/>
        <v>57.08</v>
      </c>
      <c r="X1044" s="161">
        <f t="shared" si="90"/>
        <v>57.08</v>
      </c>
      <c r="Y1044" s="161">
        <f t="shared" si="91"/>
        <v>57.08</v>
      </c>
      <c r="Z1044" s="161"/>
      <c r="AA1044" s="74"/>
      <c r="AB1044" s="74"/>
      <c r="AC1044" s="162">
        <f t="shared" si="92"/>
        <v>0</v>
      </c>
      <c r="AD1044" s="74"/>
      <c r="AE1044" s="74"/>
      <c r="AF1044" s="74"/>
      <c r="AG1044" s="74"/>
      <c r="AH1044" s="74"/>
      <c r="AI1044" s="74"/>
    </row>
    <row r="1045" spans="1:35" s="8" customFormat="1" ht="35" customHeight="1" x14ac:dyDescent="0.35">
      <c r="A1045" s="44">
        <v>1</v>
      </c>
      <c r="B1045" s="15">
        <v>4730</v>
      </c>
      <c r="C1045" s="12" t="s">
        <v>674</v>
      </c>
      <c r="D1045" s="21" t="s">
        <v>13</v>
      </c>
      <c r="E1045" s="64">
        <v>44229</v>
      </c>
      <c r="F1045" s="12" t="s">
        <v>1129</v>
      </c>
      <c r="G1045" s="12" t="s">
        <v>676</v>
      </c>
      <c r="H1045" s="12">
        <v>2104000062</v>
      </c>
      <c r="I1045" s="12"/>
      <c r="J1045" s="27">
        <v>140.72</v>
      </c>
      <c r="K1045" s="11" t="s">
        <v>1929</v>
      </c>
      <c r="L1045" s="35"/>
      <c r="M1045" s="35"/>
      <c r="N1045" s="35"/>
      <c r="O1045" s="35"/>
      <c r="P1045" s="35"/>
      <c r="Q1045" s="35"/>
      <c r="R1045" s="35" t="s">
        <v>1141</v>
      </c>
      <c r="S1045" s="15" t="s">
        <v>1354</v>
      </c>
      <c r="T1045" s="150"/>
      <c r="U1045" s="35" t="s">
        <v>1380</v>
      </c>
      <c r="V1045" s="160">
        <v>0.5</v>
      </c>
      <c r="W1045" s="161">
        <f t="shared" si="89"/>
        <v>70.36</v>
      </c>
      <c r="X1045" s="161">
        <f t="shared" si="90"/>
        <v>70.36</v>
      </c>
      <c r="Y1045" s="161">
        <f t="shared" si="91"/>
        <v>70.36</v>
      </c>
      <c r="Z1045" s="161"/>
      <c r="AA1045" s="74"/>
      <c r="AB1045" s="74"/>
      <c r="AC1045" s="162">
        <f t="shared" si="92"/>
        <v>0</v>
      </c>
      <c r="AD1045" s="74"/>
      <c r="AE1045" s="74"/>
      <c r="AF1045" s="74"/>
      <c r="AG1045" s="74"/>
      <c r="AH1045" s="74"/>
      <c r="AI1045" s="74"/>
    </row>
    <row r="1046" spans="1:35" s="8" customFormat="1" ht="35" customHeight="1" x14ac:dyDescent="0.35">
      <c r="A1046" s="44">
        <v>1</v>
      </c>
      <c r="B1046" s="15">
        <v>4779</v>
      </c>
      <c r="C1046" s="12" t="s">
        <v>1126</v>
      </c>
      <c r="D1046" s="21" t="s">
        <v>13</v>
      </c>
      <c r="E1046" s="62">
        <v>44620</v>
      </c>
      <c r="F1046" s="12" t="s">
        <v>539</v>
      </c>
      <c r="G1046" s="12" t="s">
        <v>1130</v>
      </c>
      <c r="H1046" s="12" t="s">
        <v>1131</v>
      </c>
      <c r="I1046" s="12"/>
      <c r="J1046" s="27">
        <v>117</v>
      </c>
      <c r="K1046" s="11" t="s">
        <v>1929</v>
      </c>
      <c r="L1046" s="35"/>
      <c r="M1046" s="35"/>
      <c r="N1046" s="35"/>
      <c r="O1046" s="35"/>
      <c r="P1046" s="35"/>
      <c r="Q1046" s="35"/>
      <c r="R1046" s="35" t="s">
        <v>1141</v>
      </c>
      <c r="S1046" s="21" t="s">
        <v>1925</v>
      </c>
      <c r="T1046" s="150"/>
      <c r="U1046" s="35" t="s">
        <v>1379</v>
      </c>
      <c r="V1046" s="160">
        <v>0.5</v>
      </c>
      <c r="W1046" s="161">
        <f t="shared" si="89"/>
        <v>58.5</v>
      </c>
      <c r="X1046" s="161">
        <f t="shared" si="90"/>
        <v>58.5</v>
      </c>
      <c r="Y1046" s="161">
        <f t="shared" si="91"/>
        <v>58.5</v>
      </c>
      <c r="Z1046" s="161"/>
      <c r="AA1046" s="75"/>
      <c r="AB1046" s="75"/>
      <c r="AC1046" s="162">
        <f t="shared" si="92"/>
        <v>0</v>
      </c>
      <c r="AD1046" s="75"/>
      <c r="AE1046" s="75"/>
      <c r="AF1046" s="75"/>
      <c r="AG1046" s="75"/>
      <c r="AH1046" s="75"/>
      <c r="AI1046" s="75"/>
    </row>
    <row r="1047" spans="1:35" s="8" customFormat="1" ht="35" customHeight="1" x14ac:dyDescent="0.35">
      <c r="A1047" s="44">
        <v>1</v>
      </c>
      <c r="B1047" s="22">
        <v>4780</v>
      </c>
      <c r="C1047" s="10" t="s">
        <v>1126</v>
      </c>
      <c r="D1047" s="21" t="s">
        <v>13</v>
      </c>
      <c r="E1047" s="62">
        <v>44620</v>
      </c>
      <c r="F1047" s="10" t="s">
        <v>539</v>
      </c>
      <c r="G1047" s="10" t="s">
        <v>1130</v>
      </c>
      <c r="H1047" s="10" t="s">
        <v>1132</v>
      </c>
      <c r="I1047" s="10"/>
      <c r="J1047" s="29">
        <v>117</v>
      </c>
      <c r="K1047" s="11" t="s">
        <v>1929</v>
      </c>
      <c r="L1047" s="35"/>
      <c r="M1047" s="35"/>
      <c r="N1047" s="35"/>
      <c r="O1047" s="35"/>
      <c r="P1047" s="35"/>
      <c r="Q1047" s="35"/>
      <c r="R1047" s="35" t="s">
        <v>1141</v>
      </c>
      <c r="S1047" s="22" t="s">
        <v>1343</v>
      </c>
      <c r="T1047" s="155"/>
      <c r="U1047" s="35" t="s">
        <v>1380</v>
      </c>
      <c r="V1047" s="160">
        <v>0.5</v>
      </c>
      <c r="W1047" s="161">
        <f t="shared" si="89"/>
        <v>58.5</v>
      </c>
      <c r="X1047" s="161">
        <f t="shared" si="90"/>
        <v>58.5</v>
      </c>
      <c r="Y1047" s="161">
        <f t="shared" si="91"/>
        <v>58.5</v>
      </c>
      <c r="Z1047" s="161"/>
      <c r="AA1047" s="75"/>
      <c r="AB1047" s="75"/>
      <c r="AC1047" s="162">
        <f t="shared" si="92"/>
        <v>0</v>
      </c>
      <c r="AD1047" s="75"/>
      <c r="AE1047" s="75"/>
      <c r="AF1047" s="75"/>
      <c r="AG1047" s="75"/>
      <c r="AH1047" s="75"/>
      <c r="AI1047" s="75"/>
    </row>
    <row r="1048" spans="1:35" s="8" customFormat="1" ht="35" customHeight="1" x14ac:dyDescent="0.35">
      <c r="A1048" s="44">
        <v>1</v>
      </c>
      <c r="B1048" s="22">
        <v>4781</v>
      </c>
      <c r="C1048" s="10" t="s">
        <v>1126</v>
      </c>
      <c r="D1048" s="21" t="s">
        <v>13</v>
      </c>
      <c r="E1048" s="62">
        <v>44620</v>
      </c>
      <c r="F1048" s="10" t="s">
        <v>539</v>
      </c>
      <c r="G1048" s="10" t="s">
        <v>1130</v>
      </c>
      <c r="H1048" s="10" t="s">
        <v>1133</v>
      </c>
      <c r="I1048" s="10"/>
      <c r="J1048" s="29">
        <v>117</v>
      </c>
      <c r="K1048" s="11" t="s">
        <v>1929</v>
      </c>
      <c r="L1048" s="35"/>
      <c r="M1048" s="35"/>
      <c r="N1048" s="35"/>
      <c r="O1048" s="35"/>
      <c r="P1048" s="35"/>
      <c r="Q1048" s="35"/>
      <c r="R1048" s="35" t="s">
        <v>1141</v>
      </c>
      <c r="S1048" s="22" t="s">
        <v>1350</v>
      </c>
      <c r="T1048" s="155"/>
      <c r="U1048" s="35" t="s">
        <v>1393</v>
      </c>
      <c r="V1048" s="160">
        <v>0.5</v>
      </c>
      <c r="W1048" s="161">
        <f t="shared" si="89"/>
        <v>58.5</v>
      </c>
      <c r="X1048" s="161">
        <f t="shared" si="90"/>
        <v>58.5</v>
      </c>
      <c r="Y1048" s="161">
        <f t="shared" si="91"/>
        <v>58.5</v>
      </c>
      <c r="Z1048" s="161"/>
      <c r="AA1048" s="75"/>
      <c r="AB1048" s="75"/>
      <c r="AC1048" s="162">
        <f t="shared" si="92"/>
        <v>0</v>
      </c>
      <c r="AD1048" s="75"/>
      <c r="AE1048" s="75"/>
      <c r="AF1048" s="75"/>
      <c r="AG1048" s="75"/>
      <c r="AH1048" s="75"/>
      <c r="AI1048" s="75"/>
    </row>
    <row r="1049" spans="1:35" s="8" customFormat="1" ht="35" customHeight="1" x14ac:dyDescent="0.35">
      <c r="A1049" s="44">
        <v>1</v>
      </c>
      <c r="B1049" s="21">
        <v>4782</v>
      </c>
      <c r="C1049" s="10" t="s">
        <v>1126</v>
      </c>
      <c r="D1049" s="21" t="s">
        <v>13</v>
      </c>
      <c r="E1049" s="62">
        <v>44620</v>
      </c>
      <c r="F1049" s="10" t="s">
        <v>539</v>
      </c>
      <c r="G1049" s="10" t="s">
        <v>1130</v>
      </c>
      <c r="H1049" s="10"/>
      <c r="I1049" s="10"/>
      <c r="J1049" s="29">
        <v>160</v>
      </c>
      <c r="K1049" s="11" t="s">
        <v>1929</v>
      </c>
      <c r="L1049" s="35"/>
      <c r="M1049" s="35"/>
      <c r="N1049" s="35"/>
      <c r="O1049" s="35"/>
      <c r="P1049" s="35"/>
      <c r="Q1049" s="35"/>
      <c r="R1049" s="35" t="s">
        <v>1141</v>
      </c>
      <c r="S1049" s="21" t="s">
        <v>1345</v>
      </c>
      <c r="T1049" s="151"/>
      <c r="U1049" s="35" t="s">
        <v>1331</v>
      </c>
      <c r="V1049" s="160">
        <v>0.5</v>
      </c>
      <c r="W1049" s="161">
        <f t="shared" si="89"/>
        <v>80</v>
      </c>
      <c r="X1049" s="161">
        <f t="shared" si="90"/>
        <v>80</v>
      </c>
      <c r="Y1049" s="161">
        <f t="shared" si="91"/>
        <v>80</v>
      </c>
      <c r="Z1049" s="161"/>
      <c r="AA1049" s="75"/>
      <c r="AB1049" s="75"/>
      <c r="AC1049" s="162">
        <f t="shared" si="92"/>
        <v>0</v>
      </c>
      <c r="AD1049" s="75"/>
      <c r="AE1049" s="75"/>
      <c r="AF1049" s="75"/>
      <c r="AG1049" s="75"/>
      <c r="AH1049" s="75"/>
      <c r="AI1049" s="75"/>
    </row>
    <row r="1050" spans="1:35" s="8" customFormat="1" ht="35" customHeight="1" x14ac:dyDescent="0.35">
      <c r="A1050" s="44">
        <v>1</v>
      </c>
      <c r="B1050" s="15">
        <v>4897</v>
      </c>
      <c r="C1050" s="12" t="s">
        <v>1127</v>
      </c>
      <c r="D1050" s="21" t="s">
        <v>13</v>
      </c>
      <c r="E1050" s="65">
        <v>44930</v>
      </c>
      <c r="F1050" s="12" t="s">
        <v>716</v>
      </c>
      <c r="G1050" s="12" t="s">
        <v>1134</v>
      </c>
      <c r="H1050" s="12" t="s">
        <v>1135</v>
      </c>
      <c r="I1050" s="12" t="s">
        <v>10</v>
      </c>
      <c r="J1050" s="27">
        <v>161</v>
      </c>
      <c r="K1050" s="11" t="s">
        <v>1929</v>
      </c>
      <c r="L1050" s="35"/>
      <c r="M1050" s="35"/>
      <c r="N1050" s="35"/>
      <c r="O1050" s="35"/>
      <c r="P1050" s="35"/>
      <c r="Q1050" s="35"/>
      <c r="R1050" s="35" t="s">
        <v>1141</v>
      </c>
      <c r="S1050" s="15" t="s">
        <v>1349</v>
      </c>
      <c r="T1050" s="150"/>
      <c r="U1050" s="35" t="s">
        <v>1375</v>
      </c>
      <c r="V1050" s="160">
        <v>0.5</v>
      </c>
      <c r="W1050" s="161">
        <f t="shared" si="89"/>
        <v>80.5</v>
      </c>
      <c r="X1050" s="161">
        <f t="shared" si="90"/>
        <v>80.5</v>
      </c>
      <c r="Y1050" s="161">
        <f t="shared" si="91"/>
        <v>80.5</v>
      </c>
      <c r="Z1050" s="161"/>
      <c r="AA1050" s="74"/>
      <c r="AB1050" s="74"/>
      <c r="AC1050" s="162">
        <f t="shared" si="92"/>
        <v>0</v>
      </c>
      <c r="AD1050" s="74"/>
      <c r="AE1050" s="74"/>
      <c r="AF1050" s="74"/>
      <c r="AG1050" s="74"/>
      <c r="AH1050" s="74"/>
      <c r="AI1050" s="74"/>
    </row>
    <row r="1051" spans="1:35" s="8" customFormat="1" ht="35" customHeight="1" x14ac:dyDescent="0.35">
      <c r="A1051" s="44">
        <v>1</v>
      </c>
      <c r="B1051" s="15">
        <v>4898</v>
      </c>
      <c r="C1051" s="12" t="s">
        <v>1127</v>
      </c>
      <c r="D1051" s="21" t="s">
        <v>13</v>
      </c>
      <c r="E1051" s="65">
        <v>44930</v>
      </c>
      <c r="F1051" s="12" t="s">
        <v>716</v>
      </c>
      <c r="G1051" s="12" t="s">
        <v>1134</v>
      </c>
      <c r="H1051" s="12" t="s">
        <v>1136</v>
      </c>
      <c r="I1051" s="12" t="s">
        <v>10</v>
      </c>
      <c r="J1051" s="27">
        <v>161</v>
      </c>
      <c r="K1051" s="11" t="s">
        <v>1929</v>
      </c>
      <c r="L1051" s="35"/>
      <c r="M1051" s="35"/>
      <c r="N1051" s="35"/>
      <c r="O1051" s="35"/>
      <c r="P1051" s="35"/>
      <c r="Q1051" s="35"/>
      <c r="R1051" s="35" t="s">
        <v>1141</v>
      </c>
      <c r="S1051" s="15" t="s">
        <v>1349</v>
      </c>
      <c r="T1051" s="150"/>
      <c r="U1051" s="35" t="s">
        <v>1375</v>
      </c>
      <c r="V1051" s="160">
        <v>0.5</v>
      </c>
      <c r="W1051" s="161">
        <f t="shared" si="89"/>
        <v>80.5</v>
      </c>
      <c r="X1051" s="161">
        <f t="shared" si="90"/>
        <v>80.5</v>
      </c>
      <c r="Y1051" s="161">
        <f t="shared" si="91"/>
        <v>80.5</v>
      </c>
      <c r="Z1051" s="161"/>
      <c r="AA1051" s="74"/>
      <c r="AB1051" s="74"/>
      <c r="AC1051" s="162">
        <f t="shared" si="92"/>
        <v>0</v>
      </c>
      <c r="AD1051" s="74"/>
      <c r="AE1051" s="74"/>
      <c r="AF1051" s="74"/>
      <c r="AG1051" s="74"/>
      <c r="AH1051" s="74"/>
      <c r="AI1051" s="74"/>
    </row>
    <row r="1052" spans="1:35" s="8" customFormat="1" ht="35" customHeight="1" x14ac:dyDescent="0.35">
      <c r="A1052" s="44">
        <v>1</v>
      </c>
      <c r="B1052" s="22">
        <v>4899</v>
      </c>
      <c r="C1052" s="10" t="s">
        <v>1127</v>
      </c>
      <c r="D1052" s="21" t="s">
        <v>13</v>
      </c>
      <c r="E1052" s="65">
        <v>44930</v>
      </c>
      <c r="F1052" s="10" t="s">
        <v>716</v>
      </c>
      <c r="G1052" s="10" t="s">
        <v>1134</v>
      </c>
      <c r="H1052" s="10" t="s">
        <v>1137</v>
      </c>
      <c r="I1052" s="10" t="s">
        <v>10</v>
      </c>
      <c r="J1052" s="29">
        <v>161</v>
      </c>
      <c r="K1052" s="11" t="s">
        <v>1929</v>
      </c>
      <c r="L1052" s="35"/>
      <c r="M1052" s="35"/>
      <c r="N1052" s="35"/>
      <c r="O1052" s="35"/>
      <c r="P1052" s="35"/>
      <c r="Q1052" s="35"/>
      <c r="R1052" s="35" t="s">
        <v>1141</v>
      </c>
      <c r="S1052" s="22" t="s">
        <v>1345</v>
      </c>
      <c r="T1052" s="155"/>
      <c r="U1052" s="35" t="s">
        <v>1378</v>
      </c>
      <c r="V1052" s="160">
        <v>0.5</v>
      </c>
      <c r="W1052" s="161">
        <f t="shared" si="89"/>
        <v>80.5</v>
      </c>
      <c r="X1052" s="161">
        <f t="shared" si="90"/>
        <v>80.5</v>
      </c>
      <c r="Y1052" s="161">
        <f t="shared" si="91"/>
        <v>80.5</v>
      </c>
      <c r="Z1052" s="161"/>
      <c r="AA1052" s="74"/>
      <c r="AB1052" s="74"/>
      <c r="AC1052" s="162">
        <f t="shared" si="92"/>
        <v>0</v>
      </c>
      <c r="AD1052" s="74"/>
      <c r="AE1052" s="74"/>
      <c r="AF1052" s="74"/>
      <c r="AG1052" s="74"/>
      <c r="AH1052" s="74"/>
      <c r="AI1052" s="74"/>
    </row>
    <row r="1053" spans="1:35" s="8" customFormat="1" ht="35" customHeight="1" x14ac:dyDescent="0.35">
      <c r="A1053" s="44">
        <v>1</v>
      </c>
      <c r="B1053" s="20">
        <v>4913</v>
      </c>
      <c r="C1053" s="10" t="s">
        <v>1128</v>
      </c>
      <c r="D1053" s="21" t="s">
        <v>13</v>
      </c>
      <c r="E1053" s="67">
        <v>44853</v>
      </c>
      <c r="F1053" s="11" t="s">
        <v>1138</v>
      </c>
      <c r="G1053" s="11" t="s">
        <v>1139</v>
      </c>
      <c r="H1053" s="11">
        <v>22201192</v>
      </c>
      <c r="I1053" s="11"/>
      <c r="J1053" s="29">
        <v>158.41</v>
      </c>
      <c r="K1053" s="11" t="s">
        <v>1929</v>
      </c>
      <c r="L1053" s="35"/>
      <c r="M1053" s="35"/>
      <c r="N1053" s="35"/>
      <c r="O1053" s="35"/>
      <c r="P1053" s="35"/>
      <c r="Q1053" s="35"/>
      <c r="R1053" s="35" t="s">
        <v>1141</v>
      </c>
      <c r="S1053" s="20" t="s">
        <v>1342</v>
      </c>
      <c r="T1053" s="152"/>
      <c r="U1053" s="35" t="s">
        <v>1385</v>
      </c>
      <c r="V1053" s="160">
        <v>0.5</v>
      </c>
      <c r="W1053" s="161">
        <f t="shared" si="89"/>
        <v>79.204999999999998</v>
      </c>
      <c r="X1053" s="161">
        <f t="shared" si="90"/>
        <v>79.204999999999998</v>
      </c>
      <c r="Y1053" s="161">
        <f t="shared" si="91"/>
        <v>79.204999999999998</v>
      </c>
      <c r="Z1053" s="161"/>
      <c r="AA1053" s="75"/>
      <c r="AB1053" s="75"/>
      <c r="AC1053" s="162">
        <f t="shared" si="92"/>
        <v>0</v>
      </c>
      <c r="AD1053" s="75"/>
      <c r="AE1053" s="75"/>
      <c r="AF1053" s="75"/>
      <c r="AG1053" s="75"/>
      <c r="AH1053" s="75"/>
      <c r="AI1053" s="75"/>
    </row>
    <row r="1054" spans="1:35" s="8" customFormat="1" ht="35" customHeight="1" x14ac:dyDescent="0.35">
      <c r="A1054" s="44">
        <v>1</v>
      </c>
      <c r="B1054" s="20">
        <v>4914</v>
      </c>
      <c r="C1054" s="10" t="s">
        <v>1128</v>
      </c>
      <c r="D1054" s="21" t="s">
        <v>13</v>
      </c>
      <c r="E1054" s="67">
        <v>44853</v>
      </c>
      <c r="F1054" s="10" t="s">
        <v>1138</v>
      </c>
      <c r="G1054" s="10" t="s">
        <v>1139</v>
      </c>
      <c r="H1054" s="10">
        <v>22201158</v>
      </c>
      <c r="I1054" s="10"/>
      <c r="J1054" s="29">
        <v>158.41</v>
      </c>
      <c r="K1054" s="11" t="s">
        <v>1929</v>
      </c>
      <c r="L1054" s="35"/>
      <c r="M1054" s="35"/>
      <c r="N1054" s="35"/>
      <c r="O1054" s="35"/>
      <c r="P1054" s="35"/>
      <c r="Q1054" s="35"/>
      <c r="R1054" s="35" t="s">
        <v>1141</v>
      </c>
      <c r="S1054" s="20" t="s">
        <v>1342</v>
      </c>
      <c r="T1054" s="152"/>
      <c r="U1054" s="35" t="s">
        <v>1385</v>
      </c>
      <c r="V1054" s="160">
        <v>0.5</v>
      </c>
      <c r="W1054" s="161">
        <f t="shared" si="89"/>
        <v>79.204999999999998</v>
      </c>
      <c r="X1054" s="161">
        <f t="shared" si="90"/>
        <v>79.204999999999998</v>
      </c>
      <c r="Y1054" s="161">
        <f t="shared" si="91"/>
        <v>79.204999999999998</v>
      </c>
      <c r="Z1054" s="161"/>
      <c r="AA1054" s="75"/>
      <c r="AB1054" s="75"/>
      <c r="AC1054" s="162">
        <f t="shared" si="92"/>
        <v>0</v>
      </c>
      <c r="AD1054" s="75"/>
      <c r="AE1054" s="75"/>
      <c r="AF1054" s="75"/>
      <c r="AG1054" s="75"/>
      <c r="AH1054" s="75"/>
      <c r="AI1054" s="75"/>
    </row>
    <row r="1055" spans="1:35" s="8" customFormat="1" ht="35" customHeight="1" x14ac:dyDescent="0.35">
      <c r="A1055" s="44">
        <v>1</v>
      </c>
      <c r="B1055" s="20">
        <v>4915</v>
      </c>
      <c r="C1055" s="10" t="s">
        <v>1128</v>
      </c>
      <c r="D1055" s="21" t="s">
        <v>13</v>
      </c>
      <c r="E1055" s="67">
        <v>44853</v>
      </c>
      <c r="F1055" s="10" t="s">
        <v>1138</v>
      </c>
      <c r="G1055" s="10" t="s">
        <v>1139</v>
      </c>
      <c r="H1055" s="10">
        <v>22600037</v>
      </c>
      <c r="I1055" s="10"/>
      <c r="J1055" s="29">
        <v>158.41</v>
      </c>
      <c r="K1055" s="11" t="s">
        <v>1929</v>
      </c>
      <c r="L1055" s="35"/>
      <c r="M1055" s="35"/>
      <c r="N1055" s="35"/>
      <c r="O1055" s="35"/>
      <c r="P1055" s="35"/>
      <c r="Q1055" s="35"/>
      <c r="R1055" s="35" t="s">
        <v>1141</v>
      </c>
      <c r="S1055" s="20" t="s">
        <v>1342</v>
      </c>
      <c r="T1055" s="152"/>
      <c r="U1055" s="35" t="s">
        <v>1376</v>
      </c>
      <c r="V1055" s="160">
        <v>0.5</v>
      </c>
      <c r="W1055" s="161">
        <f t="shared" si="89"/>
        <v>79.204999999999998</v>
      </c>
      <c r="X1055" s="161">
        <f t="shared" si="90"/>
        <v>79.204999999999998</v>
      </c>
      <c r="Y1055" s="161">
        <f t="shared" si="91"/>
        <v>79.204999999999998</v>
      </c>
      <c r="Z1055" s="161"/>
      <c r="AA1055" s="75"/>
      <c r="AB1055" s="75"/>
      <c r="AC1055" s="162">
        <f t="shared" si="92"/>
        <v>0</v>
      </c>
      <c r="AD1055" s="75"/>
      <c r="AE1055" s="75"/>
      <c r="AF1055" s="75"/>
      <c r="AG1055" s="75"/>
      <c r="AH1055" s="75"/>
      <c r="AI1055" s="75"/>
    </row>
    <row r="1056" spans="1:35" s="8" customFormat="1" ht="35" customHeight="1" x14ac:dyDescent="0.35">
      <c r="A1056" s="44">
        <v>1</v>
      </c>
      <c r="B1056" s="15" t="s">
        <v>924</v>
      </c>
      <c r="C1056" s="12" t="s">
        <v>925</v>
      </c>
      <c r="D1056" s="21" t="s">
        <v>1456</v>
      </c>
      <c r="E1056" s="15">
        <v>2014</v>
      </c>
      <c r="F1056" s="12"/>
      <c r="G1056" s="12"/>
      <c r="H1056" s="12"/>
      <c r="I1056" s="12"/>
      <c r="J1056" s="28">
        <v>704</v>
      </c>
      <c r="K1056" s="11" t="s">
        <v>1929</v>
      </c>
      <c r="L1056" s="35"/>
      <c r="M1056" s="35"/>
      <c r="N1056" s="35"/>
      <c r="O1056" s="35"/>
      <c r="P1056" s="35"/>
      <c r="Q1056" s="35"/>
      <c r="R1056" s="35" t="s">
        <v>1155</v>
      </c>
      <c r="S1056" s="15" t="s">
        <v>1928</v>
      </c>
      <c r="T1056" s="150"/>
      <c r="U1056" s="35"/>
      <c r="V1056" s="160">
        <v>0.5</v>
      </c>
      <c r="W1056" s="161">
        <f t="shared" si="89"/>
        <v>352</v>
      </c>
      <c r="X1056" s="161">
        <f t="shared" si="90"/>
        <v>352</v>
      </c>
      <c r="Y1056" s="161">
        <f t="shared" si="91"/>
        <v>352</v>
      </c>
      <c r="Z1056" s="161"/>
      <c r="AA1056" s="75"/>
      <c r="AB1056" s="75"/>
      <c r="AC1056" s="162">
        <f t="shared" si="92"/>
        <v>0</v>
      </c>
      <c r="AD1056" s="75"/>
      <c r="AE1056" s="75"/>
      <c r="AF1056" s="75"/>
      <c r="AG1056" s="75" t="s">
        <v>1788</v>
      </c>
      <c r="AH1056" s="75"/>
      <c r="AI1056" s="75" t="s">
        <v>1787</v>
      </c>
    </row>
    <row r="1057" spans="1:35" s="8" customFormat="1" ht="35" customHeight="1" x14ac:dyDescent="0.35">
      <c r="A1057" s="44">
        <v>1</v>
      </c>
      <c r="B1057" s="15" t="s">
        <v>728</v>
      </c>
      <c r="C1057" s="12" t="s">
        <v>1140</v>
      </c>
      <c r="D1057" s="21" t="s">
        <v>13</v>
      </c>
      <c r="E1057" s="15">
        <v>2014</v>
      </c>
      <c r="F1057" s="12"/>
      <c r="G1057" s="12"/>
      <c r="H1057" s="12"/>
      <c r="I1057" s="12"/>
      <c r="J1057" s="28">
        <v>152.46</v>
      </c>
      <c r="K1057" s="11" t="s">
        <v>1929</v>
      </c>
      <c r="L1057" s="35"/>
      <c r="M1057" s="35"/>
      <c r="N1057" s="35"/>
      <c r="O1057" s="35"/>
      <c r="P1057" s="35"/>
      <c r="Q1057" s="35"/>
      <c r="R1057" s="35" t="s">
        <v>1141</v>
      </c>
      <c r="S1057" s="15" t="s">
        <v>1356</v>
      </c>
      <c r="T1057" s="150"/>
      <c r="U1057" s="35" t="s">
        <v>1372</v>
      </c>
      <c r="V1057" s="160">
        <v>0.5</v>
      </c>
      <c r="W1057" s="161">
        <f t="shared" si="89"/>
        <v>76.23</v>
      </c>
      <c r="X1057" s="161">
        <f t="shared" si="90"/>
        <v>76.23</v>
      </c>
      <c r="Y1057" s="161">
        <f t="shared" si="91"/>
        <v>76.23</v>
      </c>
      <c r="Z1057" s="161"/>
      <c r="AA1057" s="75"/>
      <c r="AB1057" s="75"/>
      <c r="AC1057" s="162">
        <f t="shared" si="92"/>
        <v>0</v>
      </c>
      <c r="AD1057" s="75"/>
      <c r="AE1057" s="75"/>
      <c r="AF1057" s="75"/>
      <c r="AG1057" s="75"/>
      <c r="AH1057" s="75"/>
      <c r="AI1057" s="75"/>
    </row>
    <row r="1058" spans="1:35" s="8" customFormat="1" ht="35" customHeight="1" x14ac:dyDescent="0.35">
      <c r="A1058" s="44">
        <v>1</v>
      </c>
      <c r="B1058" s="15" t="s">
        <v>987</v>
      </c>
      <c r="C1058" s="12" t="s">
        <v>36</v>
      </c>
      <c r="D1058" s="21" t="s">
        <v>1456</v>
      </c>
      <c r="E1058" s="15">
        <v>2014</v>
      </c>
      <c r="F1058" s="12"/>
      <c r="G1058" s="12"/>
      <c r="H1058" s="12"/>
      <c r="I1058" s="12"/>
      <c r="J1058" s="27">
        <v>876.83</v>
      </c>
      <c r="K1058" s="11" t="s">
        <v>1929</v>
      </c>
      <c r="L1058" s="35"/>
      <c r="M1058" s="35"/>
      <c r="N1058" s="35"/>
      <c r="O1058" s="35"/>
      <c r="P1058" s="35"/>
      <c r="Q1058" s="35"/>
      <c r="R1058" s="35" t="s">
        <v>1155</v>
      </c>
      <c r="S1058" s="15" t="s">
        <v>1928</v>
      </c>
      <c r="T1058" s="150"/>
      <c r="U1058" s="35" t="s">
        <v>1301</v>
      </c>
      <c r="V1058" s="160">
        <v>0.5</v>
      </c>
      <c r="W1058" s="161">
        <f t="shared" si="89"/>
        <v>438.41500000000002</v>
      </c>
      <c r="X1058" s="161">
        <f t="shared" si="90"/>
        <v>438.41500000000002</v>
      </c>
      <c r="Y1058" s="161">
        <f t="shared" si="91"/>
        <v>438.41500000000002</v>
      </c>
      <c r="Z1058" s="161"/>
      <c r="AA1058" s="75"/>
      <c r="AB1058" s="75"/>
      <c r="AC1058" s="162">
        <f t="shared" si="92"/>
        <v>0</v>
      </c>
      <c r="AD1058" s="75"/>
      <c r="AE1058" s="75"/>
      <c r="AF1058" s="75"/>
      <c r="AG1058" s="75" t="s">
        <v>1788</v>
      </c>
      <c r="AH1058" s="75"/>
      <c r="AI1058" s="75" t="s">
        <v>1787</v>
      </c>
    </row>
    <row r="1059" spans="1:35" s="8" customFormat="1" ht="35" customHeight="1" x14ac:dyDescent="0.35">
      <c r="A1059" s="44">
        <v>1</v>
      </c>
      <c r="B1059" s="15" t="s">
        <v>988</v>
      </c>
      <c r="C1059" s="12" t="s">
        <v>989</v>
      </c>
      <c r="D1059" s="21" t="s">
        <v>1456</v>
      </c>
      <c r="E1059" s="15">
        <v>2014</v>
      </c>
      <c r="F1059" s="12"/>
      <c r="G1059" s="12"/>
      <c r="H1059" s="12"/>
      <c r="I1059" s="12"/>
      <c r="J1059" s="28">
        <v>876.83</v>
      </c>
      <c r="K1059" s="11" t="s">
        <v>1929</v>
      </c>
      <c r="L1059" s="35"/>
      <c r="M1059" s="35"/>
      <c r="N1059" s="35"/>
      <c r="O1059" s="35"/>
      <c r="P1059" s="35"/>
      <c r="Q1059" s="35"/>
      <c r="R1059" s="35" t="s">
        <v>1155</v>
      </c>
      <c r="S1059" s="15" t="s">
        <v>1928</v>
      </c>
      <c r="T1059" s="150"/>
      <c r="U1059" s="35"/>
      <c r="V1059" s="160">
        <v>0.5</v>
      </c>
      <c r="W1059" s="161">
        <f t="shared" si="89"/>
        <v>438.41500000000002</v>
      </c>
      <c r="X1059" s="161">
        <f t="shared" si="90"/>
        <v>438.41500000000002</v>
      </c>
      <c r="Y1059" s="161">
        <f t="shared" si="91"/>
        <v>438.41500000000002</v>
      </c>
      <c r="Z1059" s="161"/>
      <c r="AA1059" s="75"/>
      <c r="AB1059" s="75"/>
      <c r="AC1059" s="162">
        <f t="shared" si="92"/>
        <v>0</v>
      </c>
      <c r="AD1059" s="75"/>
      <c r="AE1059" s="75"/>
      <c r="AF1059" s="75"/>
      <c r="AG1059" s="75" t="s">
        <v>1788</v>
      </c>
      <c r="AH1059" s="75"/>
      <c r="AI1059" s="75" t="s">
        <v>1787</v>
      </c>
    </row>
    <row r="1060" spans="1:35" s="8" customFormat="1" ht="35" customHeight="1" x14ac:dyDescent="0.35">
      <c r="A1060" s="44">
        <v>1</v>
      </c>
      <c r="B1060" s="15" t="s">
        <v>1043</v>
      </c>
      <c r="C1060" s="12" t="s">
        <v>1044</v>
      </c>
      <c r="D1060" s="21" t="s">
        <v>1456</v>
      </c>
      <c r="E1060" s="15">
        <v>2014</v>
      </c>
      <c r="F1060" s="12" t="s">
        <v>1184</v>
      </c>
      <c r="G1060" s="12"/>
      <c r="H1060" s="12"/>
      <c r="I1060" s="12"/>
      <c r="J1060" s="28">
        <v>1164.98</v>
      </c>
      <c r="K1060" s="11" t="s">
        <v>1929</v>
      </c>
      <c r="L1060" s="35"/>
      <c r="M1060" s="35"/>
      <c r="N1060" s="35"/>
      <c r="O1060" s="35"/>
      <c r="P1060" s="35"/>
      <c r="Q1060" s="35"/>
      <c r="R1060" s="35" t="s">
        <v>1155</v>
      </c>
      <c r="S1060" s="15" t="s">
        <v>1928</v>
      </c>
      <c r="T1060" s="150"/>
      <c r="U1060" s="35" t="s">
        <v>1302</v>
      </c>
      <c r="V1060" s="160">
        <v>0.5</v>
      </c>
      <c r="W1060" s="161">
        <f t="shared" si="89"/>
        <v>582.49</v>
      </c>
      <c r="X1060" s="161">
        <f t="shared" si="90"/>
        <v>582.49</v>
      </c>
      <c r="Y1060" s="161">
        <f t="shared" si="91"/>
        <v>582.49</v>
      </c>
      <c r="Z1060" s="161"/>
      <c r="AA1060" s="75"/>
      <c r="AB1060" s="75"/>
      <c r="AC1060" s="162">
        <f t="shared" si="92"/>
        <v>0</v>
      </c>
      <c r="AD1060" s="75"/>
      <c r="AE1060" s="75"/>
      <c r="AF1060" s="75"/>
      <c r="AG1060" s="75" t="s">
        <v>1788</v>
      </c>
      <c r="AH1060" s="75"/>
      <c r="AI1060" s="75" t="s">
        <v>1787</v>
      </c>
    </row>
    <row r="1061" spans="1:35" s="8" customFormat="1" ht="35" customHeight="1" x14ac:dyDescent="0.35">
      <c r="A1061" s="44">
        <v>1</v>
      </c>
      <c r="B1061" s="15" t="s">
        <v>862</v>
      </c>
      <c r="C1061" s="12" t="s">
        <v>863</v>
      </c>
      <c r="D1061" s="21" t="s">
        <v>13</v>
      </c>
      <c r="E1061" s="15">
        <v>2014</v>
      </c>
      <c r="F1061" s="12" t="s">
        <v>1185</v>
      </c>
      <c r="G1061" s="12"/>
      <c r="H1061" s="12"/>
      <c r="I1061" s="12"/>
      <c r="J1061" s="28">
        <v>368.06</v>
      </c>
      <c r="K1061" s="11" t="s">
        <v>1929</v>
      </c>
      <c r="L1061" s="35"/>
      <c r="M1061" s="35"/>
      <c r="N1061" s="35"/>
      <c r="O1061" s="35"/>
      <c r="P1061" s="35"/>
      <c r="Q1061" s="35"/>
      <c r="R1061" s="35" t="s">
        <v>1141</v>
      </c>
      <c r="S1061" s="15" t="s">
        <v>1333</v>
      </c>
      <c r="T1061" s="150"/>
      <c r="U1061" s="35" t="s">
        <v>1378</v>
      </c>
      <c r="V1061" s="160">
        <v>0.5</v>
      </c>
      <c r="W1061" s="161">
        <f t="shared" si="89"/>
        <v>184.03</v>
      </c>
      <c r="X1061" s="161">
        <f t="shared" si="90"/>
        <v>184.03</v>
      </c>
      <c r="Y1061" s="161">
        <f t="shared" si="91"/>
        <v>184.03</v>
      </c>
      <c r="Z1061" s="161"/>
      <c r="AA1061" s="75"/>
      <c r="AB1061" s="75"/>
      <c r="AC1061" s="162">
        <f t="shared" si="92"/>
        <v>0</v>
      </c>
      <c r="AD1061" s="75"/>
      <c r="AE1061" s="75"/>
      <c r="AF1061" s="75"/>
      <c r="AG1061" s="75"/>
      <c r="AH1061" s="75"/>
      <c r="AI1061" s="75"/>
    </row>
    <row r="1062" spans="1:35" s="8" customFormat="1" ht="35" customHeight="1" x14ac:dyDescent="0.35">
      <c r="A1062" s="44">
        <v>1</v>
      </c>
      <c r="B1062" s="15" t="s">
        <v>982</v>
      </c>
      <c r="C1062" s="12" t="s">
        <v>983</v>
      </c>
      <c r="D1062" s="21" t="s">
        <v>1456</v>
      </c>
      <c r="E1062" s="15">
        <v>2014</v>
      </c>
      <c r="F1062" s="12" t="s">
        <v>1185</v>
      </c>
      <c r="G1062" s="12"/>
      <c r="H1062" s="12"/>
      <c r="I1062" s="12"/>
      <c r="J1062" s="27">
        <v>827.19</v>
      </c>
      <c r="K1062" s="11" t="s">
        <v>1929</v>
      </c>
      <c r="L1062" s="35"/>
      <c r="M1062" s="35"/>
      <c r="N1062" s="35"/>
      <c r="O1062" s="35"/>
      <c r="P1062" s="35"/>
      <c r="Q1062" s="35"/>
      <c r="R1062" s="35" t="s">
        <v>1155</v>
      </c>
      <c r="S1062" s="15" t="s">
        <v>1928</v>
      </c>
      <c r="T1062" s="150"/>
      <c r="U1062" s="35" t="s">
        <v>1373</v>
      </c>
      <c r="V1062" s="160">
        <v>0.5</v>
      </c>
      <c r="W1062" s="161">
        <f t="shared" si="89"/>
        <v>413.59500000000003</v>
      </c>
      <c r="X1062" s="161">
        <f t="shared" si="90"/>
        <v>413.59500000000003</v>
      </c>
      <c r="Y1062" s="161">
        <f t="shared" si="91"/>
        <v>413.59500000000003</v>
      </c>
      <c r="Z1062" s="161"/>
      <c r="AA1062" s="75"/>
      <c r="AB1062" s="75"/>
      <c r="AC1062" s="162">
        <f t="shared" si="92"/>
        <v>0</v>
      </c>
      <c r="AD1062" s="75"/>
      <c r="AE1062" s="75"/>
      <c r="AF1062" s="75"/>
      <c r="AG1062" s="75" t="s">
        <v>1788</v>
      </c>
      <c r="AH1062" s="75"/>
      <c r="AI1062" s="75" t="s">
        <v>1787</v>
      </c>
    </row>
    <row r="1063" spans="1:35" s="8" customFormat="1" ht="35" customHeight="1" x14ac:dyDescent="0.35">
      <c r="A1063" s="44">
        <v>1</v>
      </c>
      <c r="B1063" s="21" t="s">
        <v>645</v>
      </c>
      <c r="C1063" s="10" t="s">
        <v>646</v>
      </c>
      <c r="D1063" s="21" t="s">
        <v>13</v>
      </c>
      <c r="E1063" s="21">
        <v>2014</v>
      </c>
      <c r="F1063" s="10" t="s">
        <v>99</v>
      </c>
      <c r="G1063" s="10"/>
      <c r="H1063" s="10"/>
      <c r="I1063" s="10"/>
      <c r="J1063" s="29">
        <v>95</v>
      </c>
      <c r="K1063" s="11" t="s">
        <v>1929</v>
      </c>
      <c r="L1063" s="35"/>
      <c r="M1063" s="35"/>
      <c r="N1063" s="35"/>
      <c r="O1063" s="35"/>
      <c r="P1063" s="35"/>
      <c r="Q1063" s="35"/>
      <c r="R1063" s="35" t="s">
        <v>1155</v>
      </c>
      <c r="S1063" s="15" t="s">
        <v>1928</v>
      </c>
      <c r="T1063" s="151"/>
      <c r="U1063" s="35"/>
      <c r="V1063" s="160">
        <v>0.5</v>
      </c>
      <c r="W1063" s="161">
        <f t="shared" si="89"/>
        <v>47.5</v>
      </c>
      <c r="X1063" s="161">
        <f t="shared" si="90"/>
        <v>47.5</v>
      </c>
      <c r="Y1063" s="161">
        <f t="shared" si="91"/>
        <v>47.5</v>
      </c>
      <c r="Z1063" s="161"/>
      <c r="AA1063" s="74"/>
      <c r="AB1063" s="74"/>
      <c r="AC1063" s="162">
        <f t="shared" si="92"/>
        <v>0</v>
      </c>
      <c r="AD1063" s="74"/>
      <c r="AE1063" s="74"/>
      <c r="AF1063" s="74"/>
      <c r="AG1063" s="74"/>
      <c r="AH1063" s="74" t="s">
        <v>1788</v>
      </c>
      <c r="AI1063" s="74" t="s">
        <v>1911</v>
      </c>
    </row>
    <row r="1064" spans="1:35" s="8" customFormat="1" ht="35" customHeight="1" x14ac:dyDescent="0.35">
      <c r="A1064" s="44">
        <v>1</v>
      </c>
      <c r="B1064" s="15" t="s">
        <v>632</v>
      </c>
      <c r="C1064" s="12" t="s">
        <v>633</v>
      </c>
      <c r="D1064" s="21" t="s">
        <v>13</v>
      </c>
      <c r="E1064" s="21">
        <v>2018</v>
      </c>
      <c r="F1064" s="12"/>
      <c r="G1064" s="12"/>
      <c r="H1064" s="12"/>
      <c r="I1064" s="12"/>
      <c r="J1064" s="28">
        <v>91.85</v>
      </c>
      <c r="K1064" s="11" t="s">
        <v>1929</v>
      </c>
      <c r="L1064" s="35"/>
      <c r="M1064" s="35"/>
      <c r="N1064" s="35"/>
      <c r="O1064" s="35"/>
      <c r="P1064" s="35"/>
      <c r="Q1064" s="35"/>
      <c r="R1064" s="35" t="s">
        <v>1155</v>
      </c>
      <c r="S1064" s="15" t="s">
        <v>1315</v>
      </c>
      <c r="T1064" s="150"/>
      <c r="U1064" s="35" t="s">
        <v>1302</v>
      </c>
      <c r="V1064" s="160">
        <v>0.5</v>
      </c>
      <c r="W1064" s="161">
        <f t="shared" si="89"/>
        <v>45.924999999999997</v>
      </c>
      <c r="X1064" s="161">
        <f t="shared" si="90"/>
        <v>45.924999999999997</v>
      </c>
      <c r="Y1064" s="161">
        <f t="shared" si="91"/>
        <v>45.924999999999997</v>
      </c>
      <c r="Z1064" s="161"/>
      <c r="AA1064" s="75"/>
      <c r="AB1064" s="75"/>
      <c r="AC1064" s="162">
        <f t="shared" si="92"/>
        <v>0</v>
      </c>
      <c r="AD1064" s="75"/>
      <c r="AE1064" s="75"/>
      <c r="AF1064" s="75"/>
      <c r="AG1064" s="75"/>
      <c r="AH1064" s="75" t="s">
        <v>1788</v>
      </c>
      <c r="AI1064" s="75" t="s">
        <v>1793</v>
      </c>
    </row>
    <row r="1065" spans="1:35" s="8" customFormat="1" ht="35" customHeight="1" x14ac:dyDescent="0.35">
      <c r="A1065" s="44">
        <v>1</v>
      </c>
      <c r="B1065" s="15" t="s">
        <v>634</v>
      </c>
      <c r="C1065" s="12" t="s">
        <v>633</v>
      </c>
      <c r="D1065" s="21" t="s">
        <v>13</v>
      </c>
      <c r="E1065" s="21">
        <v>2018</v>
      </c>
      <c r="F1065" s="12"/>
      <c r="G1065" s="12"/>
      <c r="H1065" s="12"/>
      <c r="I1065" s="12"/>
      <c r="J1065" s="28">
        <v>91.85</v>
      </c>
      <c r="K1065" s="11" t="s">
        <v>1929</v>
      </c>
      <c r="L1065" s="35"/>
      <c r="M1065" s="35"/>
      <c r="N1065" s="35"/>
      <c r="O1065" s="35"/>
      <c r="P1065" s="35"/>
      <c r="Q1065" s="35"/>
      <c r="R1065" s="35" t="s">
        <v>1155</v>
      </c>
      <c r="S1065" s="15" t="s">
        <v>1315</v>
      </c>
      <c r="T1065" s="150"/>
      <c r="U1065" s="35" t="s">
        <v>1302</v>
      </c>
      <c r="V1065" s="160">
        <v>0.5</v>
      </c>
      <c r="W1065" s="161">
        <f t="shared" si="89"/>
        <v>45.924999999999997</v>
      </c>
      <c r="X1065" s="161">
        <f t="shared" si="90"/>
        <v>45.924999999999997</v>
      </c>
      <c r="Y1065" s="161">
        <f t="shared" si="91"/>
        <v>45.924999999999997</v>
      </c>
      <c r="Z1065" s="161"/>
      <c r="AA1065" s="75"/>
      <c r="AB1065" s="75"/>
      <c r="AC1065" s="162">
        <f t="shared" si="92"/>
        <v>0</v>
      </c>
      <c r="AD1065" s="75"/>
      <c r="AE1065" s="75"/>
      <c r="AF1065" s="75"/>
      <c r="AG1065" s="75"/>
      <c r="AH1065" s="75" t="s">
        <v>1788</v>
      </c>
      <c r="AI1065" s="75" t="s">
        <v>1793</v>
      </c>
    </row>
    <row r="1066" spans="1:35" s="8" customFormat="1" ht="35" customHeight="1" x14ac:dyDescent="0.35">
      <c r="A1066" s="44">
        <v>1</v>
      </c>
      <c r="B1066" s="15" t="s">
        <v>635</v>
      </c>
      <c r="C1066" s="12" t="s">
        <v>633</v>
      </c>
      <c r="D1066" s="21" t="s">
        <v>13</v>
      </c>
      <c r="E1066" s="21">
        <v>2018</v>
      </c>
      <c r="F1066" s="12"/>
      <c r="G1066" s="12"/>
      <c r="H1066" s="12"/>
      <c r="I1066" s="12"/>
      <c r="J1066" s="28">
        <v>91.85</v>
      </c>
      <c r="K1066" s="11" t="s">
        <v>1929</v>
      </c>
      <c r="L1066" s="35"/>
      <c r="M1066" s="35"/>
      <c r="N1066" s="35"/>
      <c r="O1066" s="35"/>
      <c r="P1066" s="35"/>
      <c r="Q1066" s="35"/>
      <c r="R1066" s="35" t="s">
        <v>1155</v>
      </c>
      <c r="S1066" s="15" t="s">
        <v>1315</v>
      </c>
      <c r="T1066" s="150"/>
      <c r="U1066" s="35" t="s">
        <v>1302</v>
      </c>
      <c r="V1066" s="160">
        <v>0.5</v>
      </c>
      <c r="W1066" s="161">
        <f t="shared" si="89"/>
        <v>45.924999999999997</v>
      </c>
      <c r="X1066" s="161">
        <f t="shared" si="90"/>
        <v>45.924999999999997</v>
      </c>
      <c r="Y1066" s="161">
        <f t="shared" si="91"/>
        <v>45.924999999999997</v>
      </c>
      <c r="Z1066" s="161"/>
      <c r="AA1066" s="75"/>
      <c r="AB1066" s="75"/>
      <c r="AC1066" s="162">
        <f t="shared" si="92"/>
        <v>0</v>
      </c>
      <c r="AD1066" s="75"/>
      <c r="AE1066" s="75"/>
      <c r="AF1066" s="75"/>
      <c r="AG1066" s="75"/>
      <c r="AH1066" s="75" t="s">
        <v>1788</v>
      </c>
      <c r="AI1066" s="75" t="s">
        <v>1793</v>
      </c>
    </row>
    <row r="1067" spans="1:35" s="8" customFormat="1" ht="35" customHeight="1" x14ac:dyDescent="0.35">
      <c r="A1067" s="44">
        <v>1</v>
      </c>
      <c r="B1067" s="15" t="s">
        <v>636</v>
      </c>
      <c r="C1067" s="12" t="s">
        <v>633</v>
      </c>
      <c r="D1067" s="21" t="s">
        <v>13</v>
      </c>
      <c r="E1067" s="21">
        <v>2018</v>
      </c>
      <c r="F1067" s="12"/>
      <c r="G1067" s="12"/>
      <c r="H1067" s="12"/>
      <c r="I1067" s="12"/>
      <c r="J1067" s="28">
        <v>91.85</v>
      </c>
      <c r="K1067" s="11" t="s">
        <v>1929</v>
      </c>
      <c r="L1067" s="35"/>
      <c r="M1067" s="35"/>
      <c r="N1067" s="35"/>
      <c r="O1067" s="35"/>
      <c r="P1067" s="35"/>
      <c r="Q1067" s="35"/>
      <c r="R1067" s="35" t="s">
        <v>1155</v>
      </c>
      <c r="S1067" s="15" t="s">
        <v>1315</v>
      </c>
      <c r="T1067" s="150"/>
      <c r="U1067" s="35" t="s">
        <v>1302</v>
      </c>
      <c r="V1067" s="160">
        <v>0.5</v>
      </c>
      <c r="W1067" s="161">
        <f t="shared" si="89"/>
        <v>45.924999999999997</v>
      </c>
      <c r="X1067" s="161">
        <f t="shared" si="90"/>
        <v>45.924999999999997</v>
      </c>
      <c r="Y1067" s="161">
        <f t="shared" si="91"/>
        <v>45.924999999999997</v>
      </c>
      <c r="Z1067" s="161"/>
      <c r="AA1067" s="75"/>
      <c r="AB1067" s="75"/>
      <c r="AC1067" s="162">
        <f t="shared" si="92"/>
        <v>0</v>
      </c>
      <c r="AD1067" s="75"/>
      <c r="AE1067" s="75"/>
      <c r="AF1067" s="75"/>
      <c r="AG1067" s="75"/>
      <c r="AH1067" s="75" t="s">
        <v>1788</v>
      </c>
      <c r="AI1067" s="75" t="s">
        <v>1793</v>
      </c>
    </row>
    <row r="1068" spans="1:35" s="8" customFormat="1" ht="35" customHeight="1" x14ac:dyDescent="0.35">
      <c r="A1068" s="44">
        <v>1</v>
      </c>
      <c r="B1068" s="15" t="s">
        <v>637</v>
      </c>
      <c r="C1068" s="12" t="s">
        <v>633</v>
      </c>
      <c r="D1068" s="21" t="s">
        <v>13</v>
      </c>
      <c r="E1068" s="21">
        <v>2018</v>
      </c>
      <c r="F1068" s="12"/>
      <c r="G1068" s="12"/>
      <c r="H1068" s="12"/>
      <c r="I1068" s="12"/>
      <c r="J1068" s="28">
        <v>91.85</v>
      </c>
      <c r="K1068" s="11" t="s">
        <v>1929</v>
      </c>
      <c r="L1068" s="35"/>
      <c r="M1068" s="35"/>
      <c r="N1068" s="35"/>
      <c r="O1068" s="35"/>
      <c r="P1068" s="35"/>
      <c r="Q1068" s="35"/>
      <c r="R1068" s="35" t="s">
        <v>1155</v>
      </c>
      <c r="S1068" s="15" t="s">
        <v>1315</v>
      </c>
      <c r="T1068" s="150"/>
      <c r="U1068" s="35" t="s">
        <v>1302</v>
      </c>
      <c r="V1068" s="160">
        <v>0.5</v>
      </c>
      <c r="W1068" s="161">
        <f t="shared" si="89"/>
        <v>45.924999999999997</v>
      </c>
      <c r="X1068" s="161">
        <f t="shared" si="90"/>
        <v>45.924999999999997</v>
      </c>
      <c r="Y1068" s="161">
        <f t="shared" si="91"/>
        <v>45.924999999999997</v>
      </c>
      <c r="Z1068" s="161"/>
      <c r="AA1068" s="75"/>
      <c r="AB1068" s="75"/>
      <c r="AC1068" s="162">
        <f t="shared" si="92"/>
        <v>0</v>
      </c>
      <c r="AD1068" s="75"/>
      <c r="AE1068" s="75"/>
      <c r="AF1068" s="75"/>
      <c r="AG1068" s="75"/>
      <c r="AH1068" s="75" t="s">
        <v>1788</v>
      </c>
      <c r="AI1068" s="75" t="s">
        <v>1793</v>
      </c>
    </row>
    <row r="1069" spans="1:35" s="8" customFormat="1" ht="35" customHeight="1" x14ac:dyDescent="0.35">
      <c r="A1069" s="44">
        <v>1</v>
      </c>
      <c r="B1069" s="15" t="s">
        <v>638</v>
      </c>
      <c r="C1069" s="12" t="s">
        <v>633</v>
      </c>
      <c r="D1069" s="21" t="s">
        <v>13</v>
      </c>
      <c r="E1069" s="21">
        <v>2018</v>
      </c>
      <c r="F1069" s="12"/>
      <c r="G1069" s="12"/>
      <c r="H1069" s="12"/>
      <c r="I1069" s="12"/>
      <c r="J1069" s="28">
        <v>91.85</v>
      </c>
      <c r="K1069" s="11" t="s">
        <v>1929</v>
      </c>
      <c r="L1069" s="35"/>
      <c r="M1069" s="35"/>
      <c r="N1069" s="35"/>
      <c r="O1069" s="35"/>
      <c r="P1069" s="35"/>
      <c r="Q1069" s="35"/>
      <c r="R1069" s="35" t="s">
        <v>1155</v>
      </c>
      <c r="S1069" s="15" t="s">
        <v>1315</v>
      </c>
      <c r="T1069" s="150"/>
      <c r="U1069" s="35" t="s">
        <v>1302</v>
      </c>
      <c r="V1069" s="160">
        <v>0.5</v>
      </c>
      <c r="W1069" s="161">
        <f t="shared" si="89"/>
        <v>45.924999999999997</v>
      </c>
      <c r="X1069" s="161">
        <f t="shared" si="90"/>
        <v>45.924999999999997</v>
      </c>
      <c r="Y1069" s="161">
        <f t="shared" si="91"/>
        <v>45.924999999999997</v>
      </c>
      <c r="Z1069" s="161"/>
      <c r="AA1069" s="75"/>
      <c r="AB1069" s="75"/>
      <c r="AC1069" s="162">
        <f t="shared" si="92"/>
        <v>0</v>
      </c>
      <c r="AD1069" s="75"/>
      <c r="AE1069" s="75"/>
      <c r="AF1069" s="75"/>
      <c r="AG1069" s="75"/>
      <c r="AH1069" s="75" t="s">
        <v>1788</v>
      </c>
      <c r="AI1069" s="75" t="s">
        <v>1793</v>
      </c>
    </row>
    <row r="1070" spans="1:35" s="8" customFormat="1" ht="35" customHeight="1" x14ac:dyDescent="0.35">
      <c r="A1070" s="44">
        <v>1</v>
      </c>
      <c r="B1070" s="15" t="s">
        <v>650</v>
      </c>
      <c r="C1070" s="12" t="s">
        <v>24</v>
      </c>
      <c r="D1070" s="21" t="s">
        <v>13</v>
      </c>
      <c r="E1070" s="21">
        <v>2018</v>
      </c>
      <c r="F1070" s="12"/>
      <c r="G1070" s="12"/>
      <c r="H1070" s="12"/>
      <c r="I1070" s="12" t="s">
        <v>10</v>
      </c>
      <c r="J1070" s="31">
        <v>95</v>
      </c>
      <c r="K1070" s="11" t="s">
        <v>1929</v>
      </c>
      <c r="L1070" s="35"/>
      <c r="M1070" s="35"/>
      <c r="N1070" s="35"/>
      <c r="O1070" s="35"/>
      <c r="P1070" s="35"/>
      <c r="Q1070" s="35"/>
      <c r="R1070" s="35" t="s">
        <v>1155</v>
      </c>
      <c r="S1070" s="15" t="s">
        <v>1928</v>
      </c>
      <c r="T1070" s="150"/>
      <c r="U1070" s="35"/>
      <c r="V1070" s="160">
        <v>0.5</v>
      </c>
      <c r="W1070" s="161">
        <f t="shared" si="89"/>
        <v>47.5</v>
      </c>
      <c r="X1070" s="161">
        <f t="shared" si="90"/>
        <v>47.5</v>
      </c>
      <c r="Y1070" s="161">
        <f t="shared" si="91"/>
        <v>47.5</v>
      </c>
      <c r="Z1070" s="161"/>
      <c r="AA1070" s="74"/>
      <c r="AB1070" s="74"/>
      <c r="AC1070" s="162">
        <f t="shared" si="92"/>
        <v>0</v>
      </c>
      <c r="AD1070" s="74"/>
      <c r="AE1070" s="74"/>
      <c r="AF1070" s="74"/>
      <c r="AG1070" s="74"/>
      <c r="AH1070" s="74" t="s">
        <v>1788</v>
      </c>
      <c r="AI1070" s="74" t="s">
        <v>1912</v>
      </c>
    </row>
    <row r="1071" spans="1:35" s="8" customFormat="1" ht="35" customHeight="1" x14ac:dyDescent="0.35">
      <c r="A1071" s="44">
        <v>1</v>
      </c>
      <c r="B1071" s="15" t="s">
        <v>651</v>
      </c>
      <c r="C1071" s="12" t="s">
        <v>24</v>
      </c>
      <c r="D1071" s="21" t="s">
        <v>13</v>
      </c>
      <c r="E1071" s="21">
        <v>2018</v>
      </c>
      <c r="F1071" s="12"/>
      <c r="G1071" s="12"/>
      <c r="H1071" s="12"/>
      <c r="I1071" s="12" t="s">
        <v>10</v>
      </c>
      <c r="J1071" s="31">
        <v>95</v>
      </c>
      <c r="K1071" s="11" t="s">
        <v>1929</v>
      </c>
      <c r="L1071" s="35"/>
      <c r="M1071" s="35"/>
      <c r="N1071" s="35"/>
      <c r="O1071" s="35"/>
      <c r="P1071" s="35"/>
      <c r="Q1071" s="35"/>
      <c r="R1071" s="35" t="s">
        <v>1155</v>
      </c>
      <c r="S1071" s="15" t="s">
        <v>1928</v>
      </c>
      <c r="T1071" s="150"/>
      <c r="U1071" s="35"/>
      <c r="V1071" s="160">
        <v>0.5</v>
      </c>
      <c r="W1071" s="161">
        <f t="shared" si="89"/>
        <v>47.5</v>
      </c>
      <c r="X1071" s="161">
        <f t="shared" si="90"/>
        <v>47.5</v>
      </c>
      <c r="Y1071" s="161">
        <f t="shared" si="91"/>
        <v>47.5</v>
      </c>
      <c r="Z1071" s="161"/>
      <c r="AA1071" s="74"/>
      <c r="AB1071" s="74"/>
      <c r="AC1071" s="162">
        <f t="shared" si="92"/>
        <v>0</v>
      </c>
      <c r="AD1071" s="74"/>
      <c r="AE1071" s="74"/>
      <c r="AF1071" s="74"/>
      <c r="AG1071" s="74"/>
      <c r="AH1071" s="74" t="s">
        <v>1788</v>
      </c>
      <c r="AI1071" s="74" t="s">
        <v>1913</v>
      </c>
    </row>
    <row r="1072" spans="1:35" s="8" customFormat="1" ht="35" customHeight="1" x14ac:dyDescent="0.35">
      <c r="A1072" s="44">
        <v>1</v>
      </c>
      <c r="B1072" s="20" t="s">
        <v>648</v>
      </c>
      <c r="C1072" s="10" t="s">
        <v>24</v>
      </c>
      <c r="D1072" s="21" t="s">
        <v>13</v>
      </c>
      <c r="E1072" s="21">
        <v>2018</v>
      </c>
      <c r="F1072" s="10"/>
      <c r="G1072" s="10"/>
      <c r="H1072" s="10"/>
      <c r="I1072" s="10" t="s">
        <v>10</v>
      </c>
      <c r="J1072" s="29">
        <v>95</v>
      </c>
      <c r="K1072" s="11" t="s">
        <v>1929</v>
      </c>
      <c r="L1072" s="35"/>
      <c r="M1072" s="35"/>
      <c r="N1072" s="35"/>
      <c r="O1072" s="35"/>
      <c r="P1072" s="35"/>
      <c r="Q1072" s="35"/>
      <c r="R1072" s="35" t="s">
        <v>1155</v>
      </c>
      <c r="S1072" s="15" t="s">
        <v>1928</v>
      </c>
      <c r="T1072" s="152"/>
      <c r="U1072" s="35"/>
      <c r="V1072" s="160">
        <v>0.5</v>
      </c>
      <c r="W1072" s="161">
        <f t="shared" si="89"/>
        <v>47.5</v>
      </c>
      <c r="X1072" s="161">
        <f t="shared" si="90"/>
        <v>47.5</v>
      </c>
      <c r="Y1072" s="161">
        <f t="shared" si="91"/>
        <v>47.5</v>
      </c>
      <c r="Z1072" s="161"/>
      <c r="AA1072" s="74"/>
      <c r="AB1072" s="74"/>
      <c r="AC1072" s="162">
        <f t="shared" si="92"/>
        <v>0</v>
      </c>
      <c r="AD1072" s="74"/>
      <c r="AE1072" s="74"/>
      <c r="AF1072" s="74"/>
      <c r="AG1072" s="74"/>
      <c r="AH1072" s="74" t="s">
        <v>1788</v>
      </c>
      <c r="AI1072" s="74" t="s">
        <v>1845</v>
      </c>
    </row>
    <row r="1073" spans="1:35" s="8" customFormat="1" ht="35" customHeight="1" x14ac:dyDescent="0.35">
      <c r="A1073" s="44">
        <v>1</v>
      </c>
      <c r="B1073" s="15" t="s">
        <v>577</v>
      </c>
      <c r="C1073" s="12" t="s">
        <v>578</v>
      </c>
      <c r="D1073" s="21" t="s">
        <v>13</v>
      </c>
      <c r="E1073" s="15">
        <v>2018</v>
      </c>
      <c r="F1073" s="12"/>
      <c r="G1073" s="12"/>
      <c r="H1073" s="12"/>
      <c r="I1073" s="12"/>
      <c r="J1073" s="27">
        <v>80.819999999999993</v>
      </c>
      <c r="K1073" s="11" t="s">
        <v>1929</v>
      </c>
      <c r="L1073" s="35"/>
      <c r="M1073" s="35"/>
      <c r="N1073" s="35"/>
      <c r="O1073" s="35"/>
      <c r="P1073" s="35"/>
      <c r="Q1073" s="35"/>
      <c r="R1073" s="35" t="s">
        <v>1141</v>
      </c>
      <c r="S1073" s="15" t="s">
        <v>1356</v>
      </c>
      <c r="T1073" s="150"/>
      <c r="U1073" s="35" t="s">
        <v>1372</v>
      </c>
      <c r="V1073" s="160">
        <v>0.5</v>
      </c>
      <c r="W1073" s="162">
        <f t="shared" si="89"/>
        <v>40.409999999999997</v>
      </c>
      <c r="X1073" s="161">
        <f t="shared" si="90"/>
        <v>40.409999999999997</v>
      </c>
      <c r="Y1073" s="161">
        <f t="shared" si="91"/>
        <v>40.409999999999997</v>
      </c>
      <c r="Z1073" s="162"/>
      <c r="AA1073" s="75"/>
      <c r="AB1073" s="75"/>
      <c r="AC1073" s="162">
        <f t="shared" si="92"/>
        <v>0</v>
      </c>
      <c r="AD1073" s="75"/>
      <c r="AE1073" s="75"/>
      <c r="AF1073" s="75"/>
      <c r="AG1073" s="75"/>
      <c r="AH1073" s="75"/>
      <c r="AI1073" s="75"/>
    </row>
    <row r="1074" spans="1:35" s="8" customFormat="1" ht="35" customHeight="1" x14ac:dyDescent="0.35">
      <c r="A1074" s="44">
        <v>1</v>
      </c>
      <c r="B1074" s="15" t="s">
        <v>449</v>
      </c>
      <c r="C1074" s="12" t="s">
        <v>450</v>
      </c>
      <c r="D1074" s="21" t="s">
        <v>13</v>
      </c>
      <c r="E1074" s="15">
        <v>2018</v>
      </c>
      <c r="F1074" s="12"/>
      <c r="G1074" s="12"/>
      <c r="H1074" s="12"/>
      <c r="I1074" s="12"/>
      <c r="J1074" s="28">
        <v>43.58</v>
      </c>
      <c r="K1074" s="11" t="s">
        <v>1929</v>
      </c>
      <c r="L1074" s="35"/>
      <c r="M1074" s="35"/>
      <c r="N1074" s="35"/>
      <c r="O1074" s="35"/>
      <c r="P1074" s="35"/>
      <c r="Q1074" s="35"/>
      <c r="R1074" s="35" t="s">
        <v>1155</v>
      </c>
      <c r="S1074" s="15" t="s">
        <v>1928</v>
      </c>
      <c r="T1074" s="150"/>
      <c r="U1074" s="35"/>
      <c r="V1074" s="160">
        <v>0.5</v>
      </c>
      <c r="W1074" s="161">
        <f t="shared" si="89"/>
        <v>21.79</v>
      </c>
      <c r="X1074" s="161">
        <f t="shared" si="90"/>
        <v>21.79</v>
      </c>
      <c r="Y1074" s="161">
        <f t="shared" si="91"/>
        <v>21.79</v>
      </c>
      <c r="Z1074" s="161"/>
      <c r="AA1074" s="74"/>
      <c r="AB1074" s="74"/>
      <c r="AC1074" s="162">
        <f t="shared" si="92"/>
        <v>0</v>
      </c>
      <c r="AD1074" s="74" t="s">
        <v>1788</v>
      </c>
      <c r="AE1074" s="74"/>
      <c r="AF1074" s="74"/>
      <c r="AG1074" s="74"/>
      <c r="AH1074" s="74"/>
      <c r="AI1074" s="74" t="s">
        <v>1915</v>
      </c>
    </row>
    <row r="1075" spans="1:35" s="8" customFormat="1" ht="35" customHeight="1" x14ac:dyDescent="0.35">
      <c r="A1075" s="44">
        <v>1</v>
      </c>
      <c r="B1075" s="22" t="s">
        <v>451</v>
      </c>
      <c r="C1075" s="10" t="s">
        <v>450</v>
      </c>
      <c r="D1075" s="21" t="s">
        <v>13</v>
      </c>
      <c r="E1075" s="15">
        <v>2018</v>
      </c>
      <c r="F1075" s="10"/>
      <c r="G1075" s="10"/>
      <c r="H1075" s="10"/>
      <c r="I1075" s="10"/>
      <c r="J1075" s="29">
        <v>43.58</v>
      </c>
      <c r="K1075" s="11" t="s">
        <v>1929</v>
      </c>
      <c r="L1075" s="35"/>
      <c r="M1075" s="35"/>
      <c r="N1075" s="35"/>
      <c r="O1075" s="35"/>
      <c r="P1075" s="35"/>
      <c r="Q1075" s="35"/>
      <c r="R1075" s="35" t="s">
        <v>1155</v>
      </c>
      <c r="S1075" s="15" t="s">
        <v>1928</v>
      </c>
      <c r="T1075" s="155"/>
      <c r="U1075" s="35"/>
      <c r="V1075" s="160">
        <v>0.5</v>
      </c>
      <c r="W1075" s="161">
        <f t="shared" si="89"/>
        <v>21.79</v>
      </c>
      <c r="X1075" s="161">
        <f t="shared" si="90"/>
        <v>21.79</v>
      </c>
      <c r="Y1075" s="161">
        <f t="shared" si="91"/>
        <v>21.79</v>
      </c>
      <c r="Z1075" s="161"/>
      <c r="AA1075" s="74"/>
      <c r="AB1075" s="74"/>
      <c r="AC1075" s="162">
        <f t="shared" si="92"/>
        <v>0</v>
      </c>
      <c r="AD1075" s="74"/>
      <c r="AE1075" s="74" t="s">
        <v>1788</v>
      </c>
      <c r="AF1075" s="74"/>
      <c r="AG1075" s="74"/>
      <c r="AH1075" s="74"/>
      <c r="AI1075" s="74" t="s">
        <v>1767</v>
      </c>
    </row>
    <row r="1076" spans="1:35" s="8" customFormat="1" ht="35" customHeight="1" x14ac:dyDescent="0.35">
      <c r="A1076" s="44">
        <v>1</v>
      </c>
      <c r="B1076" s="21" t="s">
        <v>505</v>
      </c>
      <c r="C1076" s="10" t="s">
        <v>479</v>
      </c>
      <c r="D1076" s="21" t="s">
        <v>13</v>
      </c>
      <c r="E1076" s="21">
        <v>2014</v>
      </c>
      <c r="F1076" s="10"/>
      <c r="G1076" s="10"/>
      <c r="H1076" s="10"/>
      <c r="I1076" s="10" t="s">
        <v>10</v>
      </c>
      <c r="J1076" s="29">
        <v>60</v>
      </c>
      <c r="K1076" s="11" t="s">
        <v>1929</v>
      </c>
      <c r="L1076" s="35"/>
      <c r="M1076" s="35"/>
      <c r="N1076" s="35"/>
      <c r="O1076" s="35"/>
      <c r="P1076" s="35"/>
      <c r="Q1076" s="35"/>
      <c r="R1076" s="35" t="s">
        <v>1155</v>
      </c>
      <c r="S1076" s="15" t="s">
        <v>1928</v>
      </c>
      <c r="T1076" s="151"/>
      <c r="U1076" s="35" t="s">
        <v>1302</v>
      </c>
      <c r="V1076" s="160">
        <v>0.5</v>
      </c>
      <c r="W1076" s="161">
        <f t="shared" si="89"/>
        <v>30</v>
      </c>
      <c r="X1076" s="161">
        <f t="shared" si="90"/>
        <v>30</v>
      </c>
      <c r="Y1076" s="161">
        <f t="shared" si="91"/>
        <v>30</v>
      </c>
      <c r="Z1076" s="161"/>
      <c r="AA1076" s="74"/>
      <c r="AB1076" s="74"/>
      <c r="AC1076" s="162">
        <f t="shared" si="92"/>
        <v>0</v>
      </c>
      <c r="AD1076" s="74" t="s">
        <v>1788</v>
      </c>
      <c r="AE1076" s="74"/>
      <c r="AF1076" s="74"/>
      <c r="AG1076" s="74"/>
      <c r="AH1076" s="74" t="s">
        <v>1788</v>
      </c>
      <c r="AI1076" s="74" t="s">
        <v>1817</v>
      </c>
    </row>
    <row r="1077" spans="1:35" s="8" customFormat="1" ht="35" customHeight="1" x14ac:dyDescent="0.35">
      <c r="A1077" s="44">
        <v>1</v>
      </c>
      <c r="B1077" s="21" t="s">
        <v>546</v>
      </c>
      <c r="C1077" s="10" t="s">
        <v>522</v>
      </c>
      <c r="D1077" s="21" t="s">
        <v>13</v>
      </c>
      <c r="E1077" s="21">
        <v>2014</v>
      </c>
      <c r="F1077" s="10" t="s">
        <v>541</v>
      </c>
      <c r="G1077" s="10"/>
      <c r="H1077" s="10"/>
      <c r="I1077" s="10" t="s">
        <v>10</v>
      </c>
      <c r="J1077" s="29">
        <v>74.5</v>
      </c>
      <c r="K1077" s="11" t="s">
        <v>1929</v>
      </c>
      <c r="L1077" s="35"/>
      <c r="M1077" s="35"/>
      <c r="N1077" s="35"/>
      <c r="O1077" s="35"/>
      <c r="P1077" s="35"/>
      <c r="Q1077" s="35"/>
      <c r="R1077" s="35" t="s">
        <v>1141</v>
      </c>
      <c r="S1077" s="15" t="s">
        <v>1928</v>
      </c>
      <c r="T1077" s="151"/>
      <c r="U1077" s="35" t="s">
        <v>1372</v>
      </c>
      <c r="V1077" s="160">
        <v>0.5</v>
      </c>
      <c r="W1077" s="161">
        <f t="shared" ref="W1077:W1140" si="93">J1077*V1077</f>
        <v>37.25</v>
      </c>
      <c r="X1077" s="161">
        <f t="shared" si="90"/>
        <v>37.25</v>
      </c>
      <c r="Y1077" s="161">
        <f t="shared" si="91"/>
        <v>37.25</v>
      </c>
      <c r="Z1077" s="161"/>
      <c r="AA1077" s="74"/>
      <c r="AB1077" s="74"/>
      <c r="AC1077" s="162">
        <f t="shared" si="92"/>
        <v>0</v>
      </c>
      <c r="AD1077" s="74"/>
      <c r="AE1077" s="74"/>
      <c r="AF1077" s="74"/>
      <c r="AG1077" s="74"/>
      <c r="AH1077" s="74"/>
      <c r="AI1077" s="74"/>
    </row>
    <row r="1078" spans="1:35" s="8" customFormat="1" ht="35" customHeight="1" x14ac:dyDescent="0.35">
      <c r="A1078" s="44">
        <v>1</v>
      </c>
      <c r="B1078" s="15" t="s">
        <v>472</v>
      </c>
      <c r="C1078" s="12" t="s">
        <v>471</v>
      </c>
      <c r="D1078" s="21" t="s">
        <v>13</v>
      </c>
      <c r="E1078" s="21">
        <v>2014</v>
      </c>
      <c r="F1078" s="14"/>
      <c r="G1078" s="14"/>
      <c r="H1078" s="14"/>
      <c r="I1078" s="14" t="s">
        <v>10</v>
      </c>
      <c r="J1078" s="30">
        <v>47.92</v>
      </c>
      <c r="K1078" s="11" t="s">
        <v>1929</v>
      </c>
      <c r="L1078" s="35"/>
      <c r="M1078" s="35"/>
      <c r="N1078" s="35"/>
      <c r="O1078" s="35"/>
      <c r="P1078" s="35"/>
      <c r="Q1078" s="35"/>
      <c r="R1078" s="35" t="s">
        <v>1141</v>
      </c>
      <c r="S1078" s="15" t="s">
        <v>1928</v>
      </c>
      <c r="T1078" s="150"/>
      <c r="U1078" s="35" t="s">
        <v>1372</v>
      </c>
      <c r="V1078" s="160">
        <v>0.5</v>
      </c>
      <c r="W1078" s="161">
        <f t="shared" si="93"/>
        <v>23.96</v>
      </c>
      <c r="X1078" s="161">
        <f t="shared" si="90"/>
        <v>23.96</v>
      </c>
      <c r="Y1078" s="161">
        <f t="shared" si="91"/>
        <v>23.96</v>
      </c>
      <c r="Z1078" s="161"/>
      <c r="AA1078" s="74"/>
      <c r="AB1078" s="74"/>
      <c r="AC1078" s="162">
        <f t="shared" si="92"/>
        <v>0</v>
      </c>
      <c r="AD1078" s="74"/>
      <c r="AE1078" s="74"/>
      <c r="AF1078" s="74"/>
      <c r="AG1078" s="74"/>
      <c r="AH1078" s="74"/>
      <c r="AI1078" s="74"/>
    </row>
    <row r="1079" spans="1:35" s="8" customFormat="1" ht="35" customHeight="1" x14ac:dyDescent="0.35">
      <c r="A1079" s="44">
        <v>1</v>
      </c>
      <c r="B1079" s="15" t="s">
        <v>72</v>
      </c>
      <c r="C1079" s="12" t="s">
        <v>71</v>
      </c>
      <c r="D1079" s="21" t="s">
        <v>13</v>
      </c>
      <c r="E1079" s="21">
        <v>2014</v>
      </c>
      <c r="F1079" s="12"/>
      <c r="G1079" s="12"/>
      <c r="H1079" s="12"/>
      <c r="I1079" s="12" t="s">
        <v>10</v>
      </c>
      <c r="J1079" s="30">
        <v>15.93</v>
      </c>
      <c r="K1079" s="11" t="s">
        <v>1929</v>
      </c>
      <c r="L1079" s="35"/>
      <c r="M1079" s="35"/>
      <c r="N1079" s="35"/>
      <c r="O1079" s="35"/>
      <c r="P1079" s="35"/>
      <c r="Q1079" s="35"/>
      <c r="R1079" s="35" t="s">
        <v>1155</v>
      </c>
      <c r="S1079" s="15" t="s">
        <v>1928</v>
      </c>
      <c r="T1079" s="150"/>
      <c r="U1079" s="35"/>
      <c r="V1079" s="160">
        <v>0.5</v>
      </c>
      <c r="W1079" s="161">
        <f t="shared" si="93"/>
        <v>7.9649999999999999</v>
      </c>
      <c r="X1079" s="161">
        <f t="shared" si="90"/>
        <v>7.9649999999999999</v>
      </c>
      <c r="Y1079" s="161">
        <f t="shared" si="91"/>
        <v>7.9649999999999999</v>
      </c>
      <c r="Z1079" s="161"/>
      <c r="AA1079" s="74"/>
      <c r="AB1079" s="74"/>
      <c r="AC1079" s="162">
        <f t="shared" si="92"/>
        <v>0</v>
      </c>
      <c r="AD1079" s="74"/>
      <c r="AE1079" s="74"/>
      <c r="AF1079" s="74"/>
      <c r="AG1079" s="74"/>
      <c r="AH1079" s="74"/>
      <c r="AI1079" s="74" t="s">
        <v>1916</v>
      </c>
    </row>
    <row r="1080" spans="1:35" s="8" customFormat="1" ht="35" customHeight="1" x14ac:dyDescent="0.35">
      <c r="A1080" s="44">
        <v>1</v>
      </c>
      <c r="B1080" s="21" t="s">
        <v>905</v>
      </c>
      <c r="C1080" s="10" t="s">
        <v>1317</v>
      </c>
      <c r="D1080" s="21" t="s">
        <v>1456</v>
      </c>
      <c r="E1080" s="21">
        <v>2014</v>
      </c>
      <c r="F1080" s="10"/>
      <c r="G1080" s="10"/>
      <c r="H1080" s="10"/>
      <c r="I1080" s="10" t="s">
        <v>10</v>
      </c>
      <c r="J1080" s="29">
        <v>500</v>
      </c>
      <c r="K1080" s="11" t="s">
        <v>1929</v>
      </c>
      <c r="L1080" s="35"/>
      <c r="M1080" s="35"/>
      <c r="N1080" s="35"/>
      <c r="O1080" s="35"/>
      <c r="P1080" s="35"/>
      <c r="Q1080" s="35"/>
      <c r="R1080" s="35" t="s">
        <v>1141</v>
      </c>
      <c r="S1080" s="15" t="s">
        <v>1928</v>
      </c>
      <c r="T1080" s="151"/>
      <c r="U1080" s="35" t="s">
        <v>1332</v>
      </c>
      <c r="V1080" s="160">
        <v>0.5</v>
      </c>
      <c r="W1080" s="161">
        <f t="shared" si="93"/>
        <v>250</v>
      </c>
      <c r="X1080" s="161">
        <f t="shared" si="90"/>
        <v>250</v>
      </c>
      <c r="Y1080" s="161">
        <f t="shared" si="91"/>
        <v>250</v>
      </c>
      <c r="Z1080" s="161"/>
      <c r="AA1080" s="74"/>
      <c r="AB1080" s="74"/>
      <c r="AC1080" s="162">
        <f t="shared" si="92"/>
        <v>0</v>
      </c>
      <c r="AD1080" s="74"/>
      <c r="AE1080" s="74"/>
      <c r="AF1080" s="74"/>
      <c r="AG1080" s="74"/>
      <c r="AH1080" s="74"/>
      <c r="AI1080" s="74"/>
    </row>
    <row r="1081" spans="1:35" s="8" customFormat="1" ht="35" customHeight="1" x14ac:dyDescent="0.35">
      <c r="A1081" s="44">
        <v>1</v>
      </c>
      <c r="B1081" s="21" t="s">
        <v>473</v>
      </c>
      <c r="C1081" s="10" t="s">
        <v>471</v>
      </c>
      <c r="D1081" s="21" t="s">
        <v>13</v>
      </c>
      <c r="E1081" s="21">
        <v>2014</v>
      </c>
      <c r="F1081" s="10"/>
      <c r="G1081" s="10"/>
      <c r="H1081" s="10"/>
      <c r="I1081" s="10" t="s">
        <v>10</v>
      </c>
      <c r="J1081" s="29">
        <v>47.92</v>
      </c>
      <c r="K1081" s="11" t="s">
        <v>1929</v>
      </c>
      <c r="L1081" s="35"/>
      <c r="M1081" s="35"/>
      <c r="N1081" s="35"/>
      <c r="O1081" s="35"/>
      <c r="P1081" s="35"/>
      <c r="Q1081" s="35"/>
      <c r="R1081" s="35" t="s">
        <v>1155</v>
      </c>
      <c r="S1081" s="15" t="s">
        <v>1928</v>
      </c>
      <c r="T1081" s="151"/>
      <c r="U1081" s="35" t="s">
        <v>1302</v>
      </c>
      <c r="V1081" s="160">
        <v>0.5</v>
      </c>
      <c r="W1081" s="161">
        <f t="shared" si="93"/>
        <v>23.96</v>
      </c>
      <c r="X1081" s="161">
        <f t="shared" si="90"/>
        <v>23.96</v>
      </c>
      <c r="Y1081" s="161">
        <f t="shared" si="91"/>
        <v>23.96</v>
      </c>
      <c r="Z1081" s="161"/>
      <c r="AA1081" s="74"/>
      <c r="AB1081" s="74"/>
      <c r="AC1081" s="162">
        <f t="shared" si="92"/>
        <v>0</v>
      </c>
      <c r="AD1081" s="74"/>
      <c r="AE1081" s="74"/>
      <c r="AF1081" s="74"/>
      <c r="AG1081" s="74"/>
      <c r="AH1081" s="74" t="s">
        <v>1788</v>
      </c>
      <c r="AI1081" s="74" t="s">
        <v>1792</v>
      </c>
    </row>
    <row r="1082" spans="1:35" s="8" customFormat="1" ht="35" customHeight="1" x14ac:dyDescent="0.35">
      <c r="A1082" s="44">
        <v>1</v>
      </c>
      <c r="B1082" s="21" t="s">
        <v>474</v>
      </c>
      <c r="C1082" s="10" t="s">
        <v>471</v>
      </c>
      <c r="D1082" s="21" t="s">
        <v>13</v>
      </c>
      <c r="E1082" s="21">
        <v>2014</v>
      </c>
      <c r="F1082" s="10"/>
      <c r="G1082" s="10"/>
      <c r="H1082" s="10"/>
      <c r="I1082" s="10" t="s">
        <v>10</v>
      </c>
      <c r="J1082" s="29">
        <v>47.92</v>
      </c>
      <c r="K1082" s="11" t="s">
        <v>1929</v>
      </c>
      <c r="L1082" s="35"/>
      <c r="M1082" s="35"/>
      <c r="N1082" s="35"/>
      <c r="O1082" s="35"/>
      <c r="P1082" s="35"/>
      <c r="Q1082" s="35"/>
      <c r="R1082" s="35" t="s">
        <v>1155</v>
      </c>
      <c r="S1082" s="15" t="s">
        <v>1928</v>
      </c>
      <c r="T1082" s="151"/>
      <c r="U1082" s="35" t="s">
        <v>1302</v>
      </c>
      <c r="V1082" s="160">
        <v>0.5</v>
      </c>
      <c r="W1082" s="161">
        <f t="shared" si="93"/>
        <v>23.96</v>
      </c>
      <c r="X1082" s="161">
        <f t="shared" si="90"/>
        <v>23.96</v>
      </c>
      <c r="Y1082" s="161">
        <f t="shared" si="91"/>
        <v>23.96</v>
      </c>
      <c r="Z1082" s="161"/>
      <c r="AA1082" s="74"/>
      <c r="AB1082" s="74"/>
      <c r="AC1082" s="162">
        <f t="shared" si="92"/>
        <v>0</v>
      </c>
      <c r="AD1082" s="74"/>
      <c r="AE1082" s="74"/>
      <c r="AF1082" s="74"/>
      <c r="AG1082" s="74"/>
      <c r="AH1082" s="74" t="s">
        <v>1788</v>
      </c>
      <c r="AI1082" s="74" t="s">
        <v>1792</v>
      </c>
    </row>
    <row r="1083" spans="1:35" s="8" customFormat="1" ht="35" customHeight="1" x14ac:dyDescent="0.35">
      <c r="A1083" s="44">
        <v>1</v>
      </c>
      <c r="B1083" s="21" t="s">
        <v>475</v>
      </c>
      <c r="C1083" s="10" t="s">
        <v>471</v>
      </c>
      <c r="D1083" s="21" t="s">
        <v>13</v>
      </c>
      <c r="E1083" s="21">
        <v>2014</v>
      </c>
      <c r="F1083" s="10"/>
      <c r="G1083" s="10"/>
      <c r="H1083" s="10"/>
      <c r="I1083" s="10" t="s">
        <v>10</v>
      </c>
      <c r="J1083" s="29">
        <v>47.92</v>
      </c>
      <c r="K1083" s="11" t="s">
        <v>1929</v>
      </c>
      <c r="L1083" s="35"/>
      <c r="M1083" s="35"/>
      <c r="N1083" s="35"/>
      <c r="O1083" s="35"/>
      <c r="P1083" s="35"/>
      <c r="Q1083" s="35"/>
      <c r="R1083" s="35" t="s">
        <v>1141</v>
      </c>
      <c r="S1083" s="15" t="s">
        <v>1928</v>
      </c>
      <c r="T1083" s="151"/>
      <c r="U1083" s="35" t="s">
        <v>1372</v>
      </c>
      <c r="V1083" s="160">
        <v>0.5</v>
      </c>
      <c r="W1083" s="161">
        <f t="shared" si="93"/>
        <v>23.96</v>
      </c>
      <c r="X1083" s="161">
        <f t="shared" si="90"/>
        <v>23.96</v>
      </c>
      <c r="Y1083" s="161">
        <f t="shared" si="91"/>
        <v>23.96</v>
      </c>
      <c r="Z1083" s="161"/>
      <c r="AA1083" s="74"/>
      <c r="AB1083" s="74"/>
      <c r="AC1083" s="162">
        <f t="shared" si="92"/>
        <v>0</v>
      </c>
      <c r="AD1083" s="74"/>
      <c r="AE1083" s="74"/>
      <c r="AF1083" s="74"/>
      <c r="AG1083" s="74"/>
      <c r="AH1083" s="74"/>
      <c r="AI1083" s="74"/>
    </row>
    <row r="1084" spans="1:35" s="8" customFormat="1" ht="35" customHeight="1" x14ac:dyDescent="0.35">
      <c r="A1084" s="44">
        <v>1</v>
      </c>
      <c r="B1084" s="21" t="s">
        <v>162</v>
      </c>
      <c r="C1084" s="10" t="s">
        <v>140</v>
      </c>
      <c r="D1084" s="21" t="s">
        <v>13</v>
      </c>
      <c r="E1084" s="15">
        <v>2014</v>
      </c>
      <c r="F1084" s="10"/>
      <c r="G1084" s="10"/>
      <c r="H1084" s="10"/>
      <c r="I1084" s="10"/>
      <c r="J1084" s="29">
        <v>32.566000000000003</v>
      </c>
      <c r="K1084" s="11" t="s">
        <v>1929</v>
      </c>
      <c r="L1084" s="35"/>
      <c r="M1084" s="35"/>
      <c r="N1084" s="35"/>
      <c r="O1084" s="35"/>
      <c r="P1084" s="35"/>
      <c r="Q1084" s="35"/>
      <c r="R1084" s="35" t="s">
        <v>1155</v>
      </c>
      <c r="S1084" s="15" t="s">
        <v>1928</v>
      </c>
      <c r="T1084" s="151"/>
      <c r="U1084" s="35"/>
      <c r="V1084" s="160">
        <v>0.5</v>
      </c>
      <c r="W1084" s="161">
        <f t="shared" si="93"/>
        <v>16.283000000000001</v>
      </c>
      <c r="X1084" s="161">
        <f t="shared" si="90"/>
        <v>16.283000000000001</v>
      </c>
      <c r="Y1084" s="161">
        <f t="shared" si="91"/>
        <v>16.283000000000001</v>
      </c>
      <c r="Z1084" s="161"/>
      <c r="AA1084" s="74"/>
      <c r="AB1084" s="74"/>
      <c r="AC1084" s="162">
        <f t="shared" si="92"/>
        <v>0</v>
      </c>
      <c r="AD1084" s="74" t="s">
        <v>1788</v>
      </c>
      <c r="AE1084" s="74"/>
      <c r="AF1084" s="74"/>
      <c r="AG1084" s="74"/>
      <c r="AH1084" s="74"/>
      <c r="AI1084" s="74" t="s">
        <v>1765</v>
      </c>
    </row>
    <row r="1085" spans="1:35" s="8" customFormat="1" ht="35" customHeight="1" x14ac:dyDescent="0.35">
      <c r="A1085" s="44">
        <v>1</v>
      </c>
      <c r="B1085" s="21" t="s">
        <v>548</v>
      </c>
      <c r="C1085" s="10" t="s">
        <v>522</v>
      </c>
      <c r="D1085" s="21" t="s">
        <v>13</v>
      </c>
      <c r="E1085" s="21">
        <v>2014</v>
      </c>
      <c r="F1085" s="10" t="s">
        <v>541</v>
      </c>
      <c r="G1085" s="10"/>
      <c r="H1085" s="10"/>
      <c r="I1085" s="10"/>
      <c r="J1085" s="29">
        <v>74.5</v>
      </c>
      <c r="K1085" s="11" t="s">
        <v>1929</v>
      </c>
      <c r="L1085" s="35"/>
      <c r="M1085" s="35"/>
      <c r="N1085" s="35"/>
      <c r="O1085" s="35"/>
      <c r="P1085" s="35"/>
      <c r="Q1085" s="35"/>
      <c r="R1085" s="35" t="s">
        <v>1141</v>
      </c>
      <c r="S1085" s="15" t="s">
        <v>1928</v>
      </c>
      <c r="T1085" s="151"/>
      <c r="U1085" s="35" t="s">
        <v>1372</v>
      </c>
      <c r="V1085" s="160">
        <v>0.5</v>
      </c>
      <c r="W1085" s="161">
        <f t="shared" si="93"/>
        <v>37.25</v>
      </c>
      <c r="X1085" s="161">
        <f t="shared" si="90"/>
        <v>37.25</v>
      </c>
      <c r="Y1085" s="161">
        <f t="shared" si="91"/>
        <v>37.25</v>
      </c>
      <c r="Z1085" s="161"/>
      <c r="AA1085" s="74"/>
      <c r="AB1085" s="74"/>
      <c r="AC1085" s="162">
        <f t="shared" si="92"/>
        <v>0</v>
      </c>
      <c r="AD1085" s="74"/>
      <c r="AE1085" s="74"/>
      <c r="AF1085" s="74"/>
      <c r="AG1085" s="74"/>
      <c r="AH1085" s="74"/>
      <c r="AI1085" s="74"/>
    </row>
    <row r="1086" spans="1:35" s="8" customFormat="1" ht="35" customHeight="1" x14ac:dyDescent="0.35">
      <c r="A1086" s="44">
        <v>1</v>
      </c>
      <c r="B1086" s="21" t="s">
        <v>476</v>
      </c>
      <c r="C1086" s="10" t="s">
        <v>471</v>
      </c>
      <c r="D1086" s="21" t="s">
        <v>13</v>
      </c>
      <c r="E1086" s="21">
        <v>2014</v>
      </c>
      <c r="F1086" s="10"/>
      <c r="G1086" s="10"/>
      <c r="H1086" s="10"/>
      <c r="I1086" s="10"/>
      <c r="J1086" s="29">
        <v>47.92</v>
      </c>
      <c r="K1086" s="11" t="s">
        <v>1929</v>
      </c>
      <c r="L1086" s="35"/>
      <c r="M1086" s="35"/>
      <c r="N1086" s="35"/>
      <c r="O1086" s="35"/>
      <c r="P1086" s="35"/>
      <c r="Q1086" s="35"/>
      <c r="R1086" s="35" t="s">
        <v>1155</v>
      </c>
      <c r="S1086" s="15" t="s">
        <v>1928</v>
      </c>
      <c r="T1086" s="151"/>
      <c r="U1086" s="35" t="s">
        <v>1302</v>
      </c>
      <c r="V1086" s="160">
        <v>0.5</v>
      </c>
      <c r="W1086" s="161">
        <f t="shared" si="93"/>
        <v>23.96</v>
      </c>
      <c r="X1086" s="161">
        <f t="shared" si="90"/>
        <v>23.96</v>
      </c>
      <c r="Y1086" s="161">
        <f t="shared" si="91"/>
        <v>23.96</v>
      </c>
      <c r="Z1086" s="161"/>
      <c r="AA1086" s="74"/>
      <c r="AB1086" s="74"/>
      <c r="AC1086" s="162">
        <f t="shared" si="92"/>
        <v>0</v>
      </c>
      <c r="AD1086" s="74"/>
      <c r="AE1086" s="74"/>
      <c r="AF1086" s="74"/>
      <c r="AG1086" s="74"/>
      <c r="AH1086" s="74" t="s">
        <v>1788</v>
      </c>
      <c r="AI1086" s="74" t="s">
        <v>1792</v>
      </c>
    </row>
    <row r="1087" spans="1:35" s="8" customFormat="1" ht="35" customHeight="1" x14ac:dyDescent="0.35">
      <c r="A1087" s="44">
        <v>1</v>
      </c>
      <c r="B1087" s="15" t="s">
        <v>526</v>
      </c>
      <c r="C1087" s="12" t="s">
        <v>527</v>
      </c>
      <c r="D1087" s="21" t="s">
        <v>13</v>
      </c>
      <c r="E1087" s="15">
        <v>2014</v>
      </c>
      <c r="F1087" s="12"/>
      <c r="G1087" s="12"/>
      <c r="H1087" s="12"/>
      <c r="I1087" s="12"/>
      <c r="J1087" s="27">
        <v>70</v>
      </c>
      <c r="K1087" s="11" t="s">
        <v>1929</v>
      </c>
      <c r="L1087" s="35"/>
      <c r="M1087" s="35"/>
      <c r="N1087" s="35"/>
      <c r="O1087" s="35"/>
      <c r="P1087" s="35"/>
      <c r="Q1087" s="35"/>
      <c r="R1087" s="35" t="s">
        <v>1155</v>
      </c>
      <c r="S1087" s="15" t="s">
        <v>1928</v>
      </c>
      <c r="T1087" s="150"/>
      <c r="U1087" s="35" t="s">
        <v>1302</v>
      </c>
      <c r="V1087" s="160">
        <v>0.5</v>
      </c>
      <c r="W1087" s="161">
        <f t="shared" si="93"/>
        <v>35</v>
      </c>
      <c r="X1087" s="161">
        <f t="shared" si="90"/>
        <v>35</v>
      </c>
      <c r="Y1087" s="161">
        <f t="shared" si="91"/>
        <v>35</v>
      </c>
      <c r="Z1087" s="161"/>
      <c r="AA1087" s="75"/>
      <c r="AB1087" s="75"/>
      <c r="AC1087" s="162">
        <f t="shared" si="92"/>
        <v>0</v>
      </c>
      <c r="AD1087" s="75"/>
      <c r="AE1087" s="75"/>
      <c r="AF1087" s="75" t="s">
        <v>1788</v>
      </c>
      <c r="AG1087" s="75"/>
      <c r="AH1087" s="75"/>
      <c r="AI1087" s="75" t="s">
        <v>1767</v>
      </c>
    </row>
    <row r="1088" spans="1:35" s="8" customFormat="1" ht="35" customHeight="1" x14ac:dyDescent="0.35">
      <c r="A1088" s="44">
        <v>1</v>
      </c>
      <c r="B1088" s="21" t="s">
        <v>549</v>
      </c>
      <c r="C1088" s="10" t="s">
        <v>522</v>
      </c>
      <c r="D1088" s="21" t="s">
        <v>13</v>
      </c>
      <c r="E1088" s="21">
        <v>2014</v>
      </c>
      <c r="F1088" s="10" t="s">
        <v>541</v>
      </c>
      <c r="G1088" s="10"/>
      <c r="H1088" s="10"/>
      <c r="I1088" s="10"/>
      <c r="J1088" s="29">
        <v>74.5</v>
      </c>
      <c r="K1088" s="11" t="s">
        <v>1929</v>
      </c>
      <c r="L1088" s="35"/>
      <c r="M1088" s="35"/>
      <c r="N1088" s="35"/>
      <c r="O1088" s="35"/>
      <c r="P1088" s="35"/>
      <c r="Q1088" s="35"/>
      <c r="R1088" s="35" t="s">
        <v>1141</v>
      </c>
      <c r="S1088" s="15" t="s">
        <v>1928</v>
      </c>
      <c r="T1088" s="151"/>
      <c r="U1088" s="35" t="s">
        <v>1372</v>
      </c>
      <c r="V1088" s="160">
        <v>0.5</v>
      </c>
      <c r="W1088" s="161">
        <f t="shared" si="93"/>
        <v>37.25</v>
      </c>
      <c r="X1088" s="161">
        <f t="shared" si="90"/>
        <v>37.25</v>
      </c>
      <c r="Y1088" s="161">
        <f t="shared" si="91"/>
        <v>37.25</v>
      </c>
      <c r="Z1088" s="161"/>
      <c r="AA1088" s="74"/>
      <c r="AB1088" s="74"/>
      <c r="AC1088" s="162">
        <f t="shared" si="92"/>
        <v>0</v>
      </c>
      <c r="AD1088" s="74"/>
      <c r="AE1088" s="74"/>
      <c r="AF1088" s="74"/>
      <c r="AG1088" s="74"/>
      <c r="AH1088" s="74"/>
      <c r="AI1088" s="74"/>
    </row>
    <row r="1089" spans="1:35" s="8" customFormat="1" ht="35" customHeight="1" x14ac:dyDescent="0.35">
      <c r="A1089" s="44">
        <v>1</v>
      </c>
      <c r="B1089" s="22" t="s">
        <v>244</v>
      </c>
      <c r="C1089" s="10" t="s">
        <v>180</v>
      </c>
      <c r="D1089" s="21" t="s">
        <v>13</v>
      </c>
      <c r="E1089" s="21">
        <v>2014</v>
      </c>
      <c r="F1089" s="10" t="s">
        <v>181</v>
      </c>
      <c r="G1089" s="10"/>
      <c r="H1089" s="10"/>
      <c r="I1089" s="10" t="s">
        <v>10</v>
      </c>
      <c r="J1089" s="29">
        <v>8.0530000000000008</v>
      </c>
      <c r="K1089" s="11" t="s">
        <v>1929</v>
      </c>
      <c r="L1089" s="35"/>
      <c r="M1089" s="35"/>
      <c r="N1089" s="35"/>
      <c r="O1089" s="35"/>
      <c r="P1089" s="35"/>
      <c r="Q1089" s="35"/>
      <c r="R1089" s="35" t="s">
        <v>1155</v>
      </c>
      <c r="S1089" s="22" t="s">
        <v>1356</v>
      </c>
      <c r="T1089" s="155"/>
      <c r="U1089" s="35" t="s">
        <v>1302</v>
      </c>
      <c r="V1089" s="160">
        <v>0.5</v>
      </c>
      <c r="W1089" s="161">
        <f t="shared" si="93"/>
        <v>4.0265000000000004</v>
      </c>
      <c r="X1089" s="161">
        <f t="shared" si="90"/>
        <v>4.0265000000000004</v>
      </c>
      <c r="Y1089" s="161">
        <f t="shared" si="91"/>
        <v>4.0265000000000004</v>
      </c>
      <c r="Z1089" s="161"/>
      <c r="AA1089" s="74"/>
      <c r="AB1089" s="74"/>
      <c r="AC1089" s="162">
        <f t="shared" si="92"/>
        <v>0</v>
      </c>
      <c r="AD1089" s="74" t="s">
        <v>1788</v>
      </c>
      <c r="AE1089" s="74"/>
      <c r="AF1089" s="74"/>
      <c r="AG1089" s="74"/>
      <c r="AH1089" s="74"/>
      <c r="AI1089" s="74" t="s">
        <v>1917</v>
      </c>
    </row>
    <row r="1090" spans="1:35" s="8" customFormat="1" ht="35" customHeight="1" x14ac:dyDescent="0.35">
      <c r="A1090" s="44">
        <v>1</v>
      </c>
      <c r="B1090" s="22" t="s">
        <v>245</v>
      </c>
      <c r="C1090" s="10" t="s">
        <v>180</v>
      </c>
      <c r="D1090" s="21" t="s">
        <v>13</v>
      </c>
      <c r="E1090" s="21">
        <v>2014</v>
      </c>
      <c r="F1090" s="10" t="s">
        <v>181</v>
      </c>
      <c r="G1090" s="10"/>
      <c r="H1090" s="10"/>
      <c r="I1090" s="10" t="s">
        <v>10</v>
      </c>
      <c r="J1090" s="29">
        <v>8.0530000000000008</v>
      </c>
      <c r="K1090" s="11" t="s">
        <v>1929</v>
      </c>
      <c r="L1090" s="35"/>
      <c r="M1090" s="35"/>
      <c r="N1090" s="35"/>
      <c r="O1090" s="35"/>
      <c r="P1090" s="35"/>
      <c r="Q1090" s="35"/>
      <c r="R1090" s="35" t="s">
        <v>1155</v>
      </c>
      <c r="S1090" s="22" t="s">
        <v>1356</v>
      </c>
      <c r="T1090" s="155"/>
      <c r="U1090" s="35" t="s">
        <v>1302</v>
      </c>
      <c r="V1090" s="160">
        <v>0.5</v>
      </c>
      <c r="W1090" s="161">
        <f t="shared" si="93"/>
        <v>4.0265000000000004</v>
      </c>
      <c r="X1090" s="161">
        <f t="shared" si="90"/>
        <v>4.0265000000000004</v>
      </c>
      <c r="Y1090" s="161">
        <f t="shared" si="91"/>
        <v>4.0265000000000004</v>
      </c>
      <c r="Z1090" s="161"/>
      <c r="AA1090" s="74"/>
      <c r="AB1090" s="74"/>
      <c r="AC1090" s="162">
        <f t="shared" si="92"/>
        <v>0</v>
      </c>
      <c r="AD1090" s="74" t="s">
        <v>1788</v>
      </c>
      <c r="AE1090" s="74"/>
      <c r="AF1090" s="74"/>
      <c r="AG1090" s="74"/>
      <c r="AH1090" s="74"/>
      <c r="AI1090" s="74" t="s">
        <v>1917</v>
      </c>
    </row>
    <row r="1091" spans="1:35" s="8" customFormat="1" ht="35" customHeight="1" x14ac:dyDescent="0.35">
      <c r="A1091" s="44">
        <v>1</v>
      </c>
      <c r="B1091" s="22" t="s">
        <v>246</v>
      </c>
      <c r="C1091" s="10" t="s">
        <v>180</v>
      </c>
      <c r="D1091" s="21" t="s">
        <v>13</v>
      </c>
      <c r="E1091" s="21">
        <v>2014</v>
      </c>
      <c r="F1091" s="10" t="s">
        <v>181</v>
      </c>
      <c r="G1091" s="11"/>
      <c r="H1091" s="10"/>
      <c r="I1091" s="10" t="s">
        <v>10</v>
      </c>
      <c r="J1091" s="29">
        <v>8.0530000000000008</v>
      </c>
      <c r="K1091" s="11" t="s">
        <v>1929</v>
      </c>
      <c r="L1091" s="35"/>
      <c r="M1091" s="35"/>
      <c r="N1091" s="35"/>
      <c r="O1091" s="35"/>
      <c r="P1091" s="35"/>
      <c r="Q1091" s="35"/>
      <c r="R1091" s="35" t="s">
        <v>1155</v>
      </c>
      <c r="S1091" s="22" t="s">
        <v>1356</v>
      </c>
      <c r="T1091" s="155"/>
      <c r="U1091" s="35" t="s">
        <v>1302</v>
      </c>
      <c r="V1091" s="160">
        <v>0.5</v>
      </c>
      <c r="W1091" s="161">
        <f t="shared" si="93"/>
        <v>4.0265000000000004</v>
      </c>
      <c r="X1091" s="161">
        <f t="shared" si="90"/>
        <v>4.0265000000000004</v>
      </c>
      <c r="Y1091" s="161">
        <f t="shared" si="91"/>
        <v>4.0265000000000004</v>
      </c>
      <c r="Z1091" s="161"/>
      <c r="AA1091" s="74"/>
      <c r="AB1091" s="74"/>
      <c r="AC1091" s="162">
        <f t="shared" si="92"/>
        <v>0</v>
      </c>
      <c r="AD1091" s="74" t="s">
        <v>1788</v>
      </c>
      <c r="AE1091" s="74"/>
      <c r="AF1091" s="74"/>
      <c r="AG1091" s="74"/>
      <c r="AH1091" s="74"/>
      <c r="AI1091" s="74" t="s">
        <v>1917</v>
      </c>
    </row>
    <row r="1092" spans="1:35" s="8" customFormat="1" ht="35" customHeight="1" x14ac:dyDescent="0.35">
      <c r="A1092" s="44">
        <v>1</v>
      </c>
      <c r="B1092" s="22" t="s">
        <v>247</v>
      </c>
      <c r="C1092" s="10" t="s">
        <v>180</v>
      </c>
      <c r="D1092" s="21" t="s">
        <v>13</v>
      </c>
      <c r="E1092" s="21">
        <v>2014</v>
      </c>
      <c r="F1092" s="10" t="s">
        <v>181</v>
      </c>
      <c r="G1092" s="10"/>
      <c r="H1092" s="10"/>
      <c r="I1092" s="10" t="s">
        <v>10</v>
      </c>
      <c r="J1092" s="29">
        <v>8.0530000000000008</v>
      </c>
      <c r="K1092" s="11" t="s">
        <v>1929</v>
      </c>
      <c r="L1092" s="35"/>
      <c r="M1092" s="35"/>
      <c r="N1092" s="35"/>
      <c r="O1092" s="35"/>
      <c r="P1092" s="35"/>
      <c r="Q1092" s="35"/>
      <c r="R1092" s="35" t="s">
        <v>1155</v>
      </c>
      <c r="S1092" s="22" t="s">
        <v>1356</v>
      </c>
      <c r="T1092" s="155"/>
      <c r="U1092" s="35" t="s">
        <v>1302</v>
      </c>
      <c r="V1092" s="160">
        <v>0.5</v>
      </c>
      <c r="W1092" s="161">
        <f t="shared" si="93"/>
        <v>4.0265000000000004</v>
      </c>
      <c r="X1092" s="161">
        <f t="shared" si="90"/>
        <v>4.0265000000000004</v>
      </c>
      <c r="Y1092" s="161">
        <f t="shared" si="91"/>
        <v>4.0265000000000004</v>
      </c>
      <c r="Z1092" s="161"/>
      <c r="AA1092" s="74"/>
      <c r="AB1092" s="74"/>
      <c r="AC1092" s="162">
        <f t="shared" si="92"/>
        <v>0</v>
      </c>
      <c r="AD1092" s="74" t="s">
        <v>1788</v>
      </c>
      <c r="AE1092" s="74"/>
      <c r="AF1092" s="74"/>
      <c r="AG1092" s="74"/>
      <c r="AH1092" s="74"/>
      <c r="AI1092" s="74" t="s">
        <v>1917</v>
      </c>
    </row>
    <row r="1093" spans="1:35" s="8" customFormat="1" ht="35" customHeight="1" x14ac:dyDescent="0.35">
      <c r="A1093" s="44">
        <v>1</v>
      </c>
      <c r="B1093" s="20" t="s">
        <v>248</v>
      </c>
      <c r="C1093" s="10" t="s">
        <v>180</v>
      </c>
      <c r="D1093" s="21" t="s">
        <v>13</v>
      </c>
      <c r="E1093" s="21">
        <v>2014</v>
      </c>
      <c r="F1093" s="10" t="s">
        <v>181</v>
      </c>
      <c r="G1093" s="10"/>
      <c r="H1093" s="10"/>
      <c r="I1093" s="10" t="s">
        <v>10</v>
      </c>
      <c r="J1093" s="29">
        <v>8.0530000000000008</v>
      </c>
      <c r="K1093" s="11" t="s">
        <v>1929</v>
      </c>
      <c r="L1093" s="35"/>
      <c r="M1093" s="35"/>
      <c r="N1093" s="35"/>
      <c r="O1093" s="35"/>
      <c r="P1093" s="35"/>
      <c r="Q1093" s="35"/>
      <c r="R1093" s="35" t="s">
        <v>1155</v>
      </c>
      <c r="S1093" s="22" t="s">
        <v>1356</v>
      </c>
      <c r="T1093" s="152"/>
      <c r="U1093" s="35" t="s">
        <v>1302</v>
      </c>
      <c r="V1093" s="160">
        <v>0.5</v>
      </c>
      <c r="W1093" s="161">
        <f t="shared" si="93"/>
        <v>4.0265000000000004</v>
      </c>
      <c r="X1093" s="161">
        <f t="shared" si="90"/>
        <v>4.0265000000000004</v>
      </c>
      <c r="Y1093" s="161">
        <f t="shared" si="91"/>
        <v>4.0265000000000004</v>
      </c>
      <c r="Z1093" s="161"/>
      <c r="AA1093" s="74"/>
      <c r="AB1093" s="74"/>
      <c r="AC1093" s="162">
        <f t="shared" si="92"/>
        <v>0</v>
      </c>
      <c r="AD1093" s="74" t="s">
        <v>1788</v>
      </c>
      <c r="AE1093" s="74"/>
      <c r="AF1093" s="74"/>
      <c r="AG1093" s="74"/>
      <c r="AH1093" s="74"/>
      <c r="AI1093" s="74" t="s">
        <v>1917</v>
      </c>
    </row>
    <row r="1094" spans="1:35" s="8" customFormat="1" ht="35" customHeight="1" x14ac:dyDescent="0.35">
      <c r="A1094" s="44">
        <v>1</v>
      </c>
      <c r="B1094" s="21" t="s">
        <v>249</v>
      </c>
      <c r="C1094" s="10" t="s">
        <v>180</v>
      </c>
      <c r="D1094" s="21" t="s">
        <v>13</v>
      </c>
      <c r="E1094" s="21">
        <v>2014</v>
      </c>
      <c r="F1094" s="10" t="s">
        <v>181</v>
      </c>
      <c r="G1094" s="10"/>
      <c r="H1094" s="10"/>
      <c r="I1094" s="10" t="s">
        <v>10</v>
      </c>
      <c r="J1094" s="29">
        <v>8.0530000000000008</v>
      </c>
      <c r="K1094" s="11" t="s">
        <v>1929</v>
      </c>
      <c r="L1094" s="35"/>
      <c r="M1094" s="35"/>
      <c r="N1094" s="35"/>
      <c r="O1094" s="35"/>
      <c r="P1094" s="35"/>
      <c r="Q1094" s="35"/>
      <c r="R1094" s="35" t="s">
        <v>1155</v>
      </c>
      <c r="S1094" s="22" t="s">
        <v>1356</v>
      </c>
      <c r="T1094" s="151"/>
      <c r="U1094" s="35" t="s">
        <v>1302</v>
      </c>
      <c r="V1094" s="160">
        <v>0.5</v>
      </c>
      <c r="W1094" s="161">
        <f t="shared" si="93"/>
        <v>4.0265000000000004</v>
      </c>
      <c r="X1094" s="161">
        <f t="shared" si="90"/>
        <v>4.0265000000000004</v>
      </c>
      <c r="Y1094" s="161">
        <f t="shared" si="91"/>
        <v>4.0265000000000004</v>
      </c>
      <c r="Z1094" s="161"/>
      <c r="AA1094" s="74"/>
      <c r="AB1094" s="74"/>
      <c r="AC1094" s="162">
        <f t="shared" si="92"/>
        <v>0</v>
      </c>
      <c r="AD1094" s="74" t="s">
        <v>1788</v>
      </c>
      <c r="AE1094" s="74"/>
      <c r="AF1094" s="74"/>
      <c r="AG1094" s="74"/>
      <c r="AH1094" s="74"/>
      <c r="AI1094" s="74" t="s">
        <v>1917</v>
      </c>
    </row>
    <row r="1095" spans="1:35" s="8" customFormat="1" ht="35" customHeight="1" x14ac:dyDescent="0.35">
      <c r="A1095" s="44">
        <v>1</v>
      </c>
      <c r="B1095" s="21" t="s">
        <v>250</v>
      </c>
      <c r="C1095" s="10" t="s">
        <v>180</v>
      </c>
      <c r="D1095" s="21" t="s">
        <v>13</v>
      </c>
      <c r="E1095" s="21">
        <v>2014</v>
      </c>
      <c r="F1095" s="10" t="s">
        <v>181</v>
      </c>
      <c r="G1095" s="10"/>
      <c r="H1095" s="10"/>
      <c r="I1095" s="10" t="s">
        <v>10</v>
      </c>
      <c r="J1095" s="29">
        <v>8.0530000000000008</v>
      </c>
      <c r="K1095" s="11" t="s">
        <v>1929</v>
      </c>
      <c r="L1095" s="35"/>
      <c r="M1095" s="35"/>
      <c r="N1095" s="35"/>
      <c r="O1095" s="35"/>
      <c r="P1095" s="35"/>
      <c r="Q1095" s="35"/>
      <c r="R1095" s="35" t="s">
        <v>1155</v>
      </c>
      <c r="S1095" s="22" t="s">
        <v>1356</v>
      </c>
      <c r="T1095" s="151"/>
      <c r="U1095" s="35" t="s">
        <v>1302</v>
      </c>
      <c r="V1095" s="160">
        <v>0.5</v>
      </c>
      <c r="W1095" s="161">
        <f t="shared" si="93"/>
        <v>4.0265000000000004</v>
      </c>
      <c r="X1095" s="161">
        <f t="shared" ref="X1095:X1158" si="94">W1095</f>
        <v>4.0265000000000004</v>
      </c>
      <c r="Y1095" s="161">
        <f t="shared" ref="Y1095:Y1158" si="95">W1095</f>
        <v>4.0265000000000004</v>
      </c>
      <c r="Z1095" s="161"/>
      <c r="AA1095" s="74"/>
      <c r="AB1095" s="74"/>
      <c r="AC1095" s="162">
        <f t="shared" ref="AC1095:AC1158" si="96">J1095-X1095-Y1095-Z1095-AA1095-AB1095</f>
        <v>0</v>
      </c>
      <c r="AD1095" s="74" t="s">
        <v>1788</v>
      </c>
      <c r="AE1095" s="74"/>
      <c r="AF1095" s="74"/>
      <c r="AG1095" s="74"/>
      <c r="AH1095" s="74"/>
      <c r="AI1095" s="74" t="s">
        <v>1917</v>
      </c>
    </row>
    <row r="1096" spans="1:35" s="8" customFormat="1" ht="35" customHeight="1" x14ac:dyDescent="0.35">
      <c r="A1096" s="44">
        <v>1</v>
      </c>
      <c r="B1096" s="21" t="s">
        <v>506</v>
      </c>
      <c r="C1096" s="10" t="s">
        <v>502</v>
      </c>
      <c r="D1096" s="21" t="s">
        <v>13</v>
      </c>
      <c r="E1096" s="21">
        <v>2014</v>
      </c>
      <c r="F1096" s="10"/>
      <c r="G1096" s="10"/>
      <c r="H1096" s="10"/>
      <c r="I1096" s="10" t="s">
        <v>10</v>
      </c>
      <c r="J1096" s="29">
        <v>60</v>
      </c>
      <c r="K1096" s="11" t="s">
        <v>1929</v>
      </c>
      <c r="L1096" s="35"/>
      <c r="M1096" s="35"/>
      <c r="N1096" s="35"/>
      <c r="O1096" s="35"/>
      <c r="P1096" s="35"/>
      <c r="Q1096" s="35"/>
      <c r="R1096" s="35" t="s">
        <v>1155</v>
      </c>
      <c r="S1096" s="22" t="s">
        <v>1356</v>
      </c>
      <c r="T1096" s="151"/>
      <c r="U1096" s="35" t="s">
        <v>1302</v>
      </c>
      <c r="V1096" s="160">
        <v>0.5</v>
      </c>
      <c r="W1096" s="161">
        <f t="shared" si="93"/>
        <v>30</v>
      </c>
      <c r="X1096" s="161">
        <f t="shared" si="94"/>
        <v>30</v>
      </c>
      <c r="Y1096" s="161">
        <f t="shared" si="95"/>
        <v>30</v>
      </c>
      <c r="Z1096" s="161"/>
      <c r="AA1096" s="74"/>
      <c r="AB1096" s="74"/>
      <c r="AC1096" s="162">
        <f t="shared" si="96"/>
        <v>0</v>
      </c>
      <c r="AD1096" s="74" t="s">
        <v>1788</v>
      </c>
      <c r="AE1096" s="74"/>
      <c r="AF1096" s="74"/>
      <c r="AG1096" s="74"/>
      <c r="AH1096" s="74"/>
      <c r="AI1096" s="74" t="s">
        <v>1918</v>
      </c>
    </row>
    <row r="1097" spans="1:35" s="8" customFormat="1" ht="35" customHeight="1" x14ac:dyDescent="0.35">
      <c r="A1097" s="44">
        <v>1</v>
      </c>
      <c r="B1097" s="21" t="s">
        <v>507</v>
      </c>
      <c r="C1097" s="10" t="s">
        <v>502</v>
      </c>
      <c r="D1097" s="21" t="s">
        <v>13</v>
      </c>
      <c r="E1097" s="21">
        <v>2014</v>
      </c>
      <c r="F1097" s="10"/>
      <c r="G1097" s="10"/>
      <c r="H1097" s="10"/>
      <c r="I1097" s="10" t="s">
        <v>10</v>
      </c>
      <c r="J1097" s="29">
        <v>60</v>
      </c>
      <c r="K1097" s="11" t="s">
        <v>1929</v>
      </c>
      <c r="L1097" s="35"/>
      <c r="M1097" s="35"/>
      <c r="N1097" s="35"/>
      <c r="O1097" s="35"/>
      <c r="P1097" s="35"/>
      <c r="Q1097" s="35"/>
      <c r="R1097" s="35" t="s">
        <v>1155</v>
      </c>
      <c r="S1097" s="22" t="s">
        <v>1356</v>
      </c>
      <c r="T1097" s="151"/>
      <c r="U1097" s="35" t="s">
        <v>1302</v>
      </c>
      <c r="V1097" s="160">
        <v>0.5</v>
      </c>
      <c r="W1097" s="161">
        <f t="shared" si="93"/>
        <v>30</v>
      </c>
      <c r="X1097" s="161">
        <f t="shared" si="94"/>
        <v>30</v>
      </c>
      <c r="Y1097" s="161">
        <f t="shared" si="95"/>
        <v>30</v>
      </c>
      <c r="Z1097" s="161"/>
      <c r="AA1097" s="74"/>
      <c r="AB1097" s="74"/>
      <c r="AC1097" s="162">
        <f t="shared" si="96"/>
        <v>0</v>
      </c>
      <c r="AD1097" s="74"/>
      <c r="AE1097" s="74"/>
      <c r="AF1097" s="74"/>
      <c r="AG1097" s="74"/>
      <c r="AH1097" s="74" t="s">
        <v>1788</v>
      </c>
      <c r="AI1097" s="74" t="s">
        <v>1901</v>
      </c>
    </row>
    <row r="1098" spans="1:35" s="8" customFormat="1" ht="35" customHeight="1" x14ac:dyDescent="0.35">
      <c r="A1098" s="44">
        <v>1</v>
      </c>
      <c r="B1098" s="21" t="s">
        <v>501</v>
      </c>
      <c r="C1098" s="10" t="s">
        <v>502</v>
      </c>
      <c r="D1098" s="21" t="s">
        <v>13</v>
      </c>
      <c r="E1098" s="21">
        <v>2014</v>
      </c>
      <c r="F1098" s="10"/>
      <c r="G1098" s="10"/>
      <c r="H1098" s="10"/>
      <c r="I1098" s="10" t="s">
        <v>10</v>
      </c>
      <c r="J1098" s="29">
        <v>60</v>
      </c>
      <c r="K1098" s="11" t="s">
        <v>1929</v>
      </c>
      <c r="L1098" s="35"/>
      <c r="M1098" s="35"/>
      <c r="N1098" s="35"/>
      <c r="O1098" s="35"/>
      <c r="P1098" s="35"/>
      <c r="Q1098" s="35"/>
      <c r="R1098" s="35" t="s">
        <v>1155</v>
      </c>
      <c r="S1098" s="15" t="s">
        <v>1928</v>
      </c>
      <c r="T1098" s="151"/>
      <c r="U1098" s="35"/>
      <c r="V1098" s="160">
        <v>0.5</v>
      </c>
      <c r="W1098" s="161">
        <f t="shared" si="93"/>
        <v>30</v>
      </c>
      <c r="X1098" s="161">
        <f t="shared" si="94"/>
        <v>30</v>
      </c>
      <c r="Y1098" s="161">
        <f t="shared" si="95"/>
        <v>30</v>
      </c>
      <c r="Z1098" s="161"/>
      <c r="AA1098" s="74"/>
      <c r="AB1098" s="74"/>
      <c r="AC1098" s="162">
        <f t="shared" si="96"/>
        <v>0</v>
      </c>
      <c r="AD1098" s="74"/>
      <c r="AE1098" s="74"/>
      <c r="AF1098" s="74"/>
      <c r="AG1098" s="74"/>
      <c r="AH1098" s="74" t="s">
        <v>1788</v>
      </c>
      <c r="AI1098" s="74" t="s">
        <v>1912</v>
      </c>
    </row>
    <row r="1099" spans="1:35" s="8" customFormat="1" ht="35" customHeight="1" x14ac:dyDescent="0.35">
      <c r="A1099" s="44">
        <v>1</v>
      </c>
      <c r="B1099" s="15" t="s">
        <v>487</v>
      </c>
      <c r="C1099" s="12" t="s">
        <v>488</v>
      </c>
      <c r="D1099" s="21" t="s">
        <v>13</v>
      </c>
      <c r="E1099" s="21">
        <v>2014</v>
      </c>
      <c r="F1099" s="12"/>
      <c r="G1099" s="12" t="s">
        <v>489</v>
      </c>
      <c r="H1099" s="12"/>
      <c r="I1099" s="12" t="s">
        <v>10</v>
      </c>
      <c r="J1099" s="30">
        <v>56</v>
      </c>
      <c r="K1099" s="11" t="s">
        <v>1929</v>
      </c>
      <c r="L1099" s="35"/>
      <c r="M1099" s="35"/>
      <c r="N1099" s="35"/>
      <c r="O1099" s="35"/>
      <c r="P1099" s="35"/>
      <c r="Q1099" s="35"/>
      <c r="R1099" s="35" t="s">
        <v>1155</v>
      </c>
      <c r="S1099" s="15" t="s">
        <v>1928</v>
      </c>
      <c r="T1099" s="150"/>
      <c r="U1099" s="35" t="s">
        <v>1302</v>
      </c>
      <c r="V1099" s="160">
        <v>0.5</v>
      </c>
      <c r="W1099" s="161">
        <f t="shared" si="93"/>
        <v>28</v>
      </c>
      <c r="X1099" s="161">
        <f t="shared" si="94"/>
        <v>28</v>
      </c>
      <c r="Y1099" s="161">
        <f t="shared" si="95"/>
        <v>28</v>
      </c>
      <c r="Z1099" s="161"/>
      <c r="AA1099" s="74"/>
      <c r="AB1099" s="74"/>
      <c r="AC1099" s="162">
        <f t="shared" si="96"/>
        <v>0</v>
      </c>
      <c r="AD1099" s="74"/>
      <c r="AE1099" s="74"/>
      <c r="AF1099" s="74"/>
      <c r="AG1099" s="74"/>
      <c r="AH1099" s="74" t="s">
        <v>1788</v>
      </c>
      <c r="AI1099" s="74" t="s">
        <v>1919</v>
      </c>
    </row>
    <row r="1100" spans="1:35" s="8" customFormat="1" ht="35" customHeight="1" x14ac:dyDescent="0.35">
      <c r="A1100" s="44">
        <v>1</v>
      </c>
      <c r="B1100" s="20" t="s">
        <v>503</v>
      </c>
      <c r="C1100" s="10" t="s">
        <v>479</v>
      </c>
      <c r="D1100" s="21" t="s">
        <v>13</v>
      </c>
      <c r="E1100" s="21">
        <v>2014</v>
      </c>
      <c r="F1100" s="10"/>
      <c r="G1100" s="10"/>
      <c r="H1100" s="10"/>
      <c r="I1100" s="10" t="s">
        <v>10</v>
      </c>
      <c r="J1100" s="29">
        <v>60</v>
      </c>
      <c r="K1100" s="11" t="s">
        <v>1929</v>
      </c>
      <c r="L1100" s="35"/>
      <c r="M1100" s="35"/>
      <c r="N1100" s="35"/>
      <c r="O1100" s="35"/>
      <c r="P1100" s="35"/>
      <c r="Q1100" s="35"/>
      <c r="R1100" s="35" t="s">
        <v>1155</v>
      </c>
      <c r="S1100" s="15" t="s">
        <v>1928</v>
      </c>
      <c r="T1100" s="152"/>
      <c r="U1100" s="35"/>
      <c r="V1100" s="160">
        <v>0.5</v>
      </c>
      <c r="W1100" s="161">
        <f t="shared" si="93"/>
        <v>30</v>
      </c>
      <c r="X1100" s="161">
        <f t="shared" si="94"/>
        <v>30</v>
      </c>
      <c r="Y1100" s="161">
        <f t="shared" si="95"/>
        <v>30</v>
      </c>
      <c r="Z1100" s="161"/>
      <c r="AA1100" s="74"/>
      <c r="AB1100" s="74"/>
      <c r="AC1100" s="162">
        <f t="shared" si="96"/>
        <v>0</v>
      </c>
      <c r="AD1100" s="74"/>
      <c r="AE1100" s="74"/>
      <c r="AF1100" s="74"/>
      <c r="AG1100" s="74"/>
      <c r="AH1100" s="74" t="s">
        <v>1788</v>
      </c>
      <c r="AI1100" s="74" t="s">
        <v>1912</v>
      </c>
    </row>
    <row r="1101" spans="1:35" s="8" customFormat="1" ht="35" customHeight="1" x14ac:dyDescent="0.35">
      <c r="A1101" s="44">
        <v>1</v>
      </c>
      <c r="B1101" s="21" t="s">
        <v>160</v>
      </c>
      <c r="C1101" s="10" t="s">
        <v>161</v>
      </c>
      <c r="D1101" s="21" t="s">
        <v>13</v>
      </c>
      <c r="E1101" s="21">
        <v>2014</v>
      </c>
      <c r="F1101" s="10"/>
      <c r="G1101" s="10"/>
      <c r="H1101" s="10"/>
      <c r="I1101" s="10" t="s">
        <v>10</v>
      </c>
      <c r="J1101" s="29">
        <v>6.67</v>
      </c>
      <c r="K1101" s="11" t="s">
        <v>1929</v>
      </c>
      <c r="L1101" s="35"/>
      <c r="M1101" s="35"/>
      <c r="N1101" s="35"/>
      <c r="O1101" s="35"/>
      <c r="P1101" s="35"/>
      <c r="Q1101" s="35"/>
      <c r="R1101" s="35" t="s">
        <v>1155</v>
      </c>
      <c r="S1101" s="22" t="s">
        <v>1356</v>
      </c>
      <c r="T1101" s="151"/>
      <c r="U1101" s="35" t="s">
        <v>1302</v>
      </c>
      <c r="V1101" s="160">
        <v>0.5</v>
      </c>
      <c r="W1101" s="161">
        <f t="shared" si="93"/>
        <v>3.335</v>
      </c>
      <c r="X1101" s="161">
        <f t="shared" si="94"/>
        <v>3.335</v>
      </c>
      <c r="Y1101" s="161">
        <f t="shared" si="95"/>
        <v>3.335</v>
      </c>
      <c r="Z1101" s="161"/>
      <c r="AA1101" s="74"/>
      <c r="AB1101" s="74"/>
      <c r="AC1101" s="162">
        <f t="shared" si="96"/>
        <v>0</v>
      </c>
      <c r="AD1101" s="74" t="s">
        <v>1788</v>
      </c>
      <c r="AE1101" s="74"/>
      <c r="AF1101" s="74"/>
      <c r="AG1101" s="74"/>
      <c r="AH1101" s="74"/>
      <c r="AI1101" s="82" t="s">
        <v>1920</v>
      </c>
    </row>
    <row r="1102" spans="1:35" s="8" customFormat="1" ht="35" customHeight="1" x14ac:dyDescent="0.35">
      <c r="A1102" s="44">
        <v>1</v>
      </c>
      <c r="B1102" s="21" t="s">
        <v>187</v>
      </c>
      <c r="C1102" s="10" t="s">
        <v>161</v>
      </c>
      <c r="D1102" s="21" t="s">
        <v>13</v>
      </c>
      <c r="E1102" s="21">
        <v>2014</v>
      </c>
      <c r="F1102" s="10"/>
      <c r="G1102" s="10"/>
      <c r="H1102" s="10"/>
      <c r="I1102" s="10" t="s">
        <v>10</v>
      </c>
      <c r="J1102" s="29">
        <v>6.67</v>
      </c>
      <c r="K1102" s="11" t="s">
        <v>1929</v>
      </c>
      <c r="L1102" s="35"/>
      <c r="M1102" s="35"/>
      <c r="N1102" s="35"/>
      <c r="O1102" s="35"/>
      <c r="P1102" s="35"/>
      <c r="Q1102" s="35"/>
      <c r="R1102" s="35" t="s">
        <v>1155</v>
      </c>
      <c r="S1102" s="22" t="s">
        <v>1356</v>
      </c>
      <c r="T1102" s="151"/>
      <c r="U1102" s="35" t="s">
        <v>1302</v>
      </c>
      <c r="V1102" s="160">
        <v>0.5</v>
      </c>
      <c r="W1102" s="161">
        <f t="shared" si="93"/>
        <v>3.335</v>
      </c>
      <c r="X1102" s="161">
        <f t="shared" si="94"/>
        <v>3.335</v>
      </c>
      <c r="Y1102" s="161">
        <f t="shared" si="95"/>
        <v>3.335</v>
      </c>
      <c r="Z1102" s="161"/>
      <c r="AA1102" s="74"/>
      <c r="AB1102" s="74"/>
      <c r="AC1102" s="162">
        <f t="shared" si="96"/>
        <v>0</v>
      </c>
      <c r="AD1102" s="74" t="s">
        <v>1788</v>
      </c>
      <c r="AE1102" s="74"/>
      <c r="AF1102" s="74"/>
      <c r="AG1102" s="74"/>
      <c r="AH1102" s="74"/>
      <c r="AI1102" s="82" t="s">
        <v>1920</v>
      </c>
    </row>
    <row r="1103" spans="1:35" s="8" customFormat="1" ht="35" customHeight="1" x14ac:dyDescent="0.35">
      <c r="A1103" s="44">
        <v>1</v>
      </c>
      <c r="B1103" s="21" t="s">
        <v>188</v>
      </c>
      <c r="C1103" s="10" t="s">
        <v>161</v>
      </c>
      <c r="D1103" s="21" t="s">
        <v>13</v>
      </c>
      <c r="E1103" s="21">
        <v>2014</v>
      </c>
      <c r="F1103" s="10"/>
      <c r="G1103" s="10"/>
      <c r="H1103" s="10"/>
      <c r="I1103" s="10" t="s">
        <v>10</v>
      </c>
      <c r="J1103" s="29">
        <v>6.67</v>
      </c>
      <c r="K1103" s="11" t="s">
        <v>1929</v>
      </c>
      <c r="L1103" s="35"/>
      <c r="M1103" s="35"/>
      <c r="N1103" s="35"/>
      <c r="O1103" s="35"/>
      <c r="P1103" s="35"/>
      <c r="Q1103" s="35"/>
      <c r="R1103" s="35" t="s">
        <v>1155</v>
      </c>
      <c r="S1103" s="22" t="s">
        <v>1356</v>
      </c>
      <c r="T1103" s="151"/>
      <c r="U1103" s="35" t="s">
        <v>1302</v>
      </c>
      <c r="V1103" s="160">
        <v>0.5</v>
      </c>
      <c r="W1103" s="161">
        <f t="shared" si="93"/>
        <v>3.335</v>
      </c>
      <c r="X1103" s="161">
        <f t="shared" si="94"/>
        <v>3.335</v>
      </c>
      <c r="Y1103" s="161">
        <f t="shared" si="95"/>
        <v>3.335</v>
      </c>
      <c r="Z1103" s="161"/>
      <c r="AA1103" s="74"/>
      <c r="AB1103" s="74"/>
      <c r="AC1103" s="162">
        <f t="shared" si="96"/>
        <v>0</v>
      </c>
      <c r="AD1103" s="74" t="s">
        <v>1788</v>
      </c>
      <c r="AE1103" s="74"/>
      <c r="AF1103" s="74"/>
      <c r="AG1103" s="74"/>
      <c r="AH1103" s="74"/>
      <c r="AI1103" s="82" t="s">
        <v>1920</v>
      </c>
    </row>
    <row r="1104" spans="1:35" s="8" customFormat="1" ht="35" customHeight="1" x14ac:dyDescent="0.35">
      <c r="A1104" s="44">
        <v>1</v>
      </c>
      <c r="B1104" s="21" t="s">
        <v>189</v>
      </c>
      <c r="C1104" s="10" t="s">
        <v>161</v>
      </c>
      <c r="D1104" s="21" t="s">
        <v>13</v>
      </c>
      <c r="E1104" s="21">
        <v>2014</v>
      </c>
      <c r="F1104" s="10"/>
      <c r="G1104" s="10"/>
      <c r="H1104" s="10"/>
      <c r="I1104" s="10" t="s">
        <v>10</v>
      </c>
      <c r="J1104" s="29">
        <v>6.67</v>
      </c>
      <c r="K1104" s="11" t="s">
        <v>1929</v>
      </c>
      <c r="L1104" s="35"/>
      <c r="M1104" s="35"/>
      <c r="N1104" s="35"/>
      <c r="O1104" s="35"/>
      <c r="P1104" s="35"/>
      <c r="Q1104" s="35"/>
      <c r="R1104" s="35" t="s">
        <v>1155</v>
      </c>
      <c r="S1104" s="22" t="s">
        <v>1356</v>
      </c>
      <c r="T1104" s="151"/>
      <c r="U1104" s="35" t="s">
        <v>1302</v>
      </c>
      <c r="V1104" s="160">
        <v>0.5</v>
      </c>
      <c r="W1104" s="161">
        <f t="shared" si="93"/>
        <v>3.335</v>
      </c>
      <c r="X1104" s="161">
        <f t="shared" si="94"/>
        <v>3.335</v>
      </c>
      <c r="Y1104" s="161">
        <f t="shared" si="95"/>
        <v>3.335</v>
      </c>
      <c r="Z1104" s="161"/>
      <c r="AA1104" s="74"/>
      <c r="AB1104" s="74"/>
      <c r="AC1104" s="162">
        <f t="shared" si="96"/>
        <v>0</v>
      </c>
      <c r="AD1104" s="74" t="s">
        <v>1788</v>
      </c>
      <c r="AE1104" s="74"/>
      <c r="AF1104" s="74"/>
      <c r="AG1104" s="74"/>
      <c r="AH1104" s="74"/>
      <c r="AI1104" s="82" t="s">
        <v>1920</v>
      </c>
    </row>
    <row r="1105" spans="1:35" s="8" customFormat="1" ht="35" customHeight="1" x14ac:dyDescent="0.35">
      <c r="A1105" s="44">
        <v>1</v>
      </c>
      <c r="B1105" s="21" t="s">
        <v>190</v>
      </c>
      <c r="C1105" s="10" t="s">
        <v>161</v>
      </c>
      <c r="D1105" s="21" t="s">
        <v>13</v>
      </c>
      <c r="E1105" s="21">
        <v>2014</v>
      </c>
      <c r="F1105" s="10"/>
      <c r="G1105" s="10"/>
      <c r="H1105" s="10"/>
      <c r="I1105" s="10" t="s">
        <v>10</v>
      </c>
      <c r="J1105" s="29">
        <v>6.67</v>
      </c>
      <c r="K1105" s="11" t="s">
        <v>1929</v>
      </c>
      <c r="L1105" s="35"/>
      <c r="M1105" s="35"/>
      <c r="N1105" s="35"/>
      <c r="O1105" s="35"/>
      <c r="P1105" s="35"/>
      <c r="Q1105" s="35"/>
      <c r="R1105" s="35" t="s">
        <v>1155</v>
      </c>
      <c r="S1105" s="22" t="s">
        <v>1356</v>
      </c>
      <c r="T1105" s="151"/>
      <c r="U1105" s="35" t="s">
        <v>1302</v>
      </c>
      <c r="V1105" s="160">
        <v>0.5</v>
      </c>
      <c r="W1105" s="161">
        <f t="shared" si="93"/>
        <v>3.335</v>
      </c>
      <c r="X1105" s="161">
        <f t="shared" si="94"/>
        <v>3.335</v>
      </c>
      <c r="Y1105" s="161">
        <f t="shared" si="95"/>
        <v>3.335</v>
      </c>
      <c r="Z1105" s="161"/>
      <c r="AA1105" s="74"/>
      <c r="AB1105" s="74"/>
      <c r="AC1105" s="162">
        <f t="shared" si="96"/>
        <v>0</v>
      </c>
      <c r="AD1105" s="74" t="s">
        <v>1788</v>
      </c>
      <c r="AE1105" s="74"/>
      <c r="AF1105" s="74"/>
      <c r="AG1105" s="74"/>
      <c r="AH1105" s="74"/>
      <c r="AI1105" s="82" t="s">
        <v>1920</v>
      </c>
    </row>
    <row r="1106" spans="1:35" s="8" customFormat="1" ht="35" customHeight="1" x14ac:dyDescent="0.35">
      <c r="A1106" s="44">
        <v>1</v>
      </c>
      <c r="B1106" s="21" t="s">
        <v>191</v>
      </c>
      <c r="C1106" s="10" t="s">
        <v>161</v>
      </c>
      <c r="D1106" s="21" t="s">
        <v>13</v>
      </c>
      <c r="E1106" s="21">
        <v>2014</v>
      </c>
      <c r="F1106" s="10"/>
      <c r="G1106" s="10"/>
      <c r="H1106" s="10"/>
      <c r="I1106" s="10" t="s">
        <v>10</v>
      </c>
      <c r="J1106" s="29">
        <v>6.67</v>
      </c>
      <c r="K1106" s="11" t="s">
        <v>1929</v>
      </c>
      <c r="L1106" s="35"/>
      <c r="M1106" s="35"/>
      <c r="N1106" s="35"/>
      <c r="O1106" s="35"/>
      <c r="P1106" s="35"/>
      <c r="Q1106" s="35"/>
      <c r="R1106" s="35" t="s">
        <v>1155</v>
      </c>
      <c r="S1106" s="22" t="s">
        <v>1356</v>
      </c>
      <c r="T1106" s="151"/>
      <c r="U1106" s="35" t="s">
        <v>1302</v>
      </c>
      <c r="V1106" s="160">
        <v>0.5</v>
      </c>
      <c r="W1106" s="161">
        <f t="shared" si="93"/>
        <v>3.335</v>
      </c>
      <c r="X1106" s="161">
        <f t="shared" si="94"/>
        <v>3.335</v>
      </c>
      <c r="Y1106" s="161">
        <f t="shared" si="95"/>
        <v>3.335</v>
      </c>
      <c r="Z1106" s="161"/>
      <c r="AA1106" s="74"/>
      <c r="AB1106" s="74"/>
      <c r="AC1106" s="162">
        <f t="shared" si="96"/>
        <v>0</v>
      </c>
      <c r="AD1106" s="74" t="s">
        <v>1788</v>
      </c>
      <c r="AE1106" s="74"/>
      <c r="AF1106" s="74"/>
      <c r="AG1106" s="74"/>
      <c r="AH1106" s="74"/>
      <c r="AI1106" s="82" t="s">
        <v>1920</v>
      </c>
    </row>
    <row r="1107" spans="1:35" s="8" customFormat="1" ht="35" customHeight="1" x14ac:dyDescent="0.35">
      <c r="A1107" s="44">
        <v>1</v>
      </c>
      <c r="B1107" s="21" t="s">
        <v>192</v>
      </c>
      <c r="C1107" s="10" t="s">
        <v>161</v>
      </c>
      <c r="D1107" s="21" t="s">
        <v>13</v>
      </c>
      <c r="E1107" s="21">
        <v>2014</v>
      </c>
      <c r="F1107" s="10"/>
      <c r="G1107" s="10"/>
      <c r="H1107" s="10"/>
      <c r="I1107" s="10" t="s">
        <v>10</v>
      </c>
      <c r="J1107" s="29">
        <v>6.67</v>
      </c>
      <c r="K1107" s="11" t="s">
        <v>1929</v>
      </c>
      <c r="L1107" s="35"/>
      <c r="M1107" s="35"/>
      <c r="N1107" s="35"/>
      <c r="O1107" s="35"/>
      <c r="P1107" s="35"/>
      <c r="Q1107" s="35"/>
      <c r="R1107" s="35" t="s">
        <v>1155</v>
      </c>
      <c r="S1107" s="22" t="s">
        <v>1356</v>
      </c>
      <c r="T1107" s="151"/>
      <c r="U1107" s="35" t="s">
        <v>1302</v>
      </c>
      <c r="V1107" s="160">
        <v>0.5</v>
      </c>
      <c r="W1107" s="161">
        <f t="shared" si="93"/>
        <v>3.335</v>
      </c>
      <c r="X1107" s="161">
        <f t="shared" si="94"/>
        <v>3.335</v>
      </c>
      <c r="Y1107" s="161">
        <f t="shared" si="95"/>
        <v>3.335</v>
      </c>
      <c r="Z1107" s="161"/>
      <c r="AA1107" s="74"/>
      <c r="AB1107" s="74"/>
      <c r="AC1107" s="162">
        <f t="shared" si="96"/>
        <v>0</v>
      </c>
      <c r="AD1107" s="74" t="s">
        <v>1788</v>
      </c>
      <c r="AE1107" s="74"/>
      <c r="AF1107" s="74"/>
      <c r="AG1107" s="74"/>
      <c r="AH1107" s="74"/>
      <c r="AI1107" s="82" t="s">
        <v>1920</v>
      </c>
    </row>
    <row r="1108" spans="1:35" s="8" customFormat="1" ht="35" customHeight="1" x14ac:dyDescent="0.35">
      <c r="A1108" s="44">
        <v>1</v>
      </c>
      <c r="B1108" s="21" t="s">
        <v>193</v>
      </c>
      <c r="C1108" s="10" t="s">
        <v>161</v>
      </c>
      <c r="D1108" s="21" t="s">
        <v>13</v>
      </c>
      <c r="E1108" s="21">
        <v>2014</v>
      </c>
      <c r="F1108" s="10"/>
      <c r="G1108" s="10"/>
      <c r="H1108" s="10" t="s">
        <v>1740</v>
      </c>
      <c r="I1108" s="10" t="s">
        <v>10</v>
      </c>
      <c r="J1108" s="29">
        <v>6.67</v>
      </c>
      <c r="K1108" s="11" t="s">
        <v>1929</v>
      </c>
      <c r="L1108" s="35"/>
      <c r="M1108" s="35"/>
      <c r="N1108" s="35"/>
      <c r="O1108" s="35"/>
      <c r="P1108" s="35"/>
      <c r="Q1108" s="35"/>
      <c r="R1108" s="35" t="s">
        <v>1155</v>
      </c>
      <c r="S1108" s="22" t="s">
        <v>1356</v>
      </c>
      <c r="T1108" s="151"/>
      <c r="U1108" s="35" t="s">
        <v>1302</v>
      </c>
      <c r="V1108" s="160">
        <v>0.5</v>
      </c>
      <c r="W1108" s="161">
        <f t="shared" si="93"/>
        <v>3.335</v>
      </c>
      <c r="X1108" s="161">
        <f t="shared" si="94"/>
        <v>3.335</v>
      </c>
      <c r="Y1108" s="161">
        <f t="shared" si="95"/>
        <v>3.335</v>
      </c>
      <c r="Z1108" s="161"/>
      <c r="AA1108" s="74"/>
      <c r="AB1108" s="74"/>
      <c r="AC1108" s="162">
        <f t="shared" si="96"/>
        <v>0</v>
      </c>
      <c r="AD1108" s="74" t="s">
        <v>1788</v>
      </c>
      <c r="AE1108" s="74"/>
      <c r="AF1108" s="74"/>
      <c r="AG1108" s="74"/>
      <c r="AH1108" s="74"/>
      <c r="AI1108" s="82" t="s">
        <v>1920</v>
      </c>
    </row>
    <row r="1109" spans="1:35" s="8" customFormat="1" ht="35" customHeight="1" x14ac:dyDescent="0.35">
      <c r="A1109" s="44">
        <v>1</v>
      </c>
      <c r="B1109" s="21" t="s">
        <v>194</v>
      </c>
      <c r="C1109" s="10" t="s">
        <v>161</v>
      </c>
      <c r="D1109" s="21" t="s">
        <v>13</v>
      </c>
      <c r="E1109" s="21">
        <v>2014</v>
      </c>
      <c r="F1109" s="10"/>
      <c r="G1109" s="10"/>
      <c r="H1109" s="10"/>
      <c r="I1109" s="10" t="s">
        <v>10</v>
      </c>
      <c r="J1109" s="29">
        <v>6.67</v>
      </c>
      <c r="K1109" s="11" t="s">
        <v>1929</v>
      </c>
      <c r="L1109" s="35"/>
      <c r="M1109" s="35"/>
      <c r="N1109" s="35"/>
      <c r="O1109" s="35"/>
      <c r="P1109" s="35"/>
      <c r="Q1109" s="35"/>
      <c r="R1109" s="35" t="s">
        <v>1155</v>
      </c>
      <c r="S1109" s="22" t="s">
        <v>1356</v>
      </c>
      <c r="T1109" s="151"/>
      <c r="U1109" s="35" t="s">
        <v>1302</v>
      </c>
      <c r="V1109" s="160">
        <v>0.5</v>
      </c>
      <c r="W1109" s="161">
        <f t="shared" si="93"/>
        <v>3.335</v>
      </c>
      <c r="X1109" s="161">
        <f t="shared" si="94"/>
        <v>3.335</v>
      </c>
      <c r="Y1109" s="161">
        <f t="shared" si="95"/>
        <v>3.335</v>
      </c>
      <c r="Z1109" s="161"/>
      <c r="AA1109" s="74"/>
      <c r="AB1109" s="74"/>
      <c r="AC1109" s="162">
        <f t="shared" si="96"/>
        <v>0</v>
      </c>
      <c r="AD1109" s="74" t="s">
        <v>1788</v>
      </c>
      <c r="AE1109" s="74"/>
      <c r="AF1109" s="74"/>
      <c r="AG1109" s="74"/>
      <c r="AH1109" s="74"/>
      <c r="AI1109" s="82" t="s">
        <v>1920</v>
      </c>
    </row>
    <row r="1110" spans="1:35" s="8" customFormat="1" ht="35" customHeight="1" x14ac:dyDescent="0.35">
      <c r="A1110" s="44">
        <v>1</v>
      </c>
      <c r="B1110" s="21" t="s">
        <v>195</v>
      </c>
      <c r="C1110" s="10" t="s">
        <v>161</v>
      </c>
      <c r="D1110" s="21" t="s">
        <v>13</v>
      </c>
      <c r="E1110" s="73">
        <v>2014</v>
      </c>
      <c r="F1110" s="10"/>
      <c r="G1110" s="10"/>
      <c r="H1110" s="10"/>
      <c r="I1110" s="10" t="s">
        <v>10</v>
      </c>
      <c r="J1110" s="29">
        <v>6.67</v>
      </c>
      <c r="K1110" s="11" t="s">
        <v>1929</v>
      </c>
      <c r="L1110" s="35"/>
      <c r="M1110" s="35"/>
      <c r="N1110" s="35"/>
      <c r="O1110" s="35"/>
      <c r="P1110" s="35"/>
      <c r="Q1110" s="35"/>
      <c r="R1110" s="35" t="s">
        <v>1155</v>
      </c>
      <c r="S1110" s="22" t="s">
        <v>1356</v>
      </c>
      <c r="T1110" s="151"/>
      <c r="U1110" s="35" t="s">
        <v>1302</v>
      </c>
      <c r="V1110" s="160">
        <v>0.5</v>
      </c>
      <c r="W1110" s="161">
        <f t="shared" si="93"/>
        <v>3.335</v>
      </c>
      <c r="X1110" s="161">
        <f t="shared" si="94"/>
        <v>3.335</v>
      </c>
      <c r="Y1110" s="161">
        <f t="shared" si="95"/>
        <v>3.335</v>
      </c>
      <c r="Z1110" s="161"/>
      <c r="AA1110" s="74"/>
      <c r="AB1110" s="74"/>
      <c r="AC1110" s="162">
        <f t="shared" si="96"/>
        <v>0</v>
      </c>
      <c r="AD1110" s="74" t="s">
        <v>1788</v>
      </c>
      <c r="AE1110" s="74"/>
      <c r="AF1110" s="74"/>
      <c r="AG1110" s="74"/>
      <c r="AH1110" s="74"/>
      <c r="AI1110" s="82" t="s">
        <v>1920</v>
      </c>
    </row>
    <row r="1111" spans="1:35" s="8" customFormat="1" ht="35" customHeight="1" x14ac:dyDescent="0.35">
      <c r="A1111" s="44">
        <v>1</v>
      </c>
      <c r="B1111" s="21" t="s">
        <v>196</v>
      </c>
      <c r="C1111" s="10" t="s">
        <v>161</v>
      </c>
      <c r="D1111" s="21" t="s">
        <v>13</v>
      </c>
      <c r="E1111" s="21">
        <v>2014</v>
      </c>
      <c r="F1111" s="10"/>
      <c r="G1111" s="10"/>
      <c r="H1111" s="10"/>
      <c r="I1111" s="10" t="s">
        <v>10</v>
      </c>
      <c r="J1111" s="29">
        <v>6.67</v>
      </c>
      <c r="K1111" s="11" t="s">
        <v>1929</v>
      </c>
      <c r="L1111" s="35"/>
      <c r="M1111" s="35"/>
      <c r="N1111" s="35"/>
      <c r="O1111" s="35"/>
      <c r="P1111" s="35"/>
      <c r="Q1111" s="35"/>
      <c r="R1111" s="35" t="s">
        <v>1155</v>
      </c>
      <c r="S1111" s="22" t="s">
        <v>1356</v>
      </c>
      <c r="T1111" s="151"/>
      <c r="U1111" s="35" t="s">
        <v>1302</v>
      </c>
      <c r="V1111" s="160">
        <v>0.5</v>
      </c>
      <c r="W1111" s="161">
        <f t="shared" si="93"/>
        <v>3.335</v>
      </c>
      <c r="X1111" s="161">
        <f t="shared" si="94"/>
        <v>3.335</v>
      </c>
      <c r="Y1111" s="161">
        <f t="shared" si="95"/>
        <v>3.335</v>
      </c>
      <c r="Z1111" s="161"/>
      <c r="AA1111" s="74"/>
      <c r="AB1111" s="74"/>
      <c r="AC1111" s="162">
        <f t="shared" si="96"/>
        <v>0</v>
      </c>
      <c r="AD1111" s="74" t="s">
        <v>1788</v>
      </c>
      <c r="AE1111" s="74"/>
      <c r="AF1111" s="74"/>
      <c r="AG1111" s="74"/>
      <c r="AH1111" s="74"/>
      <c r="AI1111" s="82" t="s">
        <v>1920</v>
      </c>
    </row>
    <row r="1112" spans="1:35" s="8" customFormat="1" ht="35" customHeight="1" x14ac:dyDescent="0.35">
      <c r="A1112" s="44">
        <v>1</v>
      </c>
      <c r="B1112" s="21" t="s">
        <v>197</v>
      </c>
      <c r="C1112" s="10" t="s">
        <v>161</v>
      </c>
      <c r="D1112" s="21" t="s">
        <v>13</v>
      </c>
      <c r="E1112" s="21">
        <v>2014</v>
      </c>
      <c r="F1112" s="10"/>
      <c r="G1112" s="10"/>
      <c r="H1112" s="10"/>
      <c r="I1112" s="10" t="s">
        <v>10</v>
      </c>
      <c r="J1112" s="29">
        <v>6.67</v>
      </c>
      <c r="K1112" s="11" t="s">
        <v>1929</v>
      </c>
      <c r="L1112" s="35"/>
      <c r="M1112" s="35"/>
      <c r="N1112" s="35"/>
      <c r="O1112" s="35"/>
      <c r="P1112" s="35"/>
      <c r="Q1112" s="35"/>
      <c r="R1112" s="35" t="s">
        <v>1155</v>
      </c>
      <c r="S1112" s="22" t="s">
        <v>1356</v>
      </c>
      <c r="T1112" s="151"/>
      <c r="U1112" s="35" t="s">
        <v>1302</v>
      </c>
      <c r="V1112" s="160">
        <v>0.5</v>
      </c>
      <c r="W1112" s="161">
        <f t="shared" si="93"/>
        <v>3.335</v>
      </c>
      <c r="X1112" s="161">
        <f t="shared" si="94"/>
        <v>3.335</v>
      </c>
      <c r="Y1112" s="161">
        <f t="shared" si="95"/>
        <v>3.335</v>
      </c>
      <c r="Z1112" s="161"/>
      <c r="AA1112" s="74"/>
      <c r="AB1112" s="74"/>
      <c r="AC1112" s="162">
        <f t="shared" si="96"/>
        <v>0</v>
      </c>
      <c r="AD1112" s="74" t="s">
        <v>1788</v>
      </c>
      <c r="AE1112" s="74"/>
      <c r="AF1112" s="74"/>
      <c r="AG1112" s="74"/>
      <c r="AH1112" s="74"/>
      <c r="AI1112" s="82" t="s">
        <v>1920</v>
      </c>
    </row>
    <row r="1113" spans="1:35" s="8" customFormat="1" ht="35" customHeight="1" x14ac:dyDescent="0.35">
      <c r="A1113" s="44">
        <v>1</v>
      </c>
      <c r="B1113" s="21" t="s">
        <v>198</v>
      </c>
      <c r="C1113" s="10" t="s">
        <v>161</v>
      </c>
      <c r="D1113" s="21" t="s">
        <v>13</v>
      </c>
      <c r="E1113" s="21">
        <v>2014</v>
      </c>
      <c r="F1113" s="10"/>
      <c r="G1113" s="10"/>
      <c r="H1113" s="10"/>
      <c r="I1113" s="10" t="s">
        <v>10</v>
      </c>
      <c r="J1113" s="29">
        <v>6.67</v>
      </c>
      <c r="K1113" s="11" t="s">
        <v>1929</v>
      </c>
      <c r="L1113" s="35"/>
      <c r="M1113" s="35"/>
      <c r="N1113" s="35"/>
      <c r="O1113" s="35"/>
      <c r="P1113" s="35"/>
      <c r="Q1113" s="35"/>
      <c r="R1113" s="35" t="s">
        <v>1155</v>
      </c>
      <c r="S1113" s="22" t="s">
        <v>1356</v>
      </c>
      <c r="T1113" s="151"/>
      <c r="U1113" s="35" t="s">
        <v>1302</v>
      </c>
      <c r="V1113" s="160">
        <v>0.5</v>
      </c>
      <c r="W1113" s="161">
        <f t="shared" si="93"/>
        <v>3.335</v>
      </c>
      <c r="X1113" s="161">
        <f t="shared" si="94"/>
        <v>3.335</v>
      </c>
      <c r="Y1113" s="161">
        <f t="shared" si="95"/>
        <v>3.335</v>
      </c>
      <c r="Z1113" s="161"/>
      <c r="AA1113" s="74"/>
      <c r="AB1113" s="74"/>
      <c r="AC1113" s="162">
        <f t="shared" si="96"/>
        <v>0</v>
      </c>
      <c r="AD1113" s="74" t="s">
        <v>1788</v>
      </c>
      <c r="AE1113" s="74"/>
      <c r="AF1113" s="74"/>
      <c r="AG1113" s="74"/>
      <c r="AH1113" s="74"/>
      <c r="AI1113" s="82" t="s">
        <v>1920</v>
      </c>
    </row>
    <row r="1114" spans="1:35" s="8" customFormat="1" ht="35" customHeight="1" x14ac:dyDescent="0.35">
      <c r="A1114" s="44">
        <v>1</v>
      </c>
      <c r="B1114" s="21" t="s">
        <v>199</v>
      </c>
      <c r="C1114" s="10" t="s">
        <v>161</v>
      </c>
      <c r="D1114" s="21" t="s">
        <v>13</v>
      </c>
      <c r="E1114" s="21">
        <v>2014</v>
      </c>
      <c r="F1114" s="10"/>
      <c r="G1114" s="10"/>
      <c r="H1114" s="10"/>
      <c r="I1114" s="10" t="s">
        <v>10</v>
      </c>
      <c r="J1114" s="29">
        <v>6.67</v>
      </c>
      <c r="K1114" s="11" t="s">
        <v>1929</v>
      </c>
      <c r="L1114" s="35"/>
      <c r="M1114" s="35"/>
      <c r="N1114" s="35"/>
      <c r="O1114" s="35"/>
      <c r="P1114" s="35"/>
      <c r="Q1114" s="35"/>
      <c r="R1114" s="35" t="s">
        <v>1155</v>
      </c>
      <c r="S1114" s="22" t="s">
        <v>1356</v>
      </c>
      <c r="T1114" s="151"/>
      <c r="U1114" s="35" t="s">
        <v>1302</v>
      </c>
      <c r="V1114" s="160">
        <v>0.5</v>
      </c>
      <c r="W1114" s="161">
        <f t="shared" si="93"/>
        <v>3.335</v>
      </c>
      <c r="X1114" s="161">
        <f t="shared" si="94"/>
        <v>3.335</v>
      </c>
      <c r="Y1114" s="161">
        <f t="shared" si="95"/>
        <v>3.335</v>
      </c>
      <c r="Z1114" s="161"/>
      <c r="AA1114" s="74"/>
      <c r="AB1114" s="74"/>
      <c r="AC1114" s="162">
        <f t="shared" si="96"/>
        <v>0</v>
      </c>
      <c r="AD1114" s="74" t="s">
        <v>1788</v>
      </c>
      <c r="AE1114" s="74"/>
      <c r="AF1114" s="74"/>
      <c r="AG1114" s="74"/>
      <c r="AH1114" s="74"/>
      <c r="AI1114" s="82" t="s">
        <v>1920</v>
      </c>
    </row>
    <row r="1115" spans="1:35" s="8" customFormat="1" ht="35" customHeight="1" x14ac:dyDescent="0.35">
      <c r="A1115" s="44">
        <v>1</v>
      </c>
      <c r="B1115" s="21" t="s">
        <v>200</v>
      </c>
      <c r="C1115" s="10" t="s">
        <v>161</v>
      </c>
      <c r="D1115" s="21" t="s">
        <v>13</v>
      </c>
      <c r="E1115" s="21">
        <v>2014</v>
      </c>
      <c r="F1115" s="10"/>
      <c r="G1115" s="10"/>
      <c r="H1115" s="10"/>
      <c r="I1115" s="10" t="s">
        <v>10</v>
      </c>
      <c r="J1115" s="29">
        <v>6.67</v>
      </c>
      <c r="K1115" s="11" t="s">
        <v>1929</v>
      </c>
      <c r="L1115" s="35"/>
      <c r="M1115" s="35"/>
      <c r="N1115" s="35"/>
      <c r="O1115" s="35"/>
      <c r="P1115" s="35"/>
      <c r="Q1115" s="35"/>
      <c r="R1115" s="35" t="s">
        <v>1155</v>
      </c>
      <c r="S1115" s="22" t="s">
        <v>1356</v>
      </c>
      <c r="T1115" s="151"/>
      <c r="U1115" s="35" t="s">
        <v>1302</v>
      </c>
      <c r="V1115" s="160">
        <v>0.5</v>
      </c>
      <c r="W1115" s="161">
        <f t="shared" si="93"/>
        <v>3.335</v>
      </c>
      <c r="X1115" s="161">
        <f t="shared" si="94"/>
        <v>3.335</v>
      </c>
      <c r="Y1115" s="161">
        <f t="shared" si="95"/>
        <v>3.335</v>
      </c>
      <c r="Z1115" s="161"/>
      <c r="AA1115" s="74"/>
      <c r="AB1115" s="74"/>
      <c r="AC1115" s="162">
        <f t="shared" si="96"/>
        <v>0</v>
      </c>
      <c r="AD1115" s="74" t="s">
        <v>1788</v>
      </c>
      <c r="AE1115" s="74"/>
      <c r="AF1115" s="74"/>
      <c r="AG1115" s="74"/>
      <c r="AH1115" s="74"/>
      <c r="AI1115" s="82" t="s">
        <v>1920</v>
      </c>
    </row>
    <row r="1116" spans="1:35" s="8" customFormat="1" ht="35" customHeight="1" x14ac:dyDescent="0.35">
      <c r="A1116" s="44">
        <v>1</v>
      </c>
      <c r="B1116" s="21" t="s">
        <v>201</v>
      </c>
      <c r="C1116" s="10" t="s">
        <v>161</v>
      </c>
      <c r="D1116" s="21" t="s">
        <v>13</v>
      </c>
      <c r="E1116" s="21">
        <v>2014</v>
      </c>
      <c r="F1116" s="10"/>
      <c r="G1116" s="10"/>
      <c r="H1116" s="10"/>
      <c r="I1116" s="10" t="s">
        <v>10</v>
      </c>
      <c r="J1116" s="29">
        <v>6.67</v>
      </c>
      <c r="K1116" s="11" t="s">
        <v>1929</v>
      </c>
      <c r="L1116" s="35"/>
      <c r="M1116" s="35"/>
      <c r="N1116" s="35"/>
      <c r="O1116" s="35"/>
      <c r="P1116" s="35"/>
      <c r="Q1116" s="35"/>
      <c r="R1116" s="35" t="s">
        <v>1155</v>
      </c>
      <c r="S1116" s="22" t="s">
        <v>1356</v>
      </c>
      <c r="T1116" s="151"/>
      <c r="U1116" s="35" t="s">
        <v>1302</v>
      </c>
      <c r="V1116" s="160">
        <v>0.5</v>
      </c>
      <c r="W1116" s="161">
        <f t="shared" si="93"/>
        <v>3.335</v>
      </c>
      <c r="X1116" s="161">
        <f t="shared" si="94"/>
        <v>3.335</v>
      </c>
      <c r="Y1116" s="161">
        <f t="shared" si="95"/>
        <v>3.335</v>
      </c>
      <c r="Z1116" s="161"/>
      <c r="AA1116" s="74"/>
      <c r="AB1116" s="74"/>
      <c r="AC1116" s="162">
        <f t="shared" si="96"/>
        <v>0</v>
      </c>
      <c r="AD1116" s="74" t="s">
        <v>1788</v>
      </c>
      <c r="AE1116" s="74"/>
      <c r="AF1116" s="74"/>
      <c r="AG1116" s="74"/>
      <c r="AH1116" s="74"/>
      <c r="AI1116" s="82" t="s">
        <v>1920</v>
      </c>
    </row>
    <row r="1117" spans="1:35" s="8" customFormat="1" ht="35" customHeight="1" x14ac:dyDescent="0.35">
      <c r="A1117" s="44">
        <v>1</v>
      </c>
      <c r="B1117" s="21" t="s">
        <v>202</v>
      </c>
      <c r="C1117" s="10" t="s">
        <v>161</v>
      </c>
      <c r="D1117" s="21" t="s">
        <v>13</v>
      </c>
      <c r="E1117" s="21">
        <v>2014</v>
      </c>
      <c r="F1117" s="10"/>
      <c r="G1117" s="10"/>
      <c r="H1117" s="10"/>
      <c r="I1117" s="10" t="s">
        <v>10</v>
      </c>
      <c r="J1117" s="29">
        <v>6.67</v>
      </c>
      <c r="K1117" s="11" t="s">
        <v>1929</v>
      </c>
      <c r="L1117" s="35"/>
      <c r="M1117" s="35"/>
      <c r="N1117" s="35"/>
      <c r="O1117" s="35"/>
      <c r="P1117" s="35"/>
      <c r="Q1117" s="35"/>
      <c r="R1117" s="35" t="s">
        <v>1155</v>
      </c>
      <c r="S1117" s="22" t="s">
        <v>1356</v>
      </c>
      <c r="T1117" s="151"/>
      <c r="U1117" s="35" t="s">
        <v>1302</v>
      </c>
      <c r="V1117" s="160">
        <v>0.5</v>
      </c>
      <c r="W1117" s="161">
        <f t="shared" si="93"/>
        <v>3.335</v>
      </c>
      <c r="X1117" s="161">
        <f t="shared" si="94"/>
        <v>3.335</v>
      </c>
      <c r="Y1117" s="161">
        <f t="shared" si="95"/>
        <v>3.335</v>
      </c>
      <c r="Z1117" s="161"/>
      <c r="AA1117" s="74"/>
      <c r="AB1117" s="74"/>
      <c r="AC1117" s="162">
        <f t="shared" si="96"/>
        <v>0</v>
      </c>
      <c r="AD1117" s="74" t="s">
        <v>1788</v>
      </c>
      <c r="AE1117" s="74"/>
      <c r="AF1117" s="74"/>
      <c r="AG1117" s="74"/>
      <c r="AH1117" s="74"/>
      <c r="AI1117" s="82" t="s">
        <v>1920</v>
      </c>
    </row>
    <row r="1118" spans="1:35" s="8" customFormat="1" ht="35" customHeight="1" x14ac:dyDescent="0.35">
      <c r="A1118" s="44">
        <v>1</v>
      </c>
      <c r="B1118" s="21" t="s">
        <v>203</v>
      </c>
      <c r="C1118" s="10" t="s">
        <v>161</v>
      </c>
      <c r="D1118" s="21" t="s">
        <v>13</v>
      </c>
      <c r="E1118" s="21">
        <v>2014</v>
      </c>
      <c r="F1118" s="10"/>
      <c r="G1118" s="10"/>
      <c r="H1118" s="10"/>
      <c r="I1118" s="10" t="s">
        <v>10</v>
      </c>
      <c r="J1118" s="29">
        <v>6.67</v>
      </c>
      <c r="K1118" s="11" t="s">
        <v>1929</v>
      </c>
      <c r="L1118" s="35"/>
      <c r="M1118" s="35"/>
      <c r="N1118" s="35"/>
      <c r="O1118" s="35"/>
      <c r="P1118" s="35"/>
      <c r="Q1118" s="35"/>
      <c r="R1118" s="35" t="s">
        <v>1155</v>
      </c>
      <c r="S1118" s="22" t="s">
        <v>1356</v>
      </c>
      <c r="T1118" s="151"/>
      <c r="U1118" s="35" t="s">
        <v>1302</v>
      </c>
      <c r="V1118" s="160">
        <v>0.5</v>
      </c>
      <c r="W1118" s="161">
        <f t="shared" si="93"/>
        <v>3.335</v>
      </c>
      <c r="X1118" s="161">
        <f t="shared" si="94"/>
        <v>3.335</v>
      </c>
      <c r="Y1118" s="161">
        <f t="shared" si="95"/>
        <v>3.335</v>
      </c>
      <c r="Z1118" s="161"/>
      <c r="AA1118" s="74"/>
      <c r="AB1118" s="74"/>
      <c r="AC1118" s="162">
        <f t="shared" si="96"/>
        <v>0</v>
      </c>
      <c r="AD1118" s="74" t="s">
        <v>1788</v>
      </c>
      <c r="AE1118" s="74"/>
      <c r="AF1118" s="74"/>
      <c r="AG1118" s="74"/>
      <c r="AH1118" s="74"/>
      <c r="AI1118" s="82" t="s">
        <v>1920</v>
      </c>
    </row>
    <row r="1119" spans="1:35" s="8" customFormat="1" ht="35" customHeight="1" x14ac:dyDescent="0.35">
      <c r="A1119" s="44">
        <v>1</v>
      </c>
      <c r="B1119" s="15" t="s">
        <v>251</v>
      </c>
      <c r="C1119" s="12" t="s">
        <v>180</v>
      </c>
      <c r="D1119" s="21" t="s">
        <v>13</v>
      </c>
      <c r="E1119" s="21">
        <v>2014</v>
      </c>
      <c r="F1119" s="12" t="s">
        <v>181</v>
      </c>
      <c r="G1119" s="12"/>
      <c r="H1119" s="12"/>
      <c r="I1119" s="12" t="s">
        <v>10</v>
      </c>
      <c r="J1119" s="28">
        <v>8.0530000000000008</v>
      </c>
      <c r="K1119" s="11" t="s">
        <v>1929</v>
      </c>
      <c r="L1119" s="35"/>
      <c r="M1119" s="35"/>
      <c r="N1119" s="35"/>
      <c r="O1119" s="35"/>
      <c r="P1119" s="35"/>
      <c r="Q1119" s="35"/>
      <c r="R1119" s="35" t="s">
        <v>1155</v>
      </c>
      <c r="S1119" s="22" t="s">
        <v>1356</v>
      </c>
      <c r="T1119" s="150"/>
      <c r="U1119" s="35" t="s">
        <v>1302</v>
      </c>
      <c r="V1119" s="160">
        <v>0.5</v>
      </c>
      <c r="W1119" s="161">
        <f t="shared" si="93"/>
        <v>4.0265000000000004</v>
      </c>
      <c r="X1119" s="161">
        <f t="shared" si="94"/>
        <v>4.0265000000000004</v>
      </c>
      <c r="Y1119" s="161">
        <f t="shared" si="95"/>
        <v>4.0265000000000004</v>
      </c>
      <c r="Z1119" s="161"/>
      <c r="AA1119" s="74"/>
      <c r="AB1119" s="74"/>
      <c r="AC1119" s="162">
        <f t="shared" si="96"/>
        <v>0</v>
      </c>
      <c r="AD1119" s="74" t="s">
        <v>1788</v>
      </c>
      <c r="AE1119" s="74"/>
      <c r="AF1119" s="74"/>
      <c r="AG1119" s="74"/>
      <c r="AH1119" s="74"/>
      <c r="AI1119" s="82" t="s">
        <v>1920</v>
      </c>
    </row>
    <row r="1120" spans="1:35" s="8" customFormat="1" ht="35" customHeight="1" x14ac:dyDescent="0.35">
      <c r="A1120" s="44">
        <v>1</v>
      </c>
      <c r="B1120" s="21" t="s">
        <v>252</v>
      </c>
      <c r="C1120" s="10" t="s">
        <v>180</v>
      </c>
      <c r="D1120" s="21" t="s">
        <v>13</v>
      </c>
      <c r="E1120" s="21">
        <v>2014</v>
      </c>
      <c r="F1120" s="10" t="s">
        <v>181</v>
      </c>
      <c r="G1120" s="10"/>
      <c r="H1120" s="10"/>
      <c r="I1120" s="10" t="s">
        <v>10</v>
      </c>
      <c r="J1120" s="29">
        <v>8.0530000000000008</v>
      </c>
      <c r="K1120" s="11" t="s">
        <v>1929</v>
      </c>
      <c r="L1120" s="35"/>
      <c r="M1120" s="35"/>
      <c r="N1120" s="35"/>
      <c r="O1120" s="35"/>
      <c r="P1120" s="35"/>
      <c r="Q1120" s="35"/>
      <c r="R1120" s="35" t="s">
        <v>1155</v>
      </c>
      <c r="S1120" s="22" t="s">
        <v>1356</v>
      </c>
      <c r="T1120" s="151"/>
      <c r="U1120" s="35" t="s">
        <v>1302</v>
      </c>
      <c r="V1120" s="160">
        <v>0.5</v>
      </c>
      <c r="W1120" s="161">
        <f t="shared" si="93"/>
        <v>4.0265000000000004</v>
      </c>
      <c r="X1120" s="161">
        <f t="shared" si="94"/>
        <v>4.0265000000000004</v>
      </c>
      <c r="Y1120" s="161">
        <f t="shared" si="95"/>
        <v>4.0265000000000004</v>
      </c>
      <c r="Z1120" s="161"/>
      <c r="AA1120" s="74"/>
      <c r="AB1120" s="74"/>
      <c r="AC1120" s="162">
        <f t="shared" si="96"/>
        <v>0</v>
      </c>
      <c r="AD1120" s="74" t="s">
        <v>1788</v>
      </c>
      <c r="AE1120" s="74"/>
      <c r="AF1120" s="74"/>
      <c r="AG1120" s="74"/>
      <c r="AH1120" s="74"/>
      <c r="AI1120" s="82" t="s">
        <v>1920</v>
      </c>
    </row>
    <row r="1121" spans="1:35" s="8" customFormat="1" ht="35" customHeight="1" x14ac:dyDescent="0.35">
      <c r="A1121" s="44">
        <v>1</v>
      </c>
      <c r="B1121" s="21" t="s">
        <v>253</v>
      </c>
      <c r="C1121" s="10" t="s">
        <v>180</v>
      </c>
      <c r="D1121" s="21" t="s">
        <v>13</v>
      </c>
      <c r="E1121" s="21">
        <v>2014</v>
      </c>
      <c r="F1121" s="10" t="s">
        <v>181</v>
      </c>
      <c r="G1121" s="10"/>
      <c r="H1121" s="10"/>
      <c r="I1121" s="10" t="s">
        <v>10</v>
      </c>
      <c r="J1121" s="29">
        <v>8.0530000000000008</v>
      </c>
      <c r="K1121" s="11" t="s">
        <v>1929</v>
      </c>
      <c r="L1121" s="35"/>
      <c r="M1121" s="35"/>
      <c r="N1121" s="35"/>
      <c r="O1121" s="35"/>
      <c r="P1121" s="35"/>
      <c r="Q1121" s="35"/>
      <c r="R1121" s="35" t="s">
        <v>1155</v>
      </c>
      <c r="S1121" s="22" t="s">
        <v>1356</v>
      </c>
      <c r="T1121" s="151"/>
      <c r="U1121" s="35" t="s">
        <v>1302</v>
      </c>
      <c r="V1121" s="160">
        <v>0.5</v>
      </c>
      <c r="W1121" s="161">
        <f t="shared" si="93"/>
        <v>4.0265000000000004</v>
      </c>
      <c r="X1121" s="161">
        <f t="shared" si="94"/>
        <v>4.0265000000000004</v>
      </c>
      <c r="Y1121" s="161">
        <f t="shared" si="95"/>
        <v>4.0265000000000004</v>
      </c>
      <c r="Z1121" s="161"/>
      <c r="AA1121" s="74"/>
      <c r="AB1121" s="74"/>
      <c r="AC1121" s="162">
        <f t="shared" si="96"/>
        <v>0</v>
      </c>
      <c r="AD1121" s="74" t="s">
        <v>1788</v>
      </c>
      <c r="AE1121" s="74"/>
      <c r="AF1121" s="74"/>
      <c r="AG1121" s="74"/>
      <c r="AH1121" s="74"/>
      <c r="AI1121" s="82" t="s">
        <v>1920</v>
      </c>
    </row>
    <row r="1122" spans="1:35" s="8" customFormat="1" ht="35" customHeight="1" x14ac:dyDescent="0.35">
      <c r="A1122" s="44">
        <v>1</v>
      </c>
      <c r="B1122" s="15" t="s">
        <v>254</v>
      </c>
      <c r="C1122" s="12" t="s">
        <v>180</v>
      </c>
      <c r="D1122" s="21" t="s">
        <v>13</v>
      </c>
      <c r="E1122" s="21">
        <v>2014</v>
      </c>
      <c r="F1122" s="12" t="s">
        <v>181</v>
      </c>
      <c r="G1122" s="12"/>
      <c r="H1122" s="12"/>
      <c r="I1122" s="12" t="s">
        <v>10</v>
      </c>
      <c r="J1122" s="30">
        <v>8.0530000000000008</v>
      </c>
      <c r="K1122" s="11" t="s">
        <v>1929</v>
      </c>
      <c r="L1122" s="35"/>
      <c r="M1122" s="35"/>
      <c r="N1122" s="35"/>
      <c r="O1122" s="35"/>
      <c r="P1122" s="35"/>
      <c r="Q1122" s="35"/>
      <c r="R1122" s="35" t="s">
        <v>1155</v>
      </c>
      <c r="S1122" s="22" t="s">
        <v>1356</v>
      </c>
      <c r="T1122" s="150"/>
      <c r="U1122" s="35" t="s">
        <v>1302</v>
      </c>
      <c r="V1122" s="160">
        <v>0.5</v>
      </c>
      <c r="W1122" s="161">
        <f t="shared" si="93"/>
        <v>4.0265000000000004</v>
      </c>
      <c r="X1122" s="161">
        <f t="shared" si="94"/>
        <v>4.0265000000000004</v>
      </c>
      <c r="Y1122" s="161">
        <f t="shared" si="95"/>
        <v>4.0265000000000004</v>
      </c>
      <c r="Z1122" s="161"/>
      <c r="AA1122" s="74"/>
      <c r="AB1122" s="74"/>
      <c r="AC1122" s="162">
        <f t="shared" si="96"/>
        <v>0</v>
      </c>
      <c r="AD1122" s="74" t="s">
        <v>1788</v>
      </c>
      <c r="AE1122" s="74"/>
      <c r="AF1122" s="74"/>
      <c r="AG1122" s="74"/>
      <c r="AH1122" s="74"/>
      <c r="AI1122" s="82" t="s">
        <v>1920</v>
      </c>
    </row>
    <row r="1123" spans="1:35" s="8" customFormat="1" ht="35" customHeight="1" x14ac:dyDescent="0.35">
      <c r="A1123" s="44">
        <v>1</v>
      </c>
      <c r="B1123" s="21" t="s">
        <v>255</v>
      </c>
      <c r="C1123" s="10" t="s">
        <v>180</v>
      </c>
      <c r="D1123" s="21" t="s">
        <v>13</v>
      </c>
      <c r="E1123" s="21">
        <v>2014</v>
      </c>
      <c r="F1123" s="11" t="s">
        <v>181</v>
      </c>
      <c r="G1123" s="11"/>
      <c r="H1123" s="11"/>
      <c r="I1123" s="11" t="s">
        <v>10</v>
      </c>
      <c r="J1123" s="29">
        <v>8.0530000000000008</v>
      </c>
      <c r="K1123" s="11" t="s">
        <v>1929</v>
      </c>
      <c r="L1123" s="35"/>
      <c r="M1123" s="35"/>
      <c r="N1123" s="35"/>
      <c r="O1123" s="35"/>
      <c r="P1123" s="35"/>
      <c r="Q1123" s="35"/>
      <c r="R1123" s="35" t="s">
        <v>1155</v>
      </c>
      <c r="S1123" s="22" t="s">
        <v>1356</v>
      </c>
      <c r="T1123" s="151"/>
      <c r="U1123" s="35" t="s">
        <v>1302</v>
      </c>
      <c r="V1123" s="160">
        <v>0.5</v>
      </c>
      <c r="W1123" s="161">
        <f t="shared" si="93"/>
        <v>4.0265000000000004</v>
      </c>
      <c r="X1123" s="161">
        <f t="shared" si="94"/>
        <v>4.0265000000000004</v>
      </c>
      <c r="Y1123" s="161">
        <f t="shared" si="95"/>
        <v>4.0265000000000004</v>
      </c>
      <c r="Z1123" s="161"/>
      <c r="AA1123" s="74"/>
      <c r="AB1123" s="74"/>
      <c r="AC1123" s="162">
        <f t="shared" si="96"/>
        <v>0</v>
      </c>
      <c r="AD1123" s="74" t="s">
        <v>1788</v>
      </c>
      <c r="AE1123" s="74"/>
      <c r="AF1123" s="74"/>
      <c r="AG1123" s="74"/>
      <c r="AH1123" s="74"/>
      <c r="AI1123" s="82" t="s">
        <v>1920</v>
      </c>
    </row>
    <row r="1124" spans="1:35" s="8" customFormat="1" ht="35" customHeight="1" x14ac:dyDescent="0.35">
      <c r="A1124" s="44">
        <v>1</v>
      </c>
      <c r="B1124" s="21" t="s">
        <v>256</v>
      </c>
      <c r="C1124" s="10" t="s">
        <v>180</v>
      </c>
      <c r="D1124" s="21" t="s">
        <v>13</v>
      </c>
      <c r="E1124" s="21">
        <v>2014</v>
      </c>
      <c r="F1124" s="10" t="s">
        <v>181</v>
      </c>
      <c r="G1124" s="10"/>
      <c r="H1124" s="10"/>
      <c r="I1124" s="10" t="s">
        <v>10</v>
      </c>
      <c r="J1124" s="29">
        <v>8.0530000000000008</v>
      </c>
      <c r="K1124" s="11" t="s">
        <v>1929</v>
      </c>
      <c r="L1124" s="35"/>
      <c r="M1124" s="35"/>
      <c r="N1124" s="35"/>
      <c r="O1124" s="35"/>
      <c r="P1124" s="35"/>
      <c r="Q1124" s="35"/>
      <c r="R1124" s="35" t="s">
        <v>1155</v>
      </c>
      <c r="S1124" s="22" t="s">
        <v>1356</v>
      </c>
      <c r="T1124" s="151"/>
      <c r="U1124" s="35" t="s">
        <v>1302</v>
      </c>
      <c r="V1124" s="160">
        <v>0.5</v>
      </c>
      <c r="W1124" s="161">
        <f t="shared" si="93"/>
        <v>4.0265000000000004</v>
      </c>
      <c r="X1124" s="161">
        <f t="shared" si="94"/>
        <v>4.0265000000000004</v>
      </c>
      <c r="Y1124" s="161">
        <f t="shared" si="95"/>
        <v>4.0265000000000004</v>
      </c>
      <c r="Z1124" s="161"/>
      <c r="AA1124" s="74"/>
      <c r="AB1124" s="74"/>
      <c r="AC1124" s="162">
        <f t="shared" si="96"/>
        <v>0</v>
      </c>
      <c r="AD1124" s="74" t="s">
        <v>1788</v>
      </c>
      <c r="AE1124" s="74"/>
      <c r="AF1124" s="74"/>
      <c r="AG1124" s="74"/>
      <c r="AH1124" s="74"/>
      <c r="AI1124" s="82" t="s">
        <v>1920</v>
      </c>
    </row>
    <row r="1125" spans="1:35" s="8" customFormat="1" ht="35" customHeight="1" x14ac:dyDescent="0.35">
      <c r="A1125" s="44">
        <v>1</v>
      </c>
      <c r="B1125" s="21" t="s">
        <v>257</v>
      </c>
      <c r="C1125" s="10" t="s">
        <v>180</v>
      </c>
      <c r="D1125" s="21" t="s">
        <v>13</v>
      </c>
      <c r="E1125" s="21">
        <v>2014</v>
      </c>
      <c r="F1125" s="10" t="s">
        <v>181</v>
      </c>
      <c r="G1125" s="10"/>
      <c r="H1125" s="10"/>
      <c r="I1125" s="10" t="s">
        <v>10</v>
      </c>
      <c r="J1125" s="29">
        <v>8.0530000000000008</v>
      </c>
      <c r="K1125" s="11" t="s">
        <v>1929</v>
      </c>
      <c r="L1125" s="35"/>
      <c r="M1125" s="35"/>
      <c r="N1125" s="35"/>
      <c r="O1125" s="35"/>
      <c r="P1125" s="35"/>
      <c r="Q1125" s="35"/>
      <c r="R1125" s="35" t="s">
        <v>1155</v>
      </c>
      <c r="S1125" s="22" t="s">
        <v>1356</v>
      </c>
      <c r="T1125" s="151"/>
      <c r="U1125" s="35" t="s">
        <v>1302</v>
      </c>
      <c r="V1125" s="160">
        <v>0.5</v>
      </c>
      <c r="W1125" s="161">
        <f t="shared" si="93"/>
        <v>4.0265000000000004</v>
      </c>
      <c r="X1125" s="161">
        <f t="shared" si="94"/>
        <v>4.0265000000000004</v>
      </c>
      <c r="Y1125" s="161">
        <f t="shared" si="95"/>
        <v>4.0265000000000004</v>
      </c>
      <c r="Z1125" s="161"/>
      <c r="AA1125" s="74"/>
      <c r="AB1125" s="74"/>
      <c r="AC1125" s="162">
        <f t="shared" si="96"/>
        <v>0</v>
      </c>
      <c r="AD1125" s="74" t="s">
        <v>1788</v>
      </c>
      <c r="AE1125" s="74"/>
      <c r="AF1125" s="74"/>
      <c r="AG1125" s="74"/>
      <c r="AH1125" s="74"/>
      <c r="AI1125" s="82" t="s">
        <v>1920</v>
      </c>
    </row>
    <row r="1126" spans="1:35" s="8" customFormat="1" ht="35" customHeight="1" x14ac:dyDescent="0.35">
      <c r="A1126" s="44">
        <v>1</v>
      </c>
      <c r="B1126" s="21" t="s">
        <v>258</v>
      </c>
      <c r="C1126" s="10" t="s">
        <v>180</v>
      </c>
      <c r="D1126" s="21" t="s">
        <v>13</v>
      </c>
      <c r="E1126" s="21">
        <v>2014</v>
      </c>
      <c r="F1126" s="10" t="s">
        <v>181</v>
      </c>
      <c r="G1126" s="10"/>
      <c r="H1126" s="10"/>
      <c r="I1126" s="10" t="s">
        <v>10</v>
      </c>
      <c r="J1126" s="29">
        <v>8.0530000000000008</v>
      </c>
      <c r="K1126" s="11" t="s">
        <v>1929</v>
      </c>
      <c r="L1126" s="35"/>
      <c r="M1126" s="35"/>
      <c r="N1126" s="35"/>
      <c r="O1126" s="35"/>
      <c r="P1126" s="35"/>
      <c r="Q1126" s="35"/>
      <c r="R1126" s="35" t="s">
        <v>1155</v>
      </c>
      <c r="S1126" s="22" t="s">
        <v>1356</v>
      </c>
      <c r="T1126" s="151"/>
      <c r="U1126" s="35" t="s">
        <v>1302</v>
      </c>
      <c r="V1126" s="160">
        <v>0.5</v>
      </c>
      <c r="W1126" s="161">
        <f t="shared" si="93"/>
        <v>4.0265000000000004</v>
      </c>
      <c r="X1126" s="161">
        <f t="shared" si="94"/>
        <v>4.0265000000000004</v>
      </c>
      <c r="Y1126" s="161">
        <f t="shared" si="95"/>
        <v>4.0265000000000004</v>
      </c>
      <c r="Z1126" s="161"/>
      <c r="AA1126" s="74"/>
      <c r="AB1126" s="74"/>
      <c r="AC1126" s="162">
        <f t="shared" si="96"/>
        <v>0</v>
      </c>
      <c r="AD1126" s="74" t="s">
        <v>1788</v>
      </c>
      <c r="AE1126" s="74"/>
      <c r="AF1126" s="74"/>
      <c r="AG1126" s="74"/>
      <c r="AH1126" s="74"/>
      <c r="AI1126" s="82" t="s">
        <v>1920</v>
      </c>
    </row>
    <row r="1127" spans="1:35" s="8" customFormat="1" ht="35" customHeight="1" x14ac:dyDescent="0.35">
      <c r="A1127" s="44">
        <v>1</v>
      </c>
      <c r="B1127" s="21" t="s">
        <v>259</v>
      </c>
      <c r="C1127" s="10" t="s">
        <v>180</v>
      </c>
      <c r="D1127" s="21" t="s">
        <v>13</v>
      </c>
      <c r="E1127" s="21">
        <v>2014</v>
      </c>
      <c r="F1127" s="10" t="s">
        <v>181</v>
      </c>
      <c r="G1127" s="10"/>
      <c r="H1127" s="10"/>
      <c r="I1127" s="10" t="s">
        <v>10</v>
      </c>
      <c r="J1127" s="29">
        <v>8.0530000000000008</v>
      </c>
      <c r="K1127" s="11" t="s">
        <v>1929</v>
      </c>
      <c r="L1127" s="35"/>
      <c r="M1127" s="35"/>
      <c r="N1127" s="35"/>
      <c r="O1127" s="35"/>
      <c r="P1127" s="35"/>
      <c r="Q1127" s="35"/>
      <c r="R1127" s="35" t="s">
        <v>1155</v>
      </c>
      <c r="S1127" s="22" t="s">
        <v>1356</v>
      </c>
      <c r="T1127" s="151"/>
      <c r="U1127" s="35" t="s">
        <v>1302</v>
      </c>
      <c r="V1127" s="160">
        <v>0.5</v>
      </c>
      <c r="W1127" s="161">
        <f t="shared" si="93"/>
        <v>4.0265000000000004</v>
      </c>
      <c r="X1127" s="161">
        <f t="shared" si="94"/>
        <v>4.0265000000000004</v>
      </c>
      <c r="Y1127" s="161">
        <f t="shared" si="95"/>
        <v>4.0265000000000004</v>
      </c>
      <c r="Z1127" s="161"/>
      <c r="AA1127" s="74"/>
      <c r="AB1127" s="74"/>
      <c r="AC1127" s="162">
        <f t="shared" si="96"/>
        <v>0</v>
      </c>
      <c r="AD1127" s="74" t="s">
        <v>1788</v>
      </c>
      <c r="AE1127" s="74"/>
      <c r="AF1127" s="74"/>
      <c r="AG1127" s="74"/>
      <c r="AH1127" s="74"/>
      <c r="AI1127" s="82" t="s">
        <v>1920</v>
      </c>
    </row>
    <row r="1128" spans="1:35" s="8" customFormat="1" ht="35" customHeight="1" x14ac:dyDescent="0.35">
      <c r="A1128" s="44">
        <v>1</v>
      </c>
      <c r="B1128" s="22" t="s">
        <v>260</v>
      </c>
      <c r="C1128" s="10" t="s">
        <v>180</v>
      </c>
      <c r="D1128" s="21" t="s">
        <v>13</v>
      </c>
      <c r="E1128" s="22">
        <v>2014</v>
      </c>
      <c r="F1128" s="10" t="s">
        <v>181</v>
      </c>
      <c r="G1128" s="10"/>
      <c r="H1128" s="10"/>
      <c r="I1128" s="10" t="s">
        <v>10</v>
      </c>
      <c r="J1128" s="29">
        <v>8.0530000000000008</v>
      </c>
      <c r="K1128" s="11" t="s">
        <v>1929</v>
      </c>
      <c r="L1128" s="35"/>
      <c r="M1128" s="35"/>
      <c r="N1128" s="35"/>
      <c r="O1128" s="35"/>
      <c r="P1128" s="35"/>
      <c r="Q1128" s="35"/>
      <c r="R1128" s="35" t="s">
        <v>1155</v>
      </c>
      <c r="S1128" s="22" t="s">
        <v>1356</v>
      </c>
      <c r="T1128" s="155"/>
      <c r="U1128" s="35" t="s">
        <v>1302</v>
      </c>
      <c r="V1128" s="160">
        <v>0.5</v>
      </c>
      <c r="W1128" s="161">
        <f t="shared" si="93"/>
        <v>4.0265000000000004</v>
      </c>
      <c r="X1128" s="161">
        <f t="shared" si="94"/>
        <v>4.0265000000000004</v>
      </c>
      <c r="Y1128" s="161">
        <f t="shared" si="95"/>
        <v>4.0265000000000004</v>
      </c>
      <c r="Z1128" s="161"/>
      <c r="AA1128" s="74"/>
      <c r="AB1128" s="74"/>
      <c r="AC1128" s="162">
        <f t="shared" si="96"/>
        <v>0</v>
      </c>
      <c r="AD1128" s="74" t="s">
        <v>1788</v>
      </c>
      <c r="AE1128" s="74"/>
      <c r="AF1128" s="74"/>
      <c r="AG1128" s="74"/>
      <c r="AH1128" s="74"/>
      <c r="AI1128" s="82" t="s">
        <v>1920</v>
      </c>
    </row>
    <row r="1129" spans="1:35" s="8" customFormat="1" ht="35" customHeight="1" x14ac:dyDescent="0.35">
      <c r="A1129" s="44">
        <v>1</v>
      </c>
      <c r="B1129" s="21" t="s">
        <v>550</v>
      </c>
      <c r="C1129" s="10" t="s">
        <v>522</v>
      </c>
      <c r="D1129" s="21" t="s">
        <v>13</v>
      </c>
      <c r="E1129" s="21">
        <v>2014</v>
      </c>
      <c r="F1129" s="10" t="s">
        <v>541</v>
      </c>
      <c r="G1129" s="10"/>
      <c r="H1129" s="10"/>
      <c r="I1129" s="10"/>
      <c r="J1129" s="29">
        <v>74.5</v>
      </c>
      <c r="K1129" s="11" t="s">
        <v>1929</v>
      </c>
      <c r="L1129" s="35"/>
      <c r="M1129" s="35"/>
      <c r="N1129" s="35"/>
      <c r="O1129" s="35"/>
      <c r="P1129" s="35"/>
      <c r="Q1129" s="35"/>
      <c r="R1129" s="35" t="s">
        <v>1141</v>
      </c>
      <c r="S1129" s="15" t="s">
        <v>1928</v>
      </c>
      <c r="T1129" s="151"/>
      <c r="U1129" s="35" t="s">
        <v>1372</v>
      </c>
      <c r="V1129" s="160">
        <v>0.5</v>
      </c>
      <c r="W1129" s="161">
        <f t="shared" si="93"/>
        <v>37.25</v>
      </c>
      <c r="X1129" s="161">
        <f t="shared" si="94"/>
        <v>37.25</v>
      </c>
      <c r="Y1129" s="161">
        <f t="shared" si="95"/>
        <v>37.25</v>
      </c>
      <c r="Z1129" s="161"/>
      <c r="AA1129" s="74"/>
      <c r="AB1129" s="74"/>
      <c r="AC1129" s="162">
        <f t="shared" si="96"/>
        <v>0</v>
      </c>
      <c r="AD1129" s="74"/>
      <c r="AE1129" s="74"/>
      <c r="AF1129" s="74"/>
      <c r="AG1129" s="74"/>
      <c r="AH1129" s="74"/>
      <c r="AI1129" s="74"/>
    </row>
    <row r="1130" spans="1:35" s="8" customFormat="1" ht="35" customHeight="1" x14ac:dyDescent="0.35">
      <c r="A1130" s="44">
        <v>1</v>
      </c>
      <c r="B1130" s="15" t="s">
        <v>1337</v>
      </c>
      <c r="C1130" s="12" t="s">
        <v>140</v>
      </c>
      <c r="D1130" s="21" t="s">
        <v>13</v>
      </c>
      <c r="E1130" s="15">
        <v>2014</v>
      </c>
      <c r="F1130" s="12"/>
      <c r="G1130" s="12"/>
      <c r="H1130" s="12"/>
      <c r="I1130" s="12"/>
      <c r="J1130" s="31">
        <v>31.57</v>
      </c>
      <c r="K1130" s="11" t="s">
        <v>1929</v>
      </c>
      <c r="L1130" s="35"/>
      <c r="M1130" s="35"/>
      <c r="N1130" s="35"/>
      <c r="O1130" s="35"/>
      <c r="P1130" s="35"/>
      <c r="Q1130" s="35"/>
      <c r="R1130" s="35" t="s">
        <v>1155</v>
      </c>
      <c r="S1130" s="15" t="s">
        <v>1928</v>
      </c>
      <c r="T1130" s="150"/>
      <c r="U1130" s="35"/>
      <c r="V1130" s="160">
        <v>0.5</v>
      </c>
      <c r="W1130" s="161">
        <f t="shared" si="93"/>
        <v>15.785</v>
      </c>
      <c r="X1130" s="161">
        <f t="shared" si="94"/>
        <v>15.785</v>
      </c>
      <c r="Y1130" s="161">
        <f t="shared" si="95"/>
        <v>15.785</v>
      </c>
      <c r="Z1130" s="161"/>
      <c r="AA1130" s="74"/>
      <c r="AB1130" s="74"/>
      <c r="AC1130" s="162">
        <f t="shared" si="96"/>
        <v>0</v>
      </c>
      <c r="AD1130" s="74" t="s">
        <v>1788</v>
      </c>
      <c r="AE1130" s="74"/>
      <c r="AF1130" s="74"/>
      <c r="AG1130" s="74"/>
      <c r="AH1130" s="74"/>
      <c r="AI1130" s="74" t="s">
        <v>1765</v>
      </c>
    </row>
    <row r="1131" spans="1:35" s="8" customFormat="1" ht="35" customHeight="1" x14ac:dyDescent="0.35">
      <c r="A1131" s="44">
        <v>1</v>
      </c>
      <c r="B1131" s="15" t="s">
        <v>845</v>
      </c>
      <c r="C1131" s="12" t="s">
        <v>846</v>
      </c>
      <c r="D1131" s="21" t="s">
        <v>13</v>
      </c>
      <c r="E1131" s="15">
        <v>2014</v>
      </c>
      <c r="F1131" s="12"/>
      <c r="G1131" s="12"/>
      <c r="H1131" s="12"/>
      <c r="I1131" s="12"/>
      <c r="J1131" s="27">
        <v>290</v>
      </c>
      <c r="K1131" s="11" t="s">
        <v>1929</v>
      </c>
      <c r="L1131" s="35"/>
      <c r="M1131" s="35"/>
      <c r="N1131" s="35"/>
      <c r="O1131" s="35"/>
      <c r="P1131" s="35"/>
      <c r="Q1131" s="35"/>
      <c r="R1131" s="35" t="s">
        <v>1155</v>
      </c>
      <c r="S1131" s="15" t="s">
        <v>1928</v>
      </c>
      <c r="T1131" s="150"/>
      <c r="U1131" s="35"/>
      <c r="V1131" s="160">
        <v>0.5</v>
      </c>
      <c r="W1131" s="161">
        <f t="shared" si="93"/>
        <v>145</v>
      </c>
      <c r="X1131" s="161">
        <f t="shared" si="94"/>
        <v>145</v>
      </c>
      <c r="Y1131" s="161">
        <f t="shared" si="95"/>
        <v>145</v>
      </c>
      <c r="Z1131" s="161"/>
      <c r="AA1131" s="75"/>
      <c r="AB1131" s="75"/>
      <c r="AC1131" s="162">
        <f t="shared" si="96"/>
        <v>0</v>
      </c>
      <c r="AD1131" s="75"/>
      <c r="AE1131" s="75"/>
      <c r="AF1131" s="75"/>
      <c r="AG1131" s="75"/>
      <c r="AH1131" s="75" t="s">
        <v>1788</v>
      </c>
      <c r="AI1131" s="75" t="s">
        <v>1921</v>
      </c>
    </row>
    <row r="1132" spans="1:35" s="8" customFormat="1" ht="35" customHeight="1" x14ac:dyDescent="0.35">
      <c r="A1132" s="44">
        <v>1</v>
      </c>
      <c r="B1132" s="15" t="s">
        <v>847</v>
      </c>
      <c r="C1132" s="12" t="s">
        <v>846</v>
      </c>
      <c r="D1132" s="21" t="s">
        <v>13</v>
      </c>
      <c r="E1132" s="15">
        <v>2014</v>
      </c>
      <c r="F1132" s="12"/>
      <c r="G1132" s="12"/>
      <c r="H1132" s="12"/>
      <c r="I1132" s="12"/>
      <c r="J1132" s="27">
        <v>290</v>
      </c>
      <c r="K1132" s="11" t="s">
        <v>1929</v>
      </c>
      <c r="L1132" s="35"/>
      <c r="M1132" s="35"/>
      <c r="N1132" s="35"/>
      <c r="O1132" s="35"/>
      <c r="P1132" s="35"/>
      <c r="Q1132" s="35"/>
      <c r="R1132" s="35" t="s">
        <v>1155</v>
      </c>
      <c r="S1132" s="15" t="s">
        <v>1928</v>
      </c>
      <c r="T1132" s="150"/>
      <c r="U1132" s="35"/>
      <c r="V1132" s="160">
        <v>0.5</v>
      </c>
      <c r="W1132" s="161">
        <f t="shared" si="93"/>
        <v>145</v>
      </c>
      <c r="X1132" s="161">
        <f t="shared" si="94"/>
        <v>145</v>
      </c>
      <c r="Y1132" s="161">
        <f t="shared" si="95"/>
        <v>145</v>
      </c>
      <c r="Z1132" s="161"/>
      <c r="AA1132" s="75"/>
      <c r="AB1132" s="75"/>
      <c r="AC1132" s="162">
        <f t="shared" si="96"/>
        <v>0</v>
      </c>
      <c r="AD1132" s="75"/>
      <c r="AE1132" s="75"/>
      <c r="AF1132" s="75"/>
      <c r="AG1132" s="75"/>
      <c r="AH1132" s="75" t="s">
        <v>1788</v>
      </c>
      <c r="AI1132" s="75" t="s">
        <v>1921</v>
      </c>
    </row>
    <row r="1133" spans="1:35" s="8" customFormat="1" ht="35" customHeight="1" x14ac:dyDescent="0.35">
      <c r="A1133" s="44">
        <v>1</v>
      </c>
      <c r="B1133" s="22" t="s">
        <v>569</v>
      </c>
      <c r="C1133" s="10" t="s">
        <v>570</v>
      </c>
      <c r="D1133" s="21" t="s">
        <v>13</v>
      </c>
      <c r="E1133" s="64">
        <v>44231</v>
      </c>
      <c r="F1133" s="10"/>
      <c r="G1133" s="10"/>
      <c r="H1133" s="10"/>
      <c r="I1133" s="10" t="s">
        <v>10</v>
      </c>
      <c r="J1133" s="29">
        <v>80</v>
      </c>
      <c r="K1133" s="11" t="s">
        <v>1929</v>
      </c>
      <c r="L1133" s="35"/>
      <c r="M1133" s="35"/>
      <c r="N1133" s="35"/>
      <c r="O1133" s="35"/>
      <c r="P1133" s="35"/>
      <c r="Q1133" s="35"/>
      <c r="R1133" s="35" t="s">
        <v>1141</v>
      </c>
      <c r="S1133" s="15" t="s">
        <v>1928</v>
      </c>
      <c r="T1133" s="155" t="s">
        <v>569</v>
      </c>
      <c r="U1133" s="35"/>
      <c r="V1133" s="160">
        <v>0.5</v>
      </c>
      <c r="W1133" s="161">
        <f t="shared" si="93"/>
        <v>40</v>
      </c>
      <c r="X1133" s="161">
        <f t="shared" si="94"/>
        <v>40</v>
      </c>
      <c r="Y1133" s="161">
        <f t="shared" si="95"/>
        <v>40</v>
      </c>
      <c r="Z1133" s="161"/>
      <c r="AA1133" s="74"/>
      <c r="AB1133" s="74"/>
      <c r="AC1133" s="162">
        <f t="shared" si="96"/>
        <v>0</v>
      </c>
      <c r="AD1133" s="74"/>
      <c r="AE1133" s="74"/>
      <c r="AF1133" s="74"/>
      <c r="AG1133" s="74"/>
      <c r="AH1133" s="74"/>
      <c r="AI1133" s="74"/>
    </row>
    <row r="1134" spans="1:35" s="8" customFormat="1" ht="35" customHeight="1" x14ac:dyDescent="0.35">
      <c r="A1134" s="44">
        <v>1</v>
      </c>
      <c r="B1134" s="21" t="s">
        <v>563</v>
      </c>
      <c r="C1134" s="10" t="s">
        <v>564</v>
      </c>
      <c r="D1134" s="21" t="s">
        <v>13</v>
      </c>
      <c r="E1134" s="63">
        <v>44385</v>
      </c>
      <c r="F1134" s="10"/>
      <c r="G1134" s="10"/>
      <c r="H1134" s="10"/>
      <c r="I1134" s="10" t="s">
        <v>10</v>
      </c>
      <c r="J1134" s="29">
        <v>80</v>
      </c>
      <c r="K1134" s="11" t="s">
        <v>1929</v>
      </c>
      <c r="L1134" s="35"/>
      <c r="M1134" s="35"/>
      <c r="N1134" s="35"/>
      <c r="O1134" s="35"/>
      <c r="P1134" s="35"/>
      <c r="Q1134" s="35"/>
      <c r="R1134" s="35" t="s">
        <v>1141</v>
      </c>
      <c r="S1134" s="15" t="s">
        <v>1928</v>
      </c>
      <c r="T1134" s="151" t="s">
        <v>563</v>
      </c>
      <c r="U1134" s="35"/>
      <c r="V1134" s="160">
        <v>0.5</v>
      </c>
      <c r="W1134" s="161">
        <f t="shared" si="93"/>
        <v>40</v>
      </c>
      <c r="X1134" s="161">
        <f t="shared" si="94"/>
        <v>40</v>
      </c>
      <c r="Y1134" s="161">
        <f t="shared" si="95"/>
        <v>40</v>
      </c>
      <c r="Z1134" s="161"/>
      <c r="AA1134" s="74"/>
      <c r="AB1134" s="74"/>
      <c r="AC1134" s="162">
        <f t="shared" si="96"/>
        <v>0</v>
      </c>
      <c r="AD1134" s="74"/>
      <c r="AE1134" s="74"/>
      <c r="AF1134" s="74"/>
      <c r="AG1134" s="74"/>
      <c r="AH1134" s="74"/>
      <c r="AI1134" s="74"/>
    </row>
    <row r="1135" spans="1:35" s="8" customFormat="1" ht="35" customHeight="1" x14ac:dyDescent="0.35">
      <c r="A1135" s="44">
        <v>1</v>
      </c>
      <c r="B1135" s="22" t="s">
        <v>571</v>
      </c>
      <c r="C1135" s="10" t="s">
        <v>564</v>
      </c>
      <c r="D1135" s="21" t="s">
        <v>13</v>
      </c>
      <c r="E1135" s="64">
        <v>44385</v>
      </c>
      <c r="F1135" s="10"/>
      <c r="G1135" s="10"/>
      <c r="H1135" s="10"/>
      <c r="I1135" s="10" t="s">
        <v>10</v>
      </c>
      <c r="J1135" s="29">
        <v>80</v>
      </c>
      <c r="K1135" s="11" t="s">
        <v>1929</v>
      </c>
      <c r="L1135" s="35"/>
      <c r="M1135" s="35"/>
      <c r="N1135" s="35"/>
      <c r="O1135" s="35"/>
      <c r="P1135" s="35"/>
      <c r="Q1135" s="35"/>
      <c r="R1135" s="35" t="s">
        <v>1141</v>
      </c>
      <c r="S1135" s="15" t="s">
        <v>1928</v>
      </c>
      <c r="T1135" s="155" t="s">
        <v>571</v>
      </c>
      <c r="U1135" s="35"/>
      <c r="V1135" s="160">
        <v>0.5</v>
      </c>
      <c r="W1135" s="161">
        <f t="shared" si="93"/>
        <v>40</v>
      </c>
      <c r="X1135" s="161">
        <f t="shared" si="94"/>
        <v>40</v>
      </c>
      <c r="Y1135" s="161">
        <f t="shared" si="95"/>
        <v>40</v>
      </c>
      <c r="Z1135" s="161"/>
      <c r="AA1135" s="74"/>
      <c r="AB1135" s="74"/>
      <c r="AC1135" s="162">
        <f t="shared" si="96"/>
        <v>0</v>
      </c>
      <c r="AD1135" s="74"/>
      <c r="AE1135" s="74"/>
      <c r="AF1135" s="74"/>
      <c r="AG1135" s="74"/>
      <c r="AH1135" s="74"/>
      <c r="AI1135" s="74"/>
    </row>
    <row r="1136" spans="1:35" s="8" customFormat="1" ht="35" customHeight="1" x14ac:dyDescent="0.35">
      <c r="A1136" s="44">
        <v>1</v>
      </c>
      <c r="B1136" s="21" t="s">
        <v>1743</v>
      </c>
      <c r="C1136" s="10" t="s">
        <v>12</v>
      </c>
      <c r="D1136" s="21" t="s">
        <v>13</v>
      </c>
      <c r="E1136" s="21">
        <v>2014</v>
      </c>
      <c r="F1136" s="11"/>
      <c r="G1136" s="11"/>
      <c r="H1136" s="11"/>
      <c r="I1136" s="11" t="s">
        <v>10</v>
      </c>
      <c r="J1136" s="29">
        <v>23.01</v>
      </c>
      <c r="K1136" s="11" t="s">
        <v>1929</v>
      </c>
      <c r="L1136" s="35"/>
      <c r="M1136" s="35"/>
      <c r="N1136" s="35"/>
      <c r="O1136" s="35"/>
      <c r="P1136" s="35"/>
      <c r="Q1136" s="35"/>
      <c r="R1136" s="35" t="s">
        <v>1141</v>
      </c>
      <c r="S1136" s="15" t="s">
        <v>1928</v>
      </c>
      <c r="T1136" s="151" t="s">
        <v>94</v>
      </c>
      <c r="U1136" s="35"/>
      <c r="V1136" s="160">
        <v>0.5</v>
      </c>
      <c r="W1136" s="161">
        <f t="shared" si="93"/>
        <v>11.505000000000001</v>
      </c>
      <c r="X1136" s="161">
        <f t="shared" si="94"/>
        <v>11.505000000000001</v>
      </c>
      <c r="Y1136" s="161">
        <f t="shared" si="95"/>
        <v>11.505000000000001</v>
      </c>
      <c r="Z1136" s="161"/>
      <c r="AA1136" s="74"/>
      <c r="AB1136" s="74"/>
      <c r="AC1136" s="162">
        <f t="shared" si="96"/>
        <v>0</v>
      </c>
      <c r="AD1136" s="74"/>
      <c r="AE1136" s="74"/>
      <c r="AF1136" s="74"/>
      <c r="AG1136" s="74"/>
      <c r="AH1136" s="74"/>
      <c r="AI1136" s="74"/>
    </row>
    <row r="1137" spans="1:35" s="8" customFormat="1" ht="35" customHeight="1" x14ac:dyDescent="0.35">
      <c r="A1137" s="44">
        <v>1</v>
      </c>
      <c r="B1137" s="21" t="s">
        <v>1744</v>
      </c>
      <c r="C1137" s="10" t="s">
        <v>12</v>
      </c>
      <c r="D1137" s="21" t="s">
        <v>13</v>
      </c>
      <c r="E1137" s="21">
        <v>2014</v>
      </c>
      <c r="F1137" s="10"/>
      <c r="G1137" s="10"/>
      <c r="H1137" s="10"/>
      <c r="I1137" s="10" t="s">
        <v>10</v>
      </c>
      <c r="J1137" s="29">
        <v>23.01</v>
      </c>
      <c r="K1137" s="11" t="s">
        <v>1929</v>
      </c>
      <c r="L1137" s="35"/>
      <c r="M1137" s="35"/>
      <c r="N1137" s="35"/>
      <c r="O1137" s="35"/>
      <c r="P1137" s="35"/>
      <c r="Q1137" s="35"/>
      <c r="R1137" s="35" t="s">
        <v>1141</v>
      </c>
      <c r="S1137" s="15" t="s">
        <v>1928</v>
      </c>
      <c r="T1137" s="151" t="s">
        <v>327</v>
      </c>
      <c r="U1137" s="35"/>
      <c r="V1137" s="160">
        <v>0.5</v>
      </c>
      <c r="W1137" s="161">
        <f t="shared" si="93"/>
        <v>11.505000000000001</v>
      </c>
      <c r="X1137" s="161">
        <f t="shared" si="94"/>
        <v>11.505000000000001</v>
      </c>
      <c r="Y1137" s="161">
        <f t="shared" si="95"/>
        <v>11.505000000000001</v>
      </c>
      <c r="Z1137" s="161"/>
      <c r="AA1137" s="74"/>
      <c r="AB1137" s="74"/>
      <c r="AC1137" s="162">
        <f t="shared" si="96"/>
        <v>0</v>
      </c>
      <c r="AD1137" s="74"/>
      <c r="AE1137" s="74"/>
      <c r="AF1137" s="74"/>
      <c r="AG1137" s="74"/>
      <c r="AH1137" s="74"/>
      <c r="AI1137" s="74"/>
    </row>
    <row r="1138" spans="1:35" s="8" customFormat="1" ht="35" customHeight="1" x14ac:dyDescent="0.35">
      <c r="A1138" s="44">
        <v>1</v>
      </c>
      <c r="B1138" s="20" t="s">
        <v>1745</v>
      </c>
      <c r="C1138" s="10" t="s">
        <v>12</v>
      </c>
      <c r="D1138" s="21" t="s">
        <v>13</v>
      </c>
      <c r="E1138" s="21">
        <v>2014</v>
      </c>
      <c r="F1138" s="10"/>
      <c r="G1138" s="10"/>
      <c r="H1138" s="10"/>
      <c r="I1138" s="10" t="s">
        <v>10</v>
      </c>
      <c r="J1138" s="29">
        <v>23.01</v>
      </c>
      <c r="K1138" s="11" t="s">
        <v>1929</v>
      </c>
      <c r="L1138" s="35"/>
      <c r="M1138" s="35"/>
      <c r="N1138" s="35"/>
      <c r="O1138" s="35"/>
      <c r="P1138" s="35"/>
      <c r="Q1138" s="35"/>
      <c r="R1138" s="35" t="s">
        <v>1141</v>
      </c>
      <c r="S1138" s="15" t="s">
        <v>1928</v>
      </c>
      <c r="T1138" s="152" t="s">
        <v>109</v>
      </c>
      <c r="U1138" s="35"/>
      <c r="V1138" s="160">
        <v>0.5</v>
      </c>
      <c r="W1138" s="161">
        <f t="shared" si="93"/>
        <v>11.505000000000001</v>
      </c>
      <c r="X1138" s="161">
        <f t="shared" si="94"/>
        <v>11.505000000000001</v>
      </c>
      <c r="Y1138" s="161">
        <f t="shared" si="95"/>
        <v>11.505000000000001</v>
      </c>
      <c r="Z1138" s="161"/>
      <c r="AA1138" s="74"/>
      <c r="AB1138" s="74"/>
      <c r="AC1138" s="162">
        <f t="shared" si="96"/>
        <v>0</v>
      </c>
      <c r="AD1138" s="74"/>
      <c r="AE1138" s="74"/>
      <c r="AF1138" s="74"/>
      <c r="AG1138" s="74"/>
      <c r="AH1138" s="74"/>
      <c r="AI1138" s="74"/>
    </row>
    <row r="1139" spans="1:35" s="8" customFormat="1" ht="35" customHeight="1" x14ac:dyDescent="0.35">
      <c r="A1139" s="44">
        <v>1</v>
      </c>
      <c r="B1139" s="20" t="s">
        <v>1746</v>
      </c>
      <c r="C1139" s="10" t="s">
        <v>12</v>
      </c>
      <c r="D1139" s="21" t="s">
        <v>13</v>
      </c>
      <c r="E1139" s="21">
        <v>2014</v>
      </c>
      <c r="F1139" s="10"/>
      <c r="G1139" s="10"/>
      <c r="H1139" s="10"/>
      <c r="I1139" s="10" t="s">
        <v>10</v>
      </c>
      <c r="J1139" s="29">
        <v>23.01</v>
      </c>
      <c r="K1139" s="11" t="s">
        <v>1929</v>
      </c>
      <c r="L1139" s="35"/>
      <c r="M1139" s="35"/>
      <c r="N1139" s="35"/>
      <c r="O1139" s="35"/>
      <c r="P1139" s="35"/>
      <c r="Q1139" s="35"/>
      <c r="R1139" s="35" t="s">
        <v>1141</v>
      </c>
      <c r="S1139" s="15" t="s">
        <v>1928</v>
      </c>
      <c r="T1139" s="152" t="s">
        <v>111</v>
      </c>
      <c r="U1139" s="35"/>
      <c r="V1139" s="160">
        <v>0.5</v>
      </c>
      <c r="W1139" s="161">
        <f t="shared" si="93"/>
        <v>11.505000000000001</v>
      </c>
      <c r="X1139" s="161">
        <f t="shared" si="94"/>
        <v>11.505000000000001</v>
      </c>
      <c r="Y1139" s="161">
        <f t="shared" si="95"/>
        <v>11.505000000000001</v>
      </c>
      <c r="Z1139" s="161"/>
      <c r="AA1139" s="74"/>
      <c r="AB1139" s="74"/>
      <c r="AC1139" s="162">
        <f t="shared" si="96"/>
        <v>0</v>
      </c>
      <c r="AD1139" s="74"/>
      <c r="AE1139" s="74"/>
      <c r="AF1139" s="74"/>
      <c r="AG1139" s="74"/>
      <c r="AH1139" s="74"/>
      <c r="AI1139" s="74"/>
    </row>
    <row r="1140" spans="1:35" s="8" customFormat="1" ht="35" customHeight="1" x14ac:dyDescent="0.35">
      <c r="A1140" s="44">
        <v>1</v>
      </c>
      <c r="B1140" s="20" t="s">
        <v>1747</v>
      </c>
      <c r="C1140" s="10" t="s">
        <v>12</v>
      </c>
      <c r="D1140" s="21" t="s">
        <v>13</v>
      </c>
      <c r="E1140" s="21">
        <v>2014</v>
      </c>
      <c r="F1140" s="10"/>
      <c r="G1140" s="10"/>
      <c r="H1140" s="10"/>
      <c r="I1140" s="10" t="s">
        <v>10</v>
      </c>
      <c r="J1140" s="29">
        <v>23.01</v>
      </c>
      <c r="K1140" s="11" t="s">
        <v>1929</v>
      </c>
      <c r="L1140" s="35"/>
      <c r="M1140" s="35"/>
      <c r="N1140" s="35"/>
      <c r="O1140" s="35"/>
      <c r="P1140" s="35"/>
      <c r="Q1140" s="35"/>
      <c r="R1140" s="35" t="s">
        <v>1141</v>
      </c>
      <c r="S1140" s="15" t="s">
        <v>1928</v>
      </c>
      <c r="T1140" s="152" t="s">
        <v>129</v>
      </c>
      <c r="U1140" s="35"/>
      <c r="V1140" s="160">
        <v>0.5</v>
      </c>
      <c r="W1140" s="161">
        <f t="shared" si="93"/>
        <v>11.505000000000001</v>
      </c>
      <c r="X1140" s="161">
        <f t="shared" si="94"/>
        <v>11.505000000000001</v>
      </c>
      <c r="Y1140" s="161">
        <f t="shared" si="95"/>
        <v>11.505000000000001</v>
      </c>
      <c r="Z1140" s="161"/>
      <c r="AA1140" s="74"/>
      <c r="AB1140" s="74"/>
      <c r="AC1140" s="162">
        <f t="shared" si="96"/>
        <v>0</v>
      </c>
      <c r="AD1140" s="74"/>
      <c r="AE1140" s="74"/>
      <c r="AF1140" s="74"/>
      <c r="AG1140" s="74"/>
      <c r="AH1140" s="74"/>
      <c r="AI1140" s="74"/>
    </row>
    <row r="1141" spans="1:35" s="8" customFormat="1" ht="35" customHeight="1" x14ac:dyDescent="0.35">
      <c r="A1141" s="44">
        <v>1</v>
      </c>
      <c r="B1141" s="20" t="s">
        <v>1748</v>
      </c>
      <c r="C1141" s="10" t="s">
        <v>456</v>
      </c>
      <c r="D1141" s="21" t="s">
        <v>13</v>
      </c>
      <c r="E1141" s="21">
        <v>2014</v>
      </c>
      <c r="F1141" s="10"/>
      <c r="G1141" s="10"/>
      <c r="H1141" s="10"/>
      <c r="I1141" s="10"/>
      <c r="J1141" s="29">
        <v>45</v>
      </c>
      <c r="K1141" s="11" t="s">
        <v>1929</v>
      </c>
      <c r="L1141" s="35"/>
      <c r="M1141" s="35"/>
      <c r="N1141" s="35"/>
      <c r="O1141" s="35"/>
      <c r="P1141" s="35"/>
      <c r="Q1141" s="35"/>
      <c r="R1141" s="35" t="s">
        <v>1155</v>
      </c>
      <c r="S1141" s="15" t="s">
        <v>1928</v>
      </c>
      <c r="T1141" s="152" t="s">
        <v>455</v>
      </c>
      <c r="U1141" s="35"/>
      <c r="V1141" s="160">
        <v>0.5</v>
      </c>
      <c r="W1141" s="161">
        <f t="shared" ref="W1141:W1184" si="97">J1141*V1141</f>
        <v>22.5</v>
      </c>
      <c r="X1141" s="161">
        <f t="shared" si="94"/>
        <v>22.5</v>
      </c>
      <c r="Y1141" s="161">
        <f t="shared" si="95"/>
        <v>22.5</v>
      </c>
      <c r="Z1141" s="161"/>
      <c r="AA1141" s="74"/>
      <c r="AB1141" s="74"/>
      <c r="AC1141" s="162">
        <f t="shared" si="96"/>
        <v>0</v>
      </c>
      <c r="AD1141" s="74"/>
      <c r="AE1141" s="74"/>
      <c r="AF1141" s="74"/>
      <c r="AG1141" s="74"/>
      <c r="AH1141" s="74" t="s">
        <v>1788</v>
      </c>
      <c r="AI1141" s="74" t="s">
        <v>1922</v>
      </c>
    </row>
    <row r="1142" spans="1:35" s="8" customFormat="1" ht="35" customHeight="1" x14ac:dyDescent="0.35">
      <c r="A1142" s="44">
        <v>1</v>
      </c>
      <c r="B1142" s="21" t="s">
        <v>1749</v>
      </c>
      <c r="C1142" s="10" t="s">
        <v>456</v>
      </c>
      <c r="D1142" s="21" t="s">
        <v>13</v>
      </c>
      <c r="E1142" s="21">
        <v>2014</v>
      </c>
      <c r="F1142" s="10"/>
      <c r="G1142" s="10"/>
      <c r="H1142" s="10"/>
      <c r="I1142" s="10"/>
      <c r="J1142" s="29">
        <v>45</v>
      </c>
      <c r="K1142" s="11" t="s">
        <v>1929</v>
      </c>
      <c r="L1142" s="35"/>
      <c r="M1142" s="35"/>
      <c r="N1142" s="35"/>
      <c r="O1142" s="35"/>
      <c r="P1142" s="35"/>
      <c r="Q1142" s="35"/>
      <c r="R1142" s="35" t="s">
        <v>1155</v>
      </c>
      <c r="S1142" s="15" t="s">
        <v>1928</v>
      </c>
      <c r="T1142" s="151" t="s">
        <v>458</v>
      </c>
      <c r="U1142" s="35"/>
      <c r="V1142" s="160">
        <v>0.5</v>
      </c>
      <c r="W1142" s="161">
        <f t="shared" si="97"/>
        <v>22.5</v>
      </c>
      <c r="X1142" s="161">
        <f t="shared" si="94"/>
        <v>22.5</v>
      </c>
      <c r="Y1142" s="161">
        <f t="shared" si="95"/>
        <v>22.5</v>
      </c>
      <c r="Z1142" s="161"/>
      <c r="AA1142" s="74"/>
      <c r="AB1142" s="74"/>
      <c r="AC1142" s="162">
        <f t="shared" si="96"/>
        <v>0</v>
      </c>
      <c r="AD1142" s="74"/>
      <c r="AE1142" s="74"/>
      <c r="AF1142" s="74"/>
      <c r="AG1142" s="74"/>
      <c r="AH1142" s="74" t="s">
        <v>1788</v>
      </c>
      <c r="AI1142" s="74" t="s">
        <v>1922</v>
      </c>
    </row>
    <row r="1143" spans="1:35" s="8" customFormat="1" ht="35" customHeight="1" x14ac:dyDescent="0.35">
      <c r="A1143" s="44">
        <v>1</v>
      </c>
      <c r="B1143" s="21" t="s">
        <v>1750</v>
      </c>
      <c r="C1143" s="10" t="s">
        <v>456</v>
      </c>
      <c r="D1143" s="21" t="s">
        <v>13</v>
      </c>
      <c r="E1143" s="21">
        <v>2014</v>
      </c>
      <c r="F1143" s="10"/>
      <c r="G1143" s="10"/>
      <c r="H1143" s="10"/>
      <c r="I1143" s="10"/>
      <c r="J1143" s="29">
        <v>45</v>
      </c>
      <c r="K1143" s="11" t="s">
        <v>1929</v>
      </c>
      <c r="L1143" s="35"/>
      <c r="M1143" s="35"/>
      <c r="N1143" s="35"/>
      <c r="O1143" s="35"/>
      <c r="P1143" s="35"/>
      <c r="Q1143" s="35"/>
      <c r="R1143" s="35" t="s">
        <v>1155</v>
      </c>
      <c r="S1143" s="15" t="s">
        <v>1928</v>
      </c>
      <c r="T1143" s="151" t="s">
        <v>459</v>
      </c>
      <c r="U1143" s="35"/>
      <c r="V1143" s="160">
        <v>0.5</v>
      </c>
      <c r="W1143" s="161">
        <f t="shared" si="97"/>
        <v>22.5</v>
      </c>
      <c r="X1143" s="161">
        <f t="shared" si="94"/>
        <v>22.5</v>
      </c>
      <c r="Y1143" s="161">
        <f t="shared" si="95"/>
        <v>22.5</v>
      </c>
      <c r="Z1143" s="161"/>
      <c r="AA1143" s="74"/>
      <c r="AB1143" s="74"/>
      <c r="AC1143" s="162">
        <f t="shared" si="96"/>
        <v>0</v>
      </c>
      <c r="AD1143" s="74"/>
      <c r="AE1143" s="74"/>
      <c r="AF1143" s="74"/>
      <c r="AG1143" s="74"/>
      <c r="AH1143" s="74" t="s">
        <v>1788</v>
      </c>
      <c r="AI1143" s="74" t="s">
        <v>1922</v>
      </c>
    </row>
    <row r="1144" spans="1:35" s="8" customFormat="1" ht="35" customHeight="1" x14ac:dyDescent="0.35">
      <c r="A1144" s="44">
        <v>1</v>
      </c>
      <c r="B1144" s="21" t="s">
        <v>1751</v>
      </c>
      <c r="C1144" s="10" t="s">
        <v>456</v>
      </c>
      <c r="D1144" s="21" t="s">
        <v>13</v>
      </c>
      <c r="E1144" s="21">
        <v>2014</v>
      </c>
      <c r="F1144" s="10"/>
      <c r="G1144" s="10"/>
      <c r="H1144" s="10"/>
      <c r="I1144" s="10"/>
      <c r="J1144" s="29">
        <v>45</v>
      </c>
      <c r="K1144" s="11" t="s">
        <v>1929</v>
      </c>
      <c r="L1144" s="35"/>
      <c r="M1144" s="35"/>
      <c r="N1144" s="35"/>
      <c r="O1144" s="35"/>
      <c r="P1144" s="35"/>
      <c r="Q1144" s="35"/>
      <c r="R1144" s="35" t="s">
        <v>1155</v>
      </c>
      <c r="S1144" s="15" t="s">
        <v>1928</v>
      </c>
      <c r="T1144" s="151" t="s">
        <v>460</v>
      </c>
      <c r="U1144" s="35"/>
      <c r="V1144" s="160">
        <v>0.5</v>
      </c>
      <c r="W1144" s="161">
        <f t="shared" si="97"/>
        <v>22.5</v>
      </c>
      <c r="X1144" s="161">
        <f t="shared" si="94"/>
        <v>22.5</v>
      </c>
      <c r="Y1144" s="161">
        <f t="shared" si="95"/>
        <v>22.5</v>
      </c>
      <c r="Z1144" s="161"/>
      <c r="AA1144" s="74"/>
      <c r="AB1144" s="74"/>
      <c r="AC1144" s="162">
        <f t="shared" si="96"/>
        <v>0</v>
      </c>
      <c r="AD1144" s="74"/>
      <c r="AE1144" s="74"/>
      <c r="AF1144" s="74"/>
      <c r="AG1144" s="74"/>
      <c r="AH1144" s="74" t="s">
        <v>1788</v>
      </c>
      <c r="AI1144" s="74" t="s">
        <v>1922</v>
      </c>
    </row>
    <row r="1145" spans="1:35" s="8" customFormat="1" ht="35" customHeight="1" x14ac:dyDescent="0.35">
      <c r="A1145" s="44">
        <v>1</v>
      </c>
      <c r="B1145" s="22" t="s">
        <v>1753</v>
      </c>
      <c r="C1145" s="10" t="s">
        <v>564</v>
      </c>
      <c r="D1145" s="21" t="s">
        <v>13</v>
      </c>
      <c r="E1145" s="21">
        <v>2014</v>
      </c>
      <c r="F1145" s="10"/>
      <c r="G1145" s="10"/>
      <c r="H1145" s="10"/>
      <c r="I1145" s="10"/>
      <c r="J1145" s="29">
        <v>80</v>
      </c>
      <c r="K1145" s="11" t="s">
        <v>1929</v>
      </c>
      <c r="L1145" s="35"/>
      <c r="M1145" s="35"/>
      <c r="N1145" s="35"/>
      <c r="O1145" s="35"/>
      <c r="P1145" s="35"/>
      <c r="Q1145" s="35"/>
      <c r="R1145" s="35" t="s">
        <v>1141</v>
      </c>
      <c r="S1145" s="15" t="s">
        <v>1928</v>
      </c>
      <c r="T1145" s="155"/>
      <c r="U1145" s="35"/>
      <c r="V1145" s="160">
        <v>0.5</v>
      </c>
      <c r="W1145" s="161">
        <f t="shared" si="97"/>
        <v>40</v>
      </c>
      <c r="X1145" s="161">
        <f t="shared" si="94"/>
        <v>40</v>
      </c>
      <c r="Y1145" s="161">
        <f t="shared" si="95"/>
        <v>40</v>
      </c>
      <c r="Z1145" s="161"/>
      <c r="AA1145" s="74"/>
      <c r="AB1145" s="74"/>
      <c r="AC1145" s="162">
        <f t="shared" si="96"/>
        <v>0</v>
      </c>
      <c r="AD1145" s="74"/>
      <c r="AE1145" s="74"/>
      <c r="AF1145" s="74"/>
      <c r="AG1145" s="74"/>
      <c r="AH1145" s="74"/>
      <c r="AI1145" s="74"/>
    </row>
    <row r="1146" spans="1:35" s="8" customFormat="1" ht="35" customHeight="1" x14ac:dyDescent="0.35">
      <c r="A1146" s="44">
        <v>1</v>
      </c>
      <c r="B1146" s="15" t="s">
        <v>1752</v>
      </c>
      <c r="C1146" s="12" t="s">
        <v>564</v>
      </c>
      <c r="D1146" s="21" t="s">
        <v>13</v>
      </c>
      <c r="E1146" s="21">
        <v>2014</v>
      </c>
      <c r="F1146" s="12"/>
      <c r="G1146" s="12"/>
      <c r="H1146" s="12"/>
      <c r="I1146" s="12"/>
      <c r="J1146" s="31">
        <v>80</v>
      </c>
      <c r="K1146" s="11" t="s">
        <v>1929</v>
      </c>
      <c r="L1146" s="35"/>
      <c r="M1146" s="35"/>
      <c r="N1146" s="35"/>
      <c r="O1146" s="35"/>
      <c r="P1146" s="35"/>
      <c r="Q1146" s="35"/>
      <c r="R1146" s="35" t="s">
        <v>1141</v>
      </c>
      <c r="S1146" s="15" t="s">
        <v>1928</v>
      </c>
      <c r="T1146" s="150"/>
      <c r="U1146" s="35"/>
      <c r="V1146" s="160">
        <v>0.5</v>
      </c>
      <c r="W1146" s="161">
        <f t="shared" si="97"/>
        <v>40</v>
      </c>
      <c r="X1146" s="161">
        <f t="shared" si="94"/>
        <v>40</v>
      </c>
      <c r="Y1146" s="161">
        <f t="shared" si="95"/>
        <v>40</v>
      </c>
      <c r="Z1146" s="161"/>
      <c r="AA1146" s="74"/>
      <c r="AB1146" s="74"/>
      <c r="AC1146" s="162">
        <f t="shared" si="96"/>
        <v>0</v>
      </c>
      <c r="AD1146" s="74"/>
      <c r="AE1146" s="74"/>
      <c r="AF1146" s="74"/>
      <c r="AG1146" s="74"/>
      <c r="AH1146" s="74"/>
      <c r="AI1146" s="74"/>
    </row>
    <row r="1147" spans="1:35" s="8" customFormat="1" ht="35" customHeight="1" x14ac:dyDescent="0.35">
      <c r="A1147" s="44">
        <v>1</v>
      </c>
      <c r="B1147" s="21" t="s">
        <v>1754</v>
      </c>
      <c r="C1147" s="10" t="s">
        <v>564</v>
      </c>
      <c r="D1147" s="21" t="s">
        <v>13</v>
      </c>
      <c r="E1147" s="21">
        <v>2014</v>
      </c>
      <c r="F1147" s="10"/>
      <c r="G1147" s="10"/>
      <c r="H1147" s="10"/>
      <c r="I1147" s="10"/>
      <c r="J1147" s="29">
        <v>80</v>
      </c>
      <c r="K1147" s="11" t="s">
        <v>1929</v>
      </c>
      <c r="L1147" s="35"/>
      <c r="M1147" s="35"/>
      <c r="N1147" s="35"/>
      <c r="O1147" s="35"/>
      <c r="P1147" s="35"/>
      <c r="Q1147" s="35"/>
      <c r="R1147" s="35" t="s">
        <v>1141</v>
      </c>
      <c r="S1147" s="15" t="s">
        <v>1928</v>
      </c>
      <c r="T1147" s="151"/>
      <c r="U1147" s="35"/>
      <c r="V1147" s="160">
        <v>0.5</v>
      </c>
      <c r="W1147" s="161">
        <f t="shared" si="97"/>
        <v>40</v>
      </c>
      <c r="X1147" s="161">
        <f t="shared" si="94"/>
        <v>40</v>
      </c>
      <c r="Y1147" s="161">
        <f t="shared" si="95"/>
        <v>40</v>
      </c>
      <c r="Z1147" s="161"/>
      <c r="AA1147" s="74"/>
      <c r="AB1147" s="74"/>
      <c r="AC1147" s="162">
        <f t="shared" si="96"/>
        <v>0</v>
      </c>
      <c r="AD1147" s="74"/>
      <c r="AE1147" s="74"/>
      <c r="AF1147" s="74"/>
      <c r="AG1147" s="74"/>
      <c r="AH1147" s="74"/>
      <c r="AI1147" s="74"/>
    </row>
    <row r="1148" spans="1:35" s="8" customFormat="1" ht="35" customHeight="1" x14ac:dyDescent="0.35">
      <c r="A1148" s="44">
        <v>1</v>
      </c>
      <c r="B1148" s="21" t="s">
        <v>1755</v>
      </c>
      <c r="C1148" s="10" t="s">
        <v>456</v>
      </c>
      <c r="D1148" s="21" t="s">
        <v>13</v>
      </c>
      <c r="E1148" s="21">
        <v>2014</v>
      </c>
      <c r="F1148" s="10"/>
      <c r="G1148" s="10"/>
      <c r="H1148" s="10"/>
      <c r="I1148" s="10"/>
      <c r="J1148" s="29">
        <v>45</v>
      </c>
      <c r="K1148" s="11" t="s">
        <v>1929</v>
      </c>
      <c r="L1148" s="35"/>
      <c r="M1148" s="35"/>
      <c r="N1148" s="35"/>
      <c r="O1148" s="35"/>
      <c r="P1148" s="35"/>
      <c r="Q1148" s="35"/>
      <c r="R1148" s="35" t="s">
        <v>1155</v>
      </c>
      <c r="S1148" s="15" t="s">
        <v>1928</v>
      </c>
      <c r="T1148" s="151" t="s">
        <v>461</v>
      </c>
      <c r="U1148" s="35" t="s">
        <v>1302</v>
      </c>
      <c r="V1148" s="160">
        <v>0.5</v>
      </c>
      <c r="W1148" s="161">
        <f t="shared" si="97"/>
        <v>22.5</v>
      </c>
      <c r="X1148" s="161">
        <f t="shared" si="94"/>
        <v>22.5</v>
      </c>
      <c r="Y1148" s="161">
        <f t="shared" si="95"/>
        <v>22.5</v>
      </c>
      <c r="Z1148" s="161"/>
      <c r="AA1148" s="74"/>
      <c r="AB1148" s="74"/>
      <c r="AC1148" s="162">
        <f t="shared" si="96"/>
        <v>0</v>
      </c>
      <c r="AD1148" s="74"/>
      <c r="AE1148" s="74"/>
      <c r="AF1148" s="74"/>
      <c r="AG1148" s="74"/>
      <c r="AH1148" s="74" t="s">
        <v>1788</v>
      </c>
      <c r="AI1148" s="74" t="s">
        <v>1922</v>
      </c>
    </row>
    <row r="1149" spans="1:35" s="8" customFormat="1" ht="35" customHeight="1" x14ac:dyDescent="0.35">
      <c r="A1149" s="44">
        <v>1</v>
      </c>
      <c r="B1149" s="21" t="s">
        <v>1756</v>
      </c>
      <c r="C1149" s="10" t="s">
        <v>456</v>
      </c>
      <c r="D1149" s="21" t="s">
        <v>13</v>
      </c>
      <c r="E1149" s="21">
        <v>2014</v>
      </c>
      <c r="F1149" s="10"/>
      <c r="G1149" s="10"/>
      <c r="H1149" s="10"/>
      <c r="I1149" s="10"/>
      <c r="J1149" s="29">
        <v>45</v>
      </c>
      <c r="K1149" s="11" t="s">
        <v>1929</v>
      </c>
      <c r="L1149" s="35"/>
      <c r="M1149" s="35"/>
      <c r="N1149" s="35"/>
      <c r="O1149" s="35"/>
      <c r="P1149" s="35"/>
      <c r="Q1149" s="35"/>
      <c r="R1149" s="35" t="s">
        <v>1155</v>
      </c>
      <c r="S1149" s="15" t="s">
        <v>1928</v>
      </c>
      <c r="T1149" s="151" t="s">
        <v>462</v>
      </c>
      <c r="U1149" s="35" t="s">
        <v>1302</v>
      </c>
      <c r="V1149" s="160">
        <v>0.5</v>
      </c>
      <c r="W1149" s="161">
        <f t="shared" si="97"/>
        <v>22.5</v>
      </c>
      <c r="X1149" s="161">
        <f t="shared" si="94"/>
        <v>22.5</v>
      </c>
      <c r="Y1149" s="161">
        <f t="shared" si="95"/>
        <v>22.5</v>
      </c>
      <c r="Z1149" s="161"/>
      <c r="AA1149" s="74"/>
      <c r="AB1149" s="74"/>
      <c r="AC1149" s="162">
        <f t="shared" si="96"/>
        <v>0</v>
      </c>
      <c r="AD1149" s="74"/>
      <c r="AE1149" s="74"/>
      <c r="AF1149" s="74"/>
      <c r="AG1149" s="74"/>
      <c r="AH1149" s="74" t="s">
        <v>1788</v>
      </c>
      <c r="AI1149" s="74" t="s">
        <v>1922</v>
      </c>
    </row>
    <row r="1150" spans="1:35" s="8" customFormat="1" ht="35" customHeight="1" x14ac:dyDescent="0.35">
      <c r="A1150" s="44">
        <v>1</v>
      </c>
      <c r="B1150" s="20" t="s">
        <v>1757</v>
      </c>
      <c r="C1150" s="10" t="s">
        <v>456</v>
      </c>
      <c r="D1150" s="21" t="s">
        <v>13</v>
      </c>
      <c r="E1150" s="21">
        <v>2014</v>
      </c>
      <c r="F1150" s="10"/>
      <c r="G1150" s="10"/>
      <c r="H1150" s="10"/>
      <c r="I1150" s="10"/>
      <c r="J1150" s="29">
        <v>45</v>
      </c>
      <c r="K1150" s="11" t="s">
        <v>1929</v>
      </c>
      <c r="L1150" s="35"/>
      <c r="M1150" s="35"/>
      <c r="N1150" s="35"/>
      <c r="O1150" s="35"/>
      <c r="P1150" s="35"/>
      <c r="Q1150" s="35"/>
      <c r="R1150" s="35" t="s">
        <v>1155</v>
      </c>
      <c r="S1150" s="15" t="s">
        <v>1928</v>
      </c>
      <c r="T1150" s="152" t="s">
        <v>463</v>
      </c>
      <c r="U1150" s="35" t="s">
        <v>1302</v>
      </c>
      <c r="V1150" s="160">
        <v>0.5</v>
      </c>
      <c r="W1150" s="161">
        <f t="shared" si="97"/>
        <v>22.5</v>
      </c>
      <c r="X1150" s="161">
        <f t="shared" si="94"/>
        <v>22.5</v>
      </c>
      <c r="Y1150" s="161">
        <f t="shared" si="95"/>
        <v>22.5</v>
      </c>
      <c r="Z1150" s="161"/>
      <c r="AA1150" s="74"/>
      <c r="AB1150" s="74"/>
      <c r="AC1150" s="162">
        <f t="shared" si="96"/>
        <v>0</v>
      </c>
      <c r="AD1150" s="74"/>
      <c r="AE1150" s="74"/>
      <c r="AF1150" s="74"/>
      <c r="AG1150" s="74"/>
      <c r="AH1150" s="74" t="s">
        <v>1788</v>
      </c>
      <c r="AI1150" s="74" t="s">
        <v>1922</v>
      </c>
    </row>
    <row r="1151" spans="1:35" s="8" customFormat="1" ht="35" customHeight="1" x14ac:dyDescent="0.35">
      <c r="A1151" s="44">
        <v>1</v>
      </c>
      <c r="B1151" s="15" t="s">
        <v>1758</v>
      </c>
      <c r="C1151" s="12" t="s">
        <v>456</v>
      </c>
      <c r="D1151" s="21" t="s">
        <v>13</v>
      </c>
      <c r="E1151" s="21">
        <v>2014</v>
      </c>
      <c r="F1151" s="12"/>
      <c r="G1151" s="12"/>
      <c r="H1151" s="12"/>
      <c r="I1151" s="12"/>
      <c r="J1151" s="28">
        <v>45</v>
      </c>
      <c r="K1151" s="11" t="s">
        <v>1929</v>
      </c>
      <c r="L1151" s="35"/>
      <c r="M1151" s="35"/>
      <c r="N1151" s="35"/>
      <c r="O1151" s="35"/>
      <c r="P1151" s="35"/>
      <c r="Q1151" s="35"/>
      <c r="R1151" s="35" t="s">
        <v>1155</v>
      </c>
      <c r="S1151" s="15" t="s">
        <v>1928</v>
      </c>
      <c r="T1151" s="150" t="s">
        <v>464</v>
      </c>
      <c r="U1151" s="35" t="s">
        <v>1302</v>
      </c>
      <c r="V1151" s="160">
        <v>0.5</v>
      </c>
      <c r="W1151" s="161">
        <f t="shared" si="97"/>
        <v>22.5</v>
      </c>
      <c r="X1151" s="161">
        <f t="shared" si="94"/>
        <v>22.5</v>
      </c>
      <c r="Y1151" s="161">
        <f t="shared" si="95"/>
        <v>22.5</v>
      </c>
      <c r="Z1151" s="161"/>
      <c r="AA1151" s="74"/>
      <c r="AB1151" s="74"/>
      <c r="AC1151" s="162">
        <f t="shared" si="96"/>
        <v>0</v>
      </c>
      <c r="AD1151" s="74"/>
      <c r="AE1151" s="74"/>
      <c r="AF1151" s="74"/>
      <c r="AG1151" s="74"/>
      <c r="AH1151" s="74" t="s">
        <v>1788</v>
      </c>
      <c r="AI1151" s="74" t="s">
        <v>1922</v>
      </c>
    </row>
    <row r="1152" spans="1:35" s="8" customFormat="1" ht="35" customHeight="1" x14ac:dyDescent="0.35">
      <c r="A1152" s="44">
        <v>1</v>
      </c>
      <c r="B1152" s="21" t="s">
        <v>1759</v>
      </c>
      <c r="C1152" s="10" t="s">
        <v>456</v>
      </c>
      <c r="D1152" s="21" t="s">
        <v>13</v>
      </c>
      <c r="E1152" s="21">
        <v>2014</v>
      </c>
      <c r="F1152" s="10"/>
      <c r="G1152" s="10"/>
      <c r="H1152" s="10"/>
      <c r="I1152" s="10"/>
      <c r="J1152" s="29">
        <v>45</v>
      </c>
      <c r="K1152" s="11" t="s">
        <v>1929</v>
      </c>
      <c r="L1152" s="35"/>
      <c r="M1152" s="35"/>
      <c r="N1152" s="35"/>
      <c r="O1152" s="35"/>
      <c r="P1152" s="35"/>
      <c r="Q1152" s="35"/>
      <c r="R1152" s="35" t="s">
        <v>1155</v>
      </c>
      <c r="S1152" s="15" t="s">
        <v>1928</v>
      </c>
      <c r="T1152" s="151" t="s">
        <v>466</v>
      </c>
      <c r="U1152" s="35" t="s">
        <v>1302</v>
      </c>
      <c r="V1152" s="160">
        <v>0.5</v>
      </c>
      <c r="W1152" s="161">
        <f t="shared" si="97"/>
        <v>22.5</v>
      </c>
      <c r="X1152" s="161">
        <f t="shared" si="94"/>
        <v>22.5</v>
      </c>
      <c r="Y1152" s="161">
        <f t="shared" si="95"/>
        <v>22.5</v>
      </c>
      <c r="Z1152" s="161"/>
      <c r="AA1152" s="74"/>
      <c r="AB1152" s="74"/>
      <c r="AC1152" s="162">
        <f t="shared" si="96"/>
        <v>0</v>
      </c>
      <c r="AD1152" s="74"/>
      <c r="AE1152" s="74"/>
      <c r="AF1152" s="74"/>
      <c r="AG1152" s="74"/>
      <c r="AH1152" s="74" t="s">
        <v>1788</v>
      </c>
      <c r="AI1152" s="74" t="s">
        <v>1922</v>
      </c>
    </row>
    <row r="1153" spans="1:35" s="8" customFormat="1" ht="35" customHeight="1" x14ac:dyDescent="0.35">
      <c r="A1153" s="44">
        <v>1</v>
      </c>
      <c r="B1153" s="21" t="s">
        <v>1760</v>
      </c>
      <c r="C1153" s="10" t="s">
        <v>456</v>
      </c>
      <c r="D1153" s="21" t="s">
        <v>13</v>
      </c>
      <c r="E1153" s="21">
        <v>2014</v>
      </c>
      <c r="F1153" s="10"/>
      <c r="G1153" s="10"/>
      <c r="H1153" s="10"/>
      <c r="I1153" s="10"/>
      <c r="J1153" s="29">
        <v>45</v>
      </c>
      <c r="K1153" s="11" t="s">
        <v>1929</v>
      </c>
      <c r="L1153" s="35"/>
      <c r="M1153" s="35"/>
      <c r="N1153" s="35"/>
      <c r="O1153" s="35"/>
      <c r="P1153" s="35"/>
      <c r="Q1153" s="35"/>
      <c r="R1153" s="35" t="s">
        <v>1155</v>
      </c>
      <c r="S1153" s="15" t="s">
        <v>1928</v>
      </c>
      <c r="T1153" s="151" t="s">
        <v>467</v>
      </c>
      <c r="U1153" s="35" t="s">
        <v>1302</v>
      </c>
      <c r="V1153" s="160">
        <v>0.5</v>
      </c>
      <c r="W1153" s="161">
        <f t="shared" si="97"/>
        <v>22.5</v>
      </c>
      <c r="X1153" s="161">
        <f t="shared" si="94"/>
        <v>22.5</v>
      </c>
      <c r="Y1153" s="161">
        <f t="shared" si="95"/>
        <v>22.5</v>
      </c>
      <c r="Z1153" s="161"/>
      <c r="AA1153" s="74"/>
      <c r="AB1153" s="74"/>
      <c r="AC1153" s="162">
        <f t="shared" si="96"/>
        <v>0</v>
      </c>
      <c r="AD1153" s="74"/>
      <c r="AE1153" s="74"/>
      <c r="AF1153" s="74"/>
      <c r="AG1153" s="74"/>
      <c r="AH1153" s="74" t="s">
        <v>1788</v>
      </c>
      <c r="AI1153" s="74" t="s">
        <v>1922</v>
      </c>
    </row>
    <row r="1154" spans="1:35" s="8" customFormat="1" ht="35" customHeight="1" x14ac:dyDescent="0.35">
      <c r="A1154" s="44">
        <v>1</v>
      </c>
      <c r="B1154" s="21" t="s">
        <v>1761</v>
      </c>
      <c r="C1154" s="10" t="s">
        <v>564</v>
      </c>
      <c r="D1154" s="21" t="s">
        <v>13</v>
      </c>
      <c r="E1154" s="21">
        <v>2014</v>
      </c>
      <c r="F1154" s="10"/>
      <c r="G1154" s="10"/>
      <c r="H1154" s="10"/>
      <c r="I1154" s="10"/>
      <c r="J1154" s="29">
        <v>80</v>
      </c>
      <c r="K1154" s="11" t="s">
        <v>1929</v>
      </c>
      <c r="L1154" s="35"/>
      <c r="M1154" s="35"/>
      <c r="N1154" s="35"/>
      <c r="O1154" s="35"/>
      <c r="P1154" s="35"/>
      <c r="Q1154" s="35"/>
      <c r="R1154" s="35" t="s">
        <v>1141</v>
      </c>
      <c r="S1154" s="15" t="s">
        <v>1928</v>
      </c>
      <c r="T1154" s="151" t="s">
        <v>573</v>
      </c>
      <c r="U1154" s="35"/>
      <c r="V1154" s="160">
        <v>0.5</v>
      </c>
      <c r="W1154" s="161">
        <f t="shared" si="97"/>
        <v>40</v>
      </c>
      <c r="X1154" s="161">
        <f t="shared" si="94"/>
        <v>40</v>
      </c>
      <c r="Y1154" s="161">
        <f t="shared" si="95"/>
        <v>40</v>
      </c>
      <c r="Z1154" s="161"/>
      <c r="AA1154" s="74"/>
      <c r="AB1154" s="74"/>
      <c r="AC1154" s="162">
        <f t="shared" si="96"/>
        <v>0</v>
      </c>
      <c r="AD1154" s="74"/>
      <c r="AE1154" s="74"/>
      <c r="AF1154" s="74"/>
      <c r="AG1154" s="74"/>
      <c r="AH1154" s="74"/>
      <c r="AI1154" s="74"/>
    </row>
    <row r="1155" spans="1:35" s="8" customFormat="1" ht="35" customHeight="1" x14ac:dyDescent="0.35">
      <c r="A1155" s="44">
        <v>1</v>
      </c>
      <c r="B1155" s="21" t="s">
        <v>679</v>
      </c>
      <c r="C1155" s="10" t="s">
        <v>680</v>
      </c>
      <c r="D1155" s="21" t="s">
        <v>13</v>
      </c>
      <c r="E1155" s="21">
        <v>2014</v>
      </c>
      <c r="F1155" s="10"/>
      <c r="G1155" s="10"/>
      <c r="H1155" s="10"/>
      <c r="I1155" s="10"/>
      <c r="J1155" s="29">
        <v>118</v>
      </c>
      <c r="K1155" s="11" t="s">
        <v>1929</v>
      </c>
      <c r="L1155" s="35"/>
      <c r="M1155" s="35"/>
      <c r="N1155" s="35"/>
      <c r="O1155" s="35"/>
      <c r="P1155" s="35"/>
      <c r="Q1155" s="35"/>
      <c r="R1155" s="35" t="s">
        <v>1155</v>
      </c>
      <c r="S1155" s="15" t="s">
        <v>1928</v>
      </c>
      <c r="T1155" s="151"/>
      <c r="U1155" s="35"/>
      <c r="V1155" s="160">
        <v>0.5</v>
      </c>
      <c r="W1155" s="161">
        <f t="shared" si="97"/>
        <v>59</v>
      </c>
      <c r="X1155" s="161">
        <f t="shared" si="94"/>
        <v>59</v>
      </c>
      <c r="Y1155" s="161">
        <f t="shared" si="95"/>
        <v>59</v>
      </c>
      <c r="Z1155" s="161"/>
      <c r="AA1155" s="75"/>
      <c r="AB1155" s="75"/>
      <c r="AC1155" s="162">
        <f t="shared" si="96"/>
        <v>0</v>
      </c>
      <c r="AD1155" s="75"/>
      <c r="AE1155" s="75"/>
      <c r="AF1155" s="75"/>
      <c r="AG1155" s="75" t="s">
        <v>1788</v>
      </c>
      <c r="AH1155" s="75"/>
      <c r="AI1155" s="75" t="s">
        <v>1787</v>
      </c>
    </row>
    <row r="1156" spans="1:35" s="8" customFormat="1" ht="35" customHeight="1" x14ac:dyDescent="0.35">
      <c r="A1156" s="44">
        <v>1</v>
      </c>
      <c r="B1156" s="15" t="s">
        <v>1076</v>
      </c>
      <c r="C1156" s="12" t="s">
        <v>1077</v>
      </c>
      <c r="D1156" s="21" t="s">
        <v>1456</v>
      </c>
      <c r="E1156" s="15">
        <v>2014</v>
      </c>
      <c r="F1156" s="12" t="s">
        <v>1206</v>
      </c>
      <c r="G1156" s="12"/>
      <c r="H1156" s="12"/>
      <c r="I1156" s="12"/>
      <c r="J1156" s="31">
        <v>2097.7800000000002</v>
      </c>
      <c r="K1156" s="11" t="s">
        <v>1929</v>
      </c>
      <c r="L1156" s="35"/>
      <c r="M1156" s="35"/>
      <c r="N1156" s="35"/>
      <c r="O1156" s="35"/>
      <c r="P1156" s="35"/>
      <c r="Q1156" s="35"/>
      <c r="R1156" s="35" t="s">
        <v>1155</v>
      </c>
      <c r="S1156" s="15" t="s">
        <v>1928</v>
      </c>
      <c r="T1156" s="150"/>
      <c r="U1156" s="35" t="s">
        <v>1302</v>
      </c>
      <c r="V1156" s="160">
        <v>0.5</v>
      </c>
      <c r="W1156" s="161">
        <f t="shared" si="97"/>
        <v>1048.8900000000001</v>
      </c>
      <c r="X1156" s="161">
        <f t="shared" si="94"/>
        <v>1048.8900000000001</v>
      </c>
      <c r="Y1156" s="161">
        <f t="shared" si="95"/>
        <v>1048.8900000000001</v>
      </c>
      <c r="Z1156" s="161"/>
      <c r="AA1156" s="75"/>
      <c r="AB1156" s="75"/>
      <c r="AC1156" s="162">
        <f t="shared" si="96"/>
        <v>0</v>
      </c>
      <c r="AD1156" s="75"/>
      <c r="AE1156" s="75"/>
      <c r="AF1156" s="75"/>
      <c r="AG1156" s="75" t="s">
        <v>1788</v>
      </c>
      <c r="AH1156" s="75"/>
      <c r="AI1156" s="75" t="s">
        <v>1823</v>
      </c>
    </row>
    <row r="1157" spans="1:35" s="8" customFormat="1" ht="35" customHeight="1" x14ac:dyDescent="0.35">
      <c r="A1157" s="44">
        <v>1</v>
      </c>
      <c r="B1157" s="15" t="s">
        <v>1321</v>
      </c>
      <c r="C1157" s="12" t="s">
        <v>698</v>
      </c>
      <c r="D1157" s="21" t="s">
        <v>13</v>
      </c>
      <c r="E1157" s="15">
        <v>2018</v>
      </c>
      <c r="F1157" s="12" t="s">
        <v>539</v>
      </c>
      <c r="G1157" s="12" t="s">
        <v>699</v>
      </c>
      <c r="H1157" s="12"/>
      <c r="I1157" s="12"/>
      <c r="J1157" s="28">
        <v>130</v>
      </c>
      <c r="K1157" s="11" t="s">
        <v>1929</v>
      </c>
      <c r="L1157" s="35"/>
      <c r="M1157" s="35"/>
      <c r="N1157" s="35"/>
      <c r="O1157" s="35"/>
      <c r="P1157" s="35"/>
      <c r="Q1157" s="35"/>
      <c r="R1157" s="35" t="s">
        <v>1141</v>
      </c>
      <c r="S1157" s="15" t="s">
        <v>1349</v>
      </c>
      <c r="T1157" s="150"/>
      <c r="U1157" s="35" t="s">
        <v>1375</v>
      </c>
      <c r="V1157" s="160">
        <v>0.5</v>
      </c>
      <c r="W1157" s="161">
        <f t="shared" si="97"/>
        <v>65</v>
      </c>
      <c r="X1157" s="161">
        <f t="shared" si="94"/>
        <v>65</v>
      </c>
      <c r="Y1157" s="161">
        <f t="shared" si="95"/>
        <v>65</v>
      </c>
      <c r="Z1157" s="161"/>
      <c r="AA1157" s="75"/>
      <c r="AB1157" s="75"/>
      <c r="AC1157" s="162">
        <f t="shared" si="96"/>
        <v>0</v>
      </c>
      <c r="AD1157" s="75"/>
      <c r="AE1157" s="75"/>
      <c r="AF1157" s="75"/>
      <c r="AG1157" s="75"/>
      <c r="AH1157" s="75"/>
      <c r="AI1157" s="75"/>
    </row>
    <row r="1158" spans="1:35" s="8" customFormat="1" ht="35" customHeight="1" x14ac:dyDescent="0.35">
      <c r="A1158" s="44">
        <v>1</v>
      </c>
      <c r="B1158" s="20" t="s">
        <v>1322</v>
      </c>
      <c r="C1158" s="10" t="s">
        <v>698</v>
      </c>
      <c r="D1158" s="21" t="s">
        <v>13</v>
      </c>
      <c r="E1158" s="20">
        <v>2018</v>
      </c>
      <c r="F1158" s="10" t="s">
        <v>539</v>
      </c>
      <c r="G1158" s="10" t="s">
        <v>699</v>
      </c>
      <c r="H1158" s="10"/>
      <c r="I1158" s="10"/>
      <c r="J1158" s="29">
        <v>130</v>
      </c>
      <c r="K1158" s="11" t="s">
        <v>1929</v>
      </c>
      <c r="L1158" s="35"/>
      <c r="M1158" s="35"/>
      <c r="N1158" s="35"/>
      <c r="O1158" s="35"/>
      <c r="P1158" s="35"/>
      <c r="Q1158" s="35"/>
      <c r="R1158" s="35" t="s">
        <v>1141</v>
      </c>
      <c r="S1158" s="20" t="s">
        <v>1349</v>
      </c>
      <c r="T1158" s="152"/>
      <c r="U1158" s="35" t="s">
        <v>1375</v>
      </c>
      <c r="V1158" s="160">
        <v>0.5</v>
      </c>
      <c r="W1158" s="161">
        <f t="shared" si="97"/>
        <v>65</v>
      </c>
      <c r="X1158" s="161">
        <f t="shared" si="94"/>
        <v>65</v>
      </c>
      <c r="Y1158" s="161">
        <f t="shared" si="95"/>
        <v>65</v>
      </c>
      <c r="Z1158" s="161"/>
      <c r="AA1158" s="75"/>
      <c r="AB1158" s="75"/>
      <c r="AC1158" s="162">
        <f t="shared" si="96"/>
        <v>0</v>
      </c>
      <c r="AD1158" s="75"/>
      <c r="AE1158" s="75"/>
      <c r="AF1158" s="75"/>
      <c r="AG1158" s="75"/>
      <c r="AH1158" s="75"/>
      <c r="AI1158" s="75"/>
    </row>
    <row r="1159" spans="1:35" s="8" customFormat="1" ht="35" customHeight="1" x14ac:dyDescent="0.35">
      <c r="A1159" s="44">
        <v>1</v>
      </c>
      <c r="B1159" s="15" t="s">
        <v>1319</v>
      </c>
      <c r="C1159" s="12" t="s">
        <v>913</v>
      </c>
      <c r="D1159" s="21" t="s">
        <v>1456</v>
      </c>
      <c r="E1159" s="15">
        <v>2018</v>
      </c>
      <c r="F1159" s="12" t="s">
        <v>914</v>
      </c>
      <c r="G1159" s="12" t="s">
        <v>915</v>
      </c>
      <c r="H1159" s="12" t="s">
        <v>1320</v>
      </c>
      <c r="I1159" s="12"/>
      <c r="J1159" s="27">
        <v>619.79</v>
      </c>
      <c r="K1159" s="11" t="s">
        <v>1929</v>
      </c>
      <c r="L1159" s="35"/>
      <c r="M1159" s="35"/>
      <c r="N1159" s="35"/>
      <c r="O1159" s="35"/>
      <c r="P1159" s="35"/>
      <c r="Q1159" s="35"/>
      <c r="R1159" s="35" t="s">
        <v>1141</v>
      </c>
      <c r="S1159" s="15" t="s">
        <v>1349</v>
      </c>
      <c r="T1159" s="150"/>
      <c r="U1159" s="35" t="s">
        <v>1375</v>
      </c>
      <c r="V1159" s="160">
        <v>0.5</v>
      </c>
      <c r="W1159" s="161">
        <f t="shared" si="97"/>
        <v>309.89499999999998</v>
      </c>
      <c r="X1159" s="161">
        <f t="shared" ref="X1159:X1184" si="98">W1159</f>
        <v>309.89499999999998</v>
      </c>
      <c r="Y1159" s="161">
        <f t="shared" ref="Y1159:Y1184" si="99">W1159</f>
        <v>309.89499999999998</v>
      </c>
      <c r="Z1159" s="161"/>
      <c r="AA1159" s="74"/>
      <c r="AB1159" s="74"/>
      <c r="AC1159" s="162">
        <f t="shared" ref="AC1159:AC1184" si="100">J1159-X1159-Y1159-Z1159-AA1159-AB1159</f>
        <v>0</v>
      </c>
      <c r="AD1159" s="74"/>
      <c r="AE1159" s="74"/>
      <c r="AF1159" s="74"/>
      <c r="AG1159" s="74"/>
      <c r="AH1159" s="74"/>
      <c r="AI1159" s="74"/>
    </row>
    <row r="1160" spans="1:35" s="8" customFormat="1" ht="35" customHeight="1" x14ac:dyDescent="0.35">
      <c r="A1160" s="44">
        <v>1</v>
      </c>
      <c r="B1160" s="21" t="s">
        <v>681</v>
      </c>
      <c r="C1160" s="10" t="s">
        <v>682</v>
      </c>
      <c r="D1160" s="21" t="s">
        <v>13</v>
      </c>
      <c r="E1160" s="21">
        <v>2014</v>
      </c>
      <c r="F1160" s="10"/>
      <c r="G1160" s="10"/>
      <c r="H1160" s="10"/>
      <c r="I1160" s="10"/>
      <c r="J1160" s="29">
        <v>120</v>
      </c>
      <c r="K1160" s="11" t="s">
        <v>1929</v>
      </c>
      <c r="L1160" s="35"/>
      <c r="M1160" s="35"/>
      <c r="N1160" s="35"/>
      <c r="O1160" s="35"/>
      <c r="P1160" s="35"/>
      <c r="Q1160" s="35"/>
      <c r="R1160" s="35" t="s">
        <v>1155</v>
      </c>
      <c r="S1160" s="15" t="s">
        <v>1928</v>
      </c>
      <c r="T1160" s="151"/>
      <c r="U1160" s="35"/>
      <c r="V1160" s="160">
        <v>0.5</v>
      </c>
      <c r="W1160" s="161">
        <f t="shared" si="97"/>
        <v>60</v>
      </c>
      <c r="X1160" s="161">
        <f t="shared" si="98"/>
        <v>60</v>
      </c>
      <c r="Y1160" s="161">
        <f t="shared" si="99"/>
        <v>60</v>
      </c>
      <c r="Z1160" s="161"/>
      <c r="AA1160" s="74"/>
      <c r="AB1160" s="74"/>
      <c r="AC1160" s="162">
        <f t="shared" si="100"/>
        <v>0</v>
      </c>
      <c r="AD1160" s="74" t="s">
        <v>1788</v>
      </c>
      <c r="AE1160" s="74"/>
      <c r="AF1160" s="74"/>
      <c r="AG1160" s="74"/>
      <c r="AH1160" s="74"/>
      <c r="AI1160" s="74" t="s">
        <v>1862</v>
      </c>
    </row>
    <row r="1161" spans="1:35" s="8" customFormat="1" ht="35" customHeight="1" x14ac:dyDescent="0.35">
      <c r="A1161" s="44">
        <v>1</v>
      </c>
      <c r="B1161" s="21" t="s">
        <v>736</v>
      </c>
      <c r="C1161" s="10" t="s">
        <v>737</v>
      </c>
      <c r="D1161" s="21" t="s">
        <v>13</v>
      </c>
      <c r="E1161" s="21">
        <v>2014</v>
      </c>
      <c r="F1161" s="10"/>
      <c r="G1161" s="10"/>
      <c r="H1161" s="10"/>
      <c r="I1161" s="10"/>
      <c r="J1161" s="29">
        <v>159.99</v>
      </c>
      <c r="K1161" s="11" t="s">
        <v>1929</v>
      </c>
      <c r="L1161" s="35"/>
      <c r="M1161" s="35"/>
      <c r="N1161" s="35"/>
      <c r="O1161" s="35"/>
      <c r="P1161" s="35"/>
      <c r="Q1161" s="35"/>
      <c r="R1161" s="35" t="s">
        <v>1155</v>
      </c>
      <c r="S1161" s="15" t="s">
        <v>1928</v>
      </c>
      <c r="T1161" s="151"/>
      <c r="U1161" s="35"/>
      <c r="V1161" s="160">
        <v>0.5</v>
      </c>
      <c r="W1161" s="161">
        <f t="shared" si="97"/>
        <v>79.995000000000005</v>
      </c>
      <c r="X1161" s="161">
        <f t="shared" si="98"/>
        <v>79.995000000000005</v>
      </c>
      <c r="Y1161" s="161">
        <f t="shared" si="99"/>
        <v>79.995000000000005</v>
      </c>
      <c r="Z1161" s="161"/>
      <c r="AA1161" s="74"/>
      <c r="AB1161" s="74"/>
      <c r="AC1161" s="162">
        <f t="shared" si="100"/>
        <v>0</v>
      </c>
      <c r="AD1161" s="74"/>
      <c r="AE1161" s="74"/>
      <c r="AF1161" s="74"/>
      <c r="AG1161" s="74"/>
      <c r="AH1161" s="74" t="s">
        <v>1788</v>
      </c>
      <c r="AI1161" s="74" t="s">
        <v>1923</v>
      </c>
    </row>
    <row r="1162" spans="1:35" s="8" customFormat="1" ht="35" customHeight="1" x14ac:dyDescent="0.35">
      <c r="A1162" s="44">
        <v>1</v>
      </c>
      <c r="B1162" s="21" t="s">
        <v>490</v>
      </c>
      <c r="C1162" s="10" t="s">
        <v>491</v>
      </c>
      <c r="D1162" s="21" t="s">
        <v>13</v>
      </c>
      <c r="E1162" s="21">
        <v>2014</v>
      </c>
      <c r="F1162" s="10"/>
      <c r="G1162" s="10"/>
      <c r="H1162" s="10"/>
      <c r="I1162" s="10"/>
      <c r="J1162" s="29">
        <v>57.86</v>
      </c>
      <c r="K1162" s="11" t="s">
        <v>1929</v>
      </c>
      <c r="L1162" s="35"/>
      <c r="M1162" s="35"/>
      <c r="N1162" s="35"/>
      <c r="O1162" s="35"/>
      <c r="P1162" s="35"/>
      <c r="Q1162" s="35"/>
      <c r="R1162" s="35" t="s">
        <v>1141</v>
      </c>
      <c r="S1162" s="21" t="s">
        <v>1333</v>
      </c>
      <c r="T1162" s="151"/>
      <c r="U1162" s="35" t="s">
        <v>1378</v>
      </c>
      <c r="V1162" s="160">
        <v>0.5</v>
      </c>
      <c r="W1162" s="161">
        <f t="shared" si="97"/>
        <v>28.93</v>
      </c>
      <c r="X1162" s="161">
        <f t="shared" si="98"/>
        <v>28.93</v>
      </c>
      <c r="Y1162" s="161">
        <f t="shared" si="99"/>
        <v>28.93</v>
      </c>
      <c r="Z1162" s="161"/>
      <c r="AA1162" s="74"/>
      <c r="AB1162" s="74"/>
      <c r="AC1162" s="162">
        <f t="shared" si="100"/>
        <v>0</v>
      </c>
      <c r="AD1162" s="74"/>
      <c r="AE1162" s="74"/>
      <c r="AF1162" s="74"/>
      <c r="AG1162" s="74"/>
      <c r="AH1162" s="74"/>
      <c r="AI1162" s="74"/>
    </row>
    <row r="1163" spans="1:35" s="8" customFormat="1" ht="35" customHeight="1" x14ac:dyDescent="0.35">
      <c r="A1163" s="44">
        <v>1</v>
      </c>
      <c r="B1163" s="21" t="s">
        <v>492</v>
      </c>
      <c r="C1163" s="10" t="s">
        <v>491</v>
      </c>
      <c r="D1163" s="21" t="s">
        <v>13</v>
      </c>
      <c r="E1163" s="21">
        <v>2014</v>
      </c>
      <c r="F1163" s="10"/>
      <c r="G1163" s="10"/>
      <c r="H1163" s="10"/>
      <c r="I1163" s="10"/>
      <c r="J1163" s="29">
        <v>57.86</v>
      </c>
      <c r="K1163" s="11" t="s">
        <v>1929</v>
      </c>
      <c r="L1163" s="35"/>
      <c r="M1163" s="35"/>
      <c r="N1163" s="35"/>
      <c r="O1163" s="35"/>
      <c r="P1163" s="35"/>
      <c r="Q1163" s="35"/>
      <c r="R1163" s="35" t="s">
        <v>1141</v>
      </c>
      <c r="S1163" s="21" t="s">
        <v>1333</v>
      </c>
      <c r="T1163" s="151"/>
      <c r="U1163" s="35" t="s">
        <v>1378</v>
      </c>
      <c r="V1163" s="160">
        <v>0.5</v>
      </c>
      <c r="W1163" s="161">
        <f t="shared" si="97"/>
        <v>28.93</v>
      </c>
      <c r="X1163" s="161">
        <f t="shared" si="98"/>
        <v>28.93</v>
      </c>
      <c r="Y1163" s="161">
        <f t="shared" si="99"/>
        <v>28.93</v>
      </c>
      <c r="Z1163" s="161"/>
      <c r="AA1163" s="74"/>
      <c r="AB1163" s="74"/>
      <c r="AC1163" s="162">
        <f t="shared" si="100"/>
        <v>0</v>
      </c>
      <c r="AD1163" s="74"/>
      <c r="AE1163" s="74"/>
      <c r="AF1163" s="74"/>
      <c r="AG1163" s="74"/>
      <c r="AH1163" s="74"/>
      <c r="AI1163" s="74"/>
    </row>
    <row r="1164" spans="1:35" s="8" customFormat="1" ht="35" customHeight="1" x14ac:dyDescent="0.35">
      <c r="A1164" s="44">
        <v>1</v>
      </c>
      <c r="B1164" s="21" t="s">
        <v>493</v>
      </c>
      <c r="C1164" s="10" t="s">
        <v>491</v>
      </c>
      <c r="D1164" s="21" t="s">
        <v>13</v>
      </c>
      <c r="E1164" s="21">
        <v>2014</v>
      </c>
      <c r="F1164" s="10"/>
      <c r="G1164" s="10"/>
      <c r="H1164" s="10"/>
      <c r="I1164" s="10"/>
      <c r="J1164" s="29">
        <v>57.86</v>
      </c>
      <c r="K1164" s="11" t="s">
        <v>1929</v>
      </c>
      <c r="L1164" s="35"/>
      <c r="M1164" s="35"/>
      <c r="N1164" s="35"/>
      <c r="O1164" s="35"/>
      <c r="P1164" s="35"/>
      <c r="Q1164" s="35"/>
      <c r="R1164" s="35" t="s">
        <v>1141</v>
      </c>
      <c r="S1164" s="21" t="s">
        <v>1333</v>
      </c>
      <c r="T1164" s="151"/>
      <c r="U1164" s="35" t="s">
        <v>1378</v>
      </c>
      <c r="V1164" s="160">
        <v>0.5</v>
      </c>
      <c r="W1164" s="161">
        <f t="shared" si="97"/>
        <v>28.93</v>
      </c>
      <c r="X1164" s="161">
        <f t="shared" si="98"/>
        <v>28.93</v>
      </c>
      <c r="Y1164" s="161">
        <f t="shared" si="99"/>
        <v>28.93</v>
      </c>
      <c r="Z1164" s="161"/>
      <c r="AA1164" s="74"/>
      <c r="AB1164" s="74"/>
      <c r="AC1164" s="162">
        <f t="shared" si="100"/>
        <v>0</v>
      </c>
      <c r="AD1164" s="74"/>
      <c r="AE1164" s="74"/>
      <c r="AF1164" s="74"/>
      <c r="AG1164" s="74"/>
      <c r="AH1164" s="74"/>
      <c r="AI1164" s="74"/>
    </row>
    <row r="1165" spans="1:35" s="8" customFormat="1" ht="35" customHeight="1" x14ac:dyDescent="0.35">
      <c r="A1165" s="44">
        <v>1</v>
      </c>
      <c r="B1165" s="21" t="s">
        <v>494</v>
      </c>
      <c r="C1165" s="10" t="s">
        <v>491</v>
      </c>
      <c r="D1165" s="21" t="s">
        <v>13</v>
      </c>
      <c r="E1165" s="21">
        <v>2014</v>
      </c>
      <c r="F1165" s="10"/>
      <c r="G1165" s="10"/>
      <c r="H1165" s="10"/>
      <c r="I1165" s="10"/>
      <c r="J1165" s="29">
        <v>57.86</v>
      </c>
      <c r="K1165" s="11" t="s">
        <v>1929</v>
      </c>
      <c r="L1165" s="35"/>
      <c r="M1165" s="35"/>
      <c r="N1165" s="35"/>
      <c r="O1165" s="35"/>
      <c r="P1165" s="35"/>
      <c r="Q1165" s="35"/>
      <c r="R1165" s="35" t="s">
        <v>1141</v>
      </c>
      <c r="S1165" s="21" t="s">
        <v>1333</v>
      </c>
      <c r="T1165" s="151"/>
      <c r="U1165" s="35" t="s">
        <v>1378</v>
      </c>
      <c r="V1165" s="160">
        <v>0.5</v>
      </c>
      <c r="W1165" s="161">
        <f t="shared" si="97"/>
        <v>28.93</v>
      </c>
      <c r="X1165" s="161">
        <f t="shared" si="98"/>
        <v>28.93</v>
      </c>
      <c r="Y1165" s="161">
        <f t="shared" si="99"/>
        <v>28.93</v>
      </c>
      <c r="Z1165" s="161"/>
      <c r="AA1165" s="74"/>
      <c r="AB1165" s="74"/>
      <c r="AC1165" s="162">
        <f t="shared" si="100"/>
        <v>0</v>
      </c>
      <c r="AD1165" s="74"/>
      <c r="AE1165" s="74"/>
      <c r="AF1165" s="74"/>
      <c r="AG1165" s="74"/>
      <c r="AH1165" s="74"/>
      <c r="AI1165" s="74"/>
    </row>
    <row r="1166" spans="1:35" s="8" customFormat="1" ht="35" customHeight="1" x14ac:dyDescent="0.35">
      <c r="A1166" s="44">
        <v>1</v>
      </c>
      <c r="B1166" s="21" t="s">
        <v>495</v>
      </c>
      <c r="C1166" s="10" t="s">
        <v>491</v>
      </c>
      <c r="D1166" s="21" t="s">
        <v>13</v>
      </c>
      <c r="E1166" s="21">
        <v>2014</v>
      </c>
      <c r="F1166" s="10"/>
      <c r="G1166" s="10"/>
      <c r="H1166" s="10"/>
      <c r="I1166" s="10"/>
      <c r="J1166" s="29">
        <v>57.86</v>
      </c>
      <c r="K1166" s="11" t="s">
        <v>1929</v>
      </c>
      <c r="L1166" s="35"/>
      <c r="M1166" s="35"/>
      <c r="N1166" s="35"/>
      <c r="O1166" s="35"/>
      <c r="P1166" s="35"/>
      <c r="Q1166" s="35"/>
      <c r="R1166" s="35" t="s">
        <v>1141</v>
      </c>
      <c r="S1166" s="21" t="s">
        <v>1333</v>
      </c>
      <c r="T1166" s="151"/>
      <c r="U1166" s="35" t="s">
        <v>1378</v>
      </c>
      <c r="V1166" s="160">
        <v>0.5</v>
      </c>
      <c r="W1166" s="161">
        <f t="shared" si="97"/>
        <v>28.93</v>
      </c>
      <c r="X1166" s="161">
        <f t="shared" si="98"/>
        <v>28.93</v>
      </c>
      <c r="Y1166" s="161">
        <f t="shared" si="99"/>
        <v>28.93</v>
      </c>
      <c r="Z1166" s="161"/>
      <c r="AA1166" s="74"/>
      <c r="AB1166" s="74"/>
      <c r="AC1166" s="162">
        <f t="shared" si="100"/>
        <v>0</v>
      </c>
      <c r="AD1166" s="74"/>
      <c r="AE1166" s="74"/>
      <c r="AF1166" s="74"/>
      <c r="AG1166" s="74"/>
      <c r="AH1166" s="74"/>
      <c r="AI1166" s="74"/>
    </row>
    <row r="1167" spans="1:35" s="8" customFormat="1" ht="35" customHeight="1" x14ac:dyDescent="0.35">
      <c r="A1167" s="44">
        <v>1</v>
      </c>
      <c r="B1167" s="21" t="s">
        <v>496</v>
      </c>
      <c r="C1167" s="10" t="s">
        <v>491</v>
      </c>
      <c r="D1167" s="21" t="s">
        <v>13</v>
      </c>
      <c r="E1167" s="21">
        <v>2014</v>
      </c>
      <c r="F1167" s="10"/>
      <c r="G1167" s="10"/>
      <c r="H1167" s="10"/>
      <c r="I1167" s="10"/>
      <c r="J1167" s="29">
        <v>57.86</v>
      </c>
      <c r="K1167" s="11" t="s">
        <v>1929</v>
      </c>
      <c r="L1167" s="35"/>
      <c r="M1167" s="35"/>
      <c r="N1167" s="35"/>
      <c r="O1167" s="35"/>
      <c r="P1167" s="35"/>
      <c r="Q1167" s="35"/>
      <c r="R1167" s="35" t="s">
        <v>1141</v>
      </c>
      <c r="S1167" s="21" t="s">
        <v>1333</v>
      </c>
      <c r="T1167" s="151"/>
      <c r="U1167" s="35" t="s">
        <v>1378</v>
      </c>
      <c r="V1167" s="160">
        <v>0.5</v>
      </c>
      <c r="W1167" s="161">
        <f t="shared" si="97"/>
        <v>28.93</v>
      </c>
      <c r="X1167" s="161">
        <f t="shared" si="98"/>
        <v>28.93</v>
      </c>
      <c r="Y1167" s="161">
        <f t="shared" si="99"/>
        <v>28.93</v>
      </c>
      <c r="Z1167" s="161"/>
      <c r="AA1167" s="74"/>
      <c r="AB1167" s="74"/>
      <c r="AC1167" s="162">
        <f t="shared" si="100"/>
        <v>0</v>
      </c>
      <c r="AD1167" s="74"/>
      <c r="AE1167" s="74"/>
      <c r="AF1167" s="74"/>
      <c r="AG1167" s="74"/>
      <c r="AH1167" s="74"/>
      <c r="AI1167" s="74"/>
    </row>
    <row r="1168" spans="1:35" s="8" customFormat="1" ht="35" customHeight="1" x14ac:dyDescent="0.35">
      <c r="A1168" s="44">
        <v>1</v>
      </c>
      <c r="B1168" s="21" t="s">
        <v>759</v>
      </c>
      <c r="C1168" s="10" t="s">
        <v>760</v>
      </c>
      <c r="D1168" s="21" t="s">
        <v>13</v>
      </c>
      <c r="E1168" s="21">
        <v>2014</v>
      </c>
      <c r="F1168" s="10"/>
      <c r="G1168" s="10"/>
      <c r="H1168" s="10"/>
      <c r="I1168" s="10"/>
      <c r="J1168" s="29">
        <v>179.99</v>
      </c>
      <c r="K1168" s="11" t="s">
        <v>1929</v>
      </c>
      <c r="L1168" s="35"/>
      <c r="M1168" s="35"/>
      <c r="N1168" s="35"/>
      <c r="O1168" s="35"/>
      <c r="P1168" s="35"/>
      <c r="Q1168" s="35"/>
      <c r="R1168" s="35" t="s">
        <v>1141</v>
      </c>
      <c r="S1168" s="21" t="s">
        <v>1356</v>
      </c>
      <c r="T1168" s="151"/>
      <c r="U1168" s="35" t="s">
        <v>1374</v>
      </c>
      <c r="V1168" s="160">
        <v>0.5</v>
      </c>
      <c r="W1168" s="161">
        <f t="shared" si="97"/>
        <v>89.995000000000005</v>
      </c>
      <c r="X1168" s="161">
        <f t="shared" si="98"/>
        <v>89.995000000000005</v>
      </c>
      <c r="Y1168" s="161">
        <f t="shared" si="99"/>
        <v>89.995000000000005</v>
      </c>
      <c r="Z1168" s="161"/>
      <c r="AA1168" s="74"/>
      <c r="AB1168" s="74"/>
      <c r="AC1168" s="162">
        <f t="shared" si="100"/>
        <v>0</v>
      </c>
      <c r="AD1168" s="74"/>
      <c r="AE1168" s="74"/>
      <c r="AF1168" s="74"/>
      <c r="AG1168" s="74"/>
      <c r="AH1168" s="74"/>
      <c r="AI1168" s="74"/>
    </row>
    <row r="1169" spans="1:35" s="8" customFormat="1" ht="35" customHeight="1" x14ac:dyDescent="0.35">
      <c r="A1169" s="44">
        <v>1</v>
      </c>
      <c r="B1169" s="21" t="s">
        <v>435</v>
      </c>
      <c r="C1169" s="10" t="s">
        <v>436</v>
      </c>
      <c r="D1169" s="21" t="s">
        <v>13</v>
      </c>
      <c r="E1169" s="22">
        <v>2014</v>
      </c>
      <c r="F1169" s="10"/>
      <c r="G1169" s="10"/>
      <c r="H1169" s="10"/>
      <c r="I1169" s="10"/>
      <c r="J1169" s="29">
        <v>37</v>
      </c>
      <c r="K1169" s="11" t="s">
        <v>1929</v>
      </c>
      <c r="L1169" s="35"/>
      <c r="M1169" s="35"/>
      <c r="N1169" s="35"/>
      <c r="O1169" s="35"/>
      <c r="P1169" s="35"/>
      <c r="Q1169" s="35"/>
      <c r="R1169" s="35" t="s">
        <v>1141</v>
      </c>
      <c r="S1169" s="15" t="s">
        <v>1928</v>
      </c>
      <c r="T1169" s="151"/>
      <c r="U1169" s="35" t="s">
        <v>1302</v>
      </c>
      <c r="V1169" s="160">
        <v>0.5</v>
      </c>
      <c r="W1169" s="161">
        <f t="shared" si="97"/>
        <v>18.5</v>
      </c>
      <c r="X1169" s="161">
        <f t="shared" si="98"/>
        <v>18.5</v>
      </c>
      <c r="Y1169" s="161">
        <f t="shared" si="99"/>
        <v>18.5</v>
      </c>
      <c r="Z1169" s="161"/>
      <c r="AA1169" s="74"/>
      <c r="AB1169" s="74"/>
      <c r="AC1169" s="162">
        <f t="shared" si="100"/>
        <v>0</v>
      </c>
      <c r="AD1169" s="74"/>
      <c r="AE1169" s="74"/>
      <c r="AF1169" s="74"/>
      <c r="AG1169" s="74"/>
      <c r="AH1169" s="74"/>
      <c r="AI1169" s="74"/>
    </row>
    <row r="1170" spans="1:35" s="8" customFormat="1" ht="35" customHeight="1" x14ac:dyDescent="0.35">
      <c r="A1170" s="44">
        <v>1</v>
      </c>
      <c r="B1170" s="21" t="s">
        <v>712</v>
      </c>
      <c r="C1170" s="10" t="s">
        <v>713</v>
      </c>
      <c r="D1170" s="21" t="s">
        <v>13</v>
      </c>
      <c r="E1170" s="21">
        <v>2014</v>
      </c>
      <c r="F1170" s="10"/>
      <c r="G1170" s="10"/>
      <c r="H1170" s="10"/>
      <c r="I1170" s="10"/>
      <c r="J1170" s="29">
        <v>136.18</v>
      </c>
      <c r="K1170" s="11" t="s">
        <v>1929</v>
      </c>
      <c r="L1170" s="35"/>
      <c r="M1170" s="35"/>
      <c r="N1170" s="35"/>
      <c r="O1170" s="35"/>
      <c r="P1170" s="35"/>
      <c r="Q1170" s="35"/>
      <c r="R1170" s="35" t="s">
        <v>1155</v>
      </c>
      <c r="S1170" s="15" t="s">
        <v>1928</v>
      </c>
      <c r="T1170" s="151"/>
      <c r="U1170" s="35"/>
      <c r="V1170" s="160">
        <v>0.5</v>
      </c>
      <c r="W1170" s="161">
        <f t="shared" si="97"/>
        <v>68.09</v>
      </c>
      <c r="X1170" s="161">
        <f t="shared" si="98"/>
        <v>68.09</v>
      </c>
      <c r="Y1170" s="161">
        <f t="shared" si="99"/>
        <v>68.09</v>
      </c>
      <c r="Z1170" s="161"/>
      <c r="AA1170" s="74"/>
      <c r="AB1170" s="74"/>
      <c r="AC1170" s="162">
        <f t="shared" si="100"/>
        <v>0</v>
      </c>
      <c r="AD1170" s="74"/>
      <c r="AE1170" s="74"/>
      <c r="AF1170" s="74"/>
      <c r="AG1170" s="74"/>
      <c r="AH1170" s="74"/>
      <c r="AI1170" s="74" t="s">
        <v>1924</v>
      </c>
    </row>
    <row r="1171" spans="1:35" s="8" customFormat="1" ht="35" customHeight="1" x14ac:dyDescent="0.35">
      <c r="A1171" s="44">
        <v>1</v>
      </c>
      <c r="B1171" s="20" t="s">
        <v>1323</v>
      </c>
      <c r="C1171" s="10" t="s">
        <v>683</v>
      </c>
      <c r="D1171" s="21" t="s">
        <v>13</v>
      </c>
      <c r="E1171" s="15">
        <v>2018</v>
      </c>
      <c r="F1171" s="10"/>
      <c r="G1171" s="10"/>
      <c r="H1171" s="10"/>
      <c r="I1171" s="10"/>
      <c r="J1171" s="29">
        <v>121.95</v>
      </c>
      <c r="K1171" s="11" t="s">
        <v>1929</v>
      </c>
      <c r="L1171" s="35"/>
      <c r="M1171" s="35"/>
      <c r="N1171" s="35"/>
      <c r="O1171" s="35"/>
      <c r="P1171" s="35"/>
      <c r="Q1171" s="35"/>
      <c r="R1171" s="35" t="s">
        <v>1141</v>
      </c>
      <c r="S1171" s="20" t="s">
        <v>1356</v>
      </c>
      <c r="T1171" s="152"/>
      <c r="U1171" s="35" t="s">
        <v>1376</v>
      </c>
      <c r="V1171" s="160">
        <v>0.5</v>
      </c>
      <c r="W1171" s="161">
        <f t="shared" si="97"/>
        <v>60.975000000000001</v>
      </c>
      <c r="X1171" s="161">
        <f t="shared" si="98"/>
        <v>60.975000000000001</v>
      </c>
      <c r="Y1171" s="161">
        <f t="shared" si="99"/>
        <v>60.975000000000001</v>
      </c>
      <c r="Z1171" s="161"/>
      <c r="AA1171" s="75"/>
      <c r="AB1171" s="75"/>
      <c r="AC1171" s="162">
        <f t="shared" si="100"/>
        <v>0</v>
      </c>
      <c r="AD1171" s="75"/>
      <c r="AE1171" s="75"/>
      <c r="AF1171" s="75"/>
      <c r="AG1171" s="75"/>
      <c r="AH1171" s="75"/>
      <c r="AI1171" s="75"/>
    </row>
    <row r="1172" spans="1:35" s="8" customFormat="1" ht="35" customHeight="1" x14ac:dyDescent="0.35">
      <c r="A1172" s="44">
        <v>1</v>
      </c>
      <c r="B1172" s="21" t="s">
        <v>1324</v>
      </c>
      <c r="C1172" s="10" t="s">
        <v>923</v>
      </c>
      <c r="D1172" s="21" t="s">
        <v>1456</v>
      </c>
      <c r="E1172" s="21">
        <v>2018</v>
      </c>
      <c r="F1172" s="10" t="s">
        <v>907</v>
      </c>
      <c r="G1172" s="10"/>
      <c r="H1172" s="10" t="s">
        <v>1318</v>
      </c>
      <c r="I1172" s="10"/>
      <c r="J1172" s="29">
        <v>695</v>
      </c>
      <c r="K1172" s="11" t="s">
        <v>1929</v>
      </c>
      <c r="L1172" s="35"/>
      <c r="M1172" s="35"/>
      <c r="N1172" s="35"/>
      <c r="O1172" s="35"/>
      <c r="P1172" s="35"/>
      <c r="Q1172" s="35"/>
      <c r="R1172" s="35" t="s">
        <v>1155</v>
      </c>
      <c r="S1172" s="15" t="s">
        <v>1928</v>
      </c>
      <c r="T1172" s="151"/>
      <c r="U1172" s="35" t="s">
        <v>1302</v>
      </c>
      <c r="V1172" s="160">
        <v>0.5</v>
      </c>
      <c r="W1172" s="161">
        <f t="shared" si="97"/>
        <v>347.5</v>
      </c>
      <c r="X1172" s="161">
        <f t="shared" si="98"/>
        <v>347.5</v>
      </c>
      <c r="Y1172" s="161">
        <f t="shared" si="99"/>
        <v>347.5</v>
      </c>
      <c r="Z1172" s="161"/>
      <c r="AA1172" s="75"/>
      <c r="AB1172" s="75"/>
      <c r="AC1172" s="162">
        <f t="shared" si="100"/>
        <v>0</v>
      </c>
      <c r="AD1172" s="75"/>
      <c r="AE1172" s="75"/>
      <c r="AF1172" s="75"/>
      <c r="AG1172" s="75"/>
      <c r="AH1172" s="75" t="s">
        <v>1788</v>
      </c>
      <c r="AI1172" s="80" t="s">
        <v>1818</v>
      </c>
    </row>
    <row r="1173" spans="1:35" s="8" customFormat="1" ht="35" customHeight="1" x14ac:dyDescent="0.35">
      <c r="A1173" s="44">
        <v>1</v>
      </c>
      <c r="B1173" s="21" t="s">
        <v>819</v>
      </c>
      <c r="C1173" s="10" t="s">
        <v>820</v>
      </c>
      <c r="D1173" s="21" t="s">
        <v>13</v>
      </c>
      <c r="E1173" s="22">
        <v>2014</v>
      </c>
      <c r="F1173" s="10"/>
      <c r="G1173" s="10"/>
      <c r="H1173" s="10"/>
      <c r="I1173" s="10"/>
      <c r="J1173" s="29">
        <v>246.79</v>
      </c>
      <c r="K1173" s="11" t="s">
        <v>1929</v>
      </c>
      <c r="L1173" s="35"/>
      <c r="M1173" s="35"/>
      <c r="N1173" s="35"/>
      <c r="O1173" s="35"/>
      <c r="P1173" s="35"/>
      <c r="Q1173" s="35"/>
      <c r="R1173" s="35" t="s">
        <v>1155</v>
      </c>
      <c r="S1173" s="15" t="s">
        <v>1928</v>
      </c>
      <c r="T1173" s="151"/>
      <c r="U1173" s="35" t="s">
        <v>1302</v>
      </c>
      <c r="V1173" s="160">
        <v>0.5</v>
      </c>
      <c r="W1173" s="161">
        <f t="shared" si="97"/>
        <v>123.395</v>
      </c>
      <c r="X1173" s="161">
        <f t="shared" si="98"/>
        <v>123.395</v>
      </c>
      <c r="Y1173" s="161">
        <f t="shared" si="99"/>
        <v>123.395</v>
      </c>
      <c r="Z1173" s="161"/>
      <c r="AA1173" s="74"/>
      <c r="AB1173" s="74"/>
      <c r="AC1173" s="162">
        <f t="shared" si="100"/>
        <v>0</v>
      </c>
      <c r="AD1173" s="74"/>
      <c r="AE1173" s="74"/>
      <c r="AF1173" s="74"/>
      <c r="AG1173" s="74" t="s">
        <v>1788</v>
      </c>
      <c r="AH1173" s="74"/>
      <c r="AI1173" s="74" t="s">
        <v>1787</v>
      </c>
    </row>
    <row r="1174" spans="1:35" s="8" customFormat="1" ht="35" customHeight="1" x14ac:dyDescent="0.35">
      <c r="A1174" s="44">
        <v>1</v>
      </c>
      <c r="B1174" s="20" t="s">
        <v>572</v>
      </c>
      <c r="C1174" s="10" t="s">
        <v>850</v>
      </c>
      <c r="D1174" s="21" t="s">
        <v>13</v>
      </c>
      <c r="E1174" s="20">
        <v>2014</v>
      </c>
      <c r="F1174" s="10"/>
      <c r="G1174" s="10"/>
      <c r="H1174" s="10"/>
      <c r="I1174" s="10"/>
      <c r="J1174" s="29">
        <v>292.04000000000002</v>
      </c>
      <c r="K1174" s="11" t="s">
        <v>1929</v>
      </c>
      <c r="L1174" s="35"/>
      <c r="M1174" s="35"/>
      <c r="N1174" s="35"/>
      <c r="O1174" s="35"/>
      <c r="P1174" s="35"/>
      <c r="Q1174" s="35"/>
      <c r="R1174" s="35" t="s">
        <v>1141</v>
      </c>
      <c r="S1174" s="15" t="s">
        <v>1928</v>
      </c>
      <c r="T1174" s="152"/>
      <c r="U1174" s="35" t="s">
        <v>1302</v>
      </c>
      <c r="V1174" s="160">
        <v>0.5</v>
      </c>
      <c r="W1174" s="161">
        <f t="shared" si="97"/>
        <v>146.02000000000001</v>
      </c>
      <c r="X1174" s="161">
        <f t="shared" si="98"/>
        <v>146.02000000000001</v>
      </c>
      <c r="Y1174" s="161">
        <f t="shared" si="99"/>
        <v>146.02000000000001</v>
      </c>
      <c r="Z1174" s="161"/>
      <c r="AA1174" s="75"/>
      <c r="AB1174" s="75"/>
      <c r="AC1174" s="162">
        <f t="shared" si="100"/>
        <v>0</v>
      </c>
      <c r="AD1174" s="75"/>
      <c r="AE1174" s="75"/>
      <c r="AF1174" s="75"/>
      <c r="AG1174" s="75"/>
      <c r="AH1174" s="75"/>
      <c r="AI1174" s="75"/>
    </row>
    <row r="1175" spans="1:35" s="8" customFormat="1" ht="35" customHeight="1" x14ac:dyDescent="0.35">
      <c r="A1175" s="44">
        <v>1</v>
      </c>
      <c r="B1175" s="15" t="s">
        <v>572</v>
      </c>
      <c r="C1175" s="12" t="s">
        <v>656</v>
      </c>
      <c r="D1175" s="21" t="s">
        <v>13</v>
      </c>
      <c r="E1175" s="21">
        <v>2014</v>
      </c>
      <c r="F1175" s="12" t="s">
        <v>102</v>
      </c>
      <c r="G1175" s="12" t="s">
        <v>47</v>
      </c>
      <c r="H1175" s="12" t="s">
        <v>47</v>
      </c>
      <c r="I1175" s="12"/>
      <c r="J1175" s="31">
        <v>102.35</v>
      </c>
      <c r="K1175" s="11" t="s">
        <v>1929</v>
      </c>
      <c r="L1175" s="35"/>
      <c r="M1175" s="35"/>
      <c r="N1175" s="35"/>
      <c r="O1175" s="35"/>
      <c r="P1175" s="35"/>
      <c r="Q1175" s="35"/>
      <c r="R1175" s="35" t="s">
        <v>1141</v>
      </c>
      <c r="S1175" s="15" t="s">
        <v>1928</v>
      </c>
      <c r="T1175" s="150"/>
      <c r="U1175" s="35"/>
      <c r="V1175" s="160">
        <v>0.5</v>
      </c>
      <c r="W1175" s="161">
        <f t="shared" si="97"/>
        <v>51.174999999999997</v>
      </c>
      <c r="X1175" s="161">
        <f t="shared" si="98"/>
        <v>51.174999999999997</v>
      </c>
      <c r="Y1175" s="161">
        <f t="shared" si="99"/>
        <v>51.174999999999997</v>
      </c>
      <c r="Z1175" s="161"/>
      <c r="AA1175" s="74"/>
      <c r="AB1175" s="74"/>
      <c r="AC1175" s="162">
        <f t="shared" si="100"/>
        <v>0</v>
      </c>
      <c r="AD1175" s="74"/>
      <c r="AE1175" s="74"/>
      <c r="AF1175" s="74"/>
      <c r="AG1175" s="74"/>
      <c r="AH1175" s="74"/>
      <c r="AI1175" s="74"/>
    </row>
    <row r="1176" spans="1:35" s="8" customFormat="1" ht="35" customHeight="1" x14ac:dyDescent="0.35">
      <c r="A1176" s="44">
        <v>1</v>
      </c>
      <c r="B1176" s="20" t="s">
        <v>532</v>
      </c>
      <c r="C1176" s="10" t="s">
        <v>531</v>
      </c>
      <c r="D1176" s="21" t="s">
        <v>13</v>
      </c>
      <c r="E1176" s="21">
        <v>2014</v>
      </c>
      <c r="F1176" s="10"/>
      <c r="G1176" s="10"/>
      <c r="H1176" s="10"/>
      <c r="I1176" s="10"/>
      <c r="J1176" s="29">
        <v>72.31</v>
      </c>
      <c r="K1176" s="11" t="s">
        <v>1929</v>
      </c>
      <c r="L1176" s="35"/>
      <c r="M1176" s="35"/>
      <c r="N1176" s="35"/>
      <c r="O1176" s="35"/>
      <c r="P1176" s="35"/>
      <c r="Q1176" s="35"/>
      <c r="R1176" s="35" t="s">
        <v>1155</v>
      </c>
      <c r="S1176" s="15" t="s">
        <v>1928</v>
      </c>
      <c r="T1176" s="152"/>
      <c r="U1176" s="35" t="s">
        <v>1302</v>
      </c>
      <c r="V1176" s="160">
        <v>0.5</v>
      </c>
      <c r="W1176" s="161">
        <f t="shared" si="97"/>
        <v>36.155000000000001</v>
      </c>
      <c r="X1176" s="161">
        <f t="shared" si="98"/>
        <v>36.155000000000001</v>
      </c>
      <c r="Y1176" s="161">
        <f t="shared" si="99"/>
        <v>36.155000000000001</v>
      </c>
      <c r="Z1176" s="161"/>
      <c r="AA1176" s="74"/>
      <c r="AB1176" s="74"/>
      <c r="AC1176" s="162">
        <f t="shared" si="100"/>
        <v>0</v>
      </c>
      <c r="AD1176" s="74"/>
      <c r="AE1176" s="74"/>
      <c r="AF1176" s="74"/>
      <c r="AG1176" s="74"/>
      <c r="AH1176" s="74" t="s">
        <v>1788</v>
      </c>
      <c r="AI1176" s="74" t="s">
        <v>1914</v>
      </c>
    </row>
    <row r="1177" spans="1:35" s="8" customFormat="1" ht="35" customHeight="1" x14ac:dyDescent="0.35">
      <c r="A1177" s="44">
        <v>1</v>
      </c>
      <c r="B1177" s="15" t="s">
        <v>533</v>
      </c>
      <c r="C1177" s="12" t="s">
        <v>531</v>
      </c>
      <c r="D1177" s="21" t="s">
        <v>13</v>
      </c>
      <c r="E1177" s="21">
        <v>2014</v>
      </c>
      <c r="F1177" s="12"/>
      <c r="G1177" s="12"/>
      <c r="H1177" s="12"/>
      <c r="I1177" s="12"/>
      <c r="J1177" s="28">
        <v>72.31</v>
      </c>
      <c r="K1177" s="11" t="s">
        <v>1929</v>
      </c>
      <c r="L1177" s="35"/>
      <c r="M1177" s="35"/>
      <c r="N1177" s="35"/>
      <c r="O1177" s="35"/>
      <c r="P1177" s="35"/>
      <c r="Q1177" s="35"/>
      <c r="R1177" s="35" t="s">
        <v>1155</v>
      </c>
      <c r="S1177" s="15" t="s">
        <v>1928</v>
      </c>
      <c r="T1177" s="150"/>
      <c r="U1177" s="35" t="s">
        <v>1302</v>
      </c>
      <c r="V1177" s="160">
        <v>0.5</v>
      </c>
      <c r="W1177" s="161">
        <f t="shared" si="97"/>
        <v>36.155000000000001</v>
      </c>
      <c r="X1177" s="161">
        <f t="shared" si="98"/>
        <v>36.155000000000001</v>
      </c>
      <c r="Y1177" s="161">
        <f t="shared" si="99"/>
        <v>36.155000000000001</v>
      </c>
      <c r="Z1177" s="161"/>
      <c r="AA1177" s="74"/>
      <c r="AB1177" s="74"/>
      <c r="AC1177" s="162">
        <f t="shared" si="100"/>
        <v>0</v>
      </c>
      <c r="AD1177" s="74"/>
      <c r="AE1177" s="74"/>
      <c r="AF1177" s="74"/>
      <c r="AG1177" s="74"/>
      <c r="AH1177" s="74" t="s">
        <v>1788</v>
      </c>
      <c r="AI1177" s="74" t="s">
        <v>1912</v>
      </c>
    </row>
    <row r="1178" spans="1:35" s="8" customFormat="1" ht="35" customHeight="1" x14ac:dyDescent="0.35">
      <c r="A1178" s="44">
        <v>1</v>
      </c>
      <c r="B1178" s="21" t="s">
        <v>530</v>
      </c>
      <c r="C1178" s="10" t="s">
        <v>531</v>
      </c>
      <c r="D1178" s="21" t="s">
        <v>13</v>
      </c>
      <c r="E1178" s="21">
        <v>2014</v>
      </c>
      <c r="F1178" s="10"/>
      <c r="G1178" s="10"/>
      <c r="H1178" s="10"/>
      <c r="I1178" s="10"/>
      <c r="J1178" s="29">
        <v>72.31</v>
      </c>
      <c r="K1178" s="11" t="s">
        <v>1929</v>
      </c>
      <c r="L1178" s="35"/>
      <c r="M1178" s="35"/>
      <c r="N1178" s="35"/>
      <c r="O1178" s="35"/>
      <c r="P1178" s="35"/>
      <c r="Q1178" s="35"/>
      <c r="R1178" s="35" t="s">
        <v>1155</v>
      </c>
      <c r="S1178" s="15" t="s">
        <v>1928</v>
      </c>
      <c r="T1178" s="151"/>
      <c r="U1178" s="35" t="s">
        <v>1302</v>
      </c>
      <c r="V1178" s="160">
        <v>0.5</v>
      </c>
      <c r="W1178" s="161">
        <f t="shared" si="97"/>
        <v>36.155000000000001</v>
      </c>
      <c r="X1178" s="161">
        <f t="shared" si="98"/>
        <v>36.155000000000001</v>
      </c>
      <c r="Y1178" s="161">
        <f t="shared" si="99"/>
        <v>36.155000000000001</v>
      </c>
      <c r="Z1178" s="161"/>
      <c r="AA1178" s="74"/>
      <c r="AB1178" s="74"/>
      <c r="AC1178" s="162">
        <f t="shared" si="100"/>
        <v>0</v>
      </c>
      <c r="AD1178" s="74"/>
      <c r="AE1178" s="74"/>
      <c r="AF1178" s="74"/>
      <c r="AG1178" s="74"/>
      <c r="AH1178" s="74" t="s">
        <v>1788</v>
      </c>
      <c r="AI1178" s="74" t="s">
        <v>1845</v>
      </c>
    </row>
    <row r="1179" spans="1:35" s="8" customFormat="1" ht="35" customHeight="1" x14ac:dyDescent="0.35">
      <c r="A1179" s="44">
        <v>1</v>
      </c>
      <c r="B1179" s="15" t="s">
        <v>534</v>
      </c>
      <c r="C1179" s="12" t="s">
        <v>531</v>
      </c>
      <c r="D1179" s="21" t="s">
        <v>13</v>
      </c>
      <c r="E1179" s="21">
        <v>2014</v>
      </c>
      <c r="F1179" s="12"/>
      <c r="G1179" s="12"/>
      <c r="H1179" s="12"/>
      <c r="I1179" s="12"/>
      <c r="J1179" s="28">
        <v>72.31</v>
      </c>
      <c r="K1179" s="11" t="s">
        <v>1929</v>
      </c>
      <c r="L1179" s="35"/>
      <c r="M1179" s="35"/>
      <c r="N1179" s="35"/>
      <c r="O1179" s="35"/>
      <c r="P1179" s="35"/>
      <c r="Q1179" s="35"/>
      <c r="R1179" s="35" t="s">
        <v>1155</v>
      </c>
      <c r="S1179" s="15" t="s">
        <v>1928</v>
      </c>
      <c r="T1179" s="150"/>
      <c r="U1179" s="35" t="s">
        <v>1302</v>
      </c>
      <c r="V1179" s="160">
        <v>0.5</v>
      </c>
      <c r="W1179" s="161">
        <f t="shared" si="97"/>
        <v>36.155000000000001</v>
      </c>
      <c r="X1179" s="161">
        <f t="shared" si="98"/>
        <v>36.155000000000001</v>
      </c>
      <c r="Y1179" s="161">
        <f t="shared" si="99"/>
        <v>36.155000000000001</v>
      </c>
      <c r="Z1179" s="161"/>
      <c r="AA1179" s="74"/>
      <c r="AB1179" s="74"/>
      <c r="AC1179" s="162">
        <f t="shared" si="100"/>
        <v>0</v>
      </c>
      <c r="AD1179" s="74"/>
      <c r="AE1179" s="74"/>
      <c r="AF1179" s="74"/>
      <c r="AG1179" s="74"/>
      <c r="AH1179" s="74" t="s">
        <v>1788</v>
      </c>
      <c r="AI1179" s="74" t="s">
        <v>1901</v>
      </c>
    </row>
    <row r="1180" spans="1:35" s="8" customFormat="1" ht="35" customHeight="1" x14ac:dyDescent="0.35">
      <c r="A1180" s="44">
        <v>1</v>
      </c>
      <c r="B1180" s="20" t="s">
        <v>535</v>
      </c>
      <c r="C1180" s="10" t="s">
        <v>531</v>
      </c>
      <c r="D1180" s="21" t="s">
        <v>13</v>
      </c>
      <c r="E1180" s="21">
        <v>2014</v>
      </c>
      <c r="F1180" s="10"/>
      <c r="G1180" s="10"/>
      <c r="H1180" s="10"/>
      <c r="I1180" s="10"/>
      <c r="J1180" s="29">
        <v>72.31</v>
      </c>
      <c r="K1180" s="11" t="s">
        <v>1929</v>
      </c>
      <c r="L1180" s="35"/>
      <c r="M1180" s="35"/>
      <c r="N1180" s="35"/>
      <c r="O1180" s="35"/>
      <c r="P1180" s="35"/>
      <c r="Q1180" s="35"/>
      <c r="R1180" s="35" t="s">
        <v>1155</v>
      </c>
      <c r="S1180" s="15" t="s">
        <v>1928</v>
      </c>
      <c r="T1180" s="152"/>
      <c r="U1180" s="35" t="s">
        <v>1302</v>
      </c>
      <c r="V1180" s="160">
        <v>0.5</v>
      </c>
      <c r="W1180" s="161">
        <f t="shared" si="97"/>
        <v>36.155000000000001</v>
      </c>
      <c r="X1180" s="161">
        <f t="shared" si="98"/>
        <v>36.155000000000001</v>
      </c>
      <c r="Y1180" s="161">
        <f t="shared" si="99"/>
        <v>36.155000000000001</v>
      </c>
      <c r="Z1180" s="161"/>
      <c r="AA1180" s="74"/>
      <c r="AB1180" s="74"/>
      <c r="AC1180" s="162">
        <f t="shared" si="100"/>
        <v>0</v>
      </c>
      <c r="AD1180" s="74"/>
      <c r="AE1180" s="74"/>
      <c r="AF1180" s="74"/>
      <c r="AG1180" s="74"/>
      <c r="AH1180" s="74" t="s">
        <v>1788</v>
      </c>
      <c r="AI1180" s="74" t="s">
        <v>1901</v>
      </c>
    </row>
    <row r="1181" spans="1:35" s="8" customFormat="1" ht="35" customHeight="1" x14ac:dyDescent="0.35">
      <c r="A1181" s="44">
        <v>1</v>
      </c>
      <c r="B1181" s="21" t="s">
        <v>497</v>
      </c>
      <c r="C1181" s="10" t="s">
        <v>498</v>
      </c>
      <c r="D1181" s="21" t="s">
        <v>13</v>
      </c>
      <c r="E1181" s="21">
        <v>2014</v>
      </c>
      <c r="F1181" s="10"/>
      <c r="G1181" s="10"/>
      <c r="H1181" s="10"/>
      <c r="I1181" s="10"/>
      <c r="J1181" s="29">
        <v>58</v>
      </c>
      <c r="K1181" s="11" t="s">
        <v>1929</v>
      </c>
      <c r="L1181" s="35"/>
      <c r="M1181" s="35"/>
      <c r="N1181" s="35"/>
      <c r="O1181" s="35"/>
      <c r="P1181" s="35"/>
      <c r="Q1181" s="35"/>
      <c r="R1181" s="35" t="s">
        <v>1155</v>
      </c>
      <c r="S1181" s="15" t="s">
        <v>1928</v>
      </c>
      <c r="T1181" s="151"/>
      <c r="U1181" s="35"/>
      <c r="V1181" s="160">
        <v>0.5</v>
      </c>
      <c r="W1181" s="161">
        <f t="shared" si="97"/>
        <v>29</v>
      </c>
      <c r="X1181" s="161">
        <f t="shared" si="98"/>
        <v>29</v>
      </c>
      <c r="Y1181" s="161">
        <f t="shared" si="99"/>
        <v>29</v>
      </c>
      <c r="Z1181" s="161"/>
      <c r="AA1181" s="74"/>
      <c r="AB1181" s="74"/>
      <c r="AC1181" s="162">
        <f t="shared" si="100"/>
        <v>0</v>
      </c>
      <c r="AD1181" s="74"/>
      <c r="AE1181" s="74"/>
      <c r="AF1181" s="74"/>
      <c r="AG1181" s="74"/>
      <c r="AH1181" s="74" t="s">
        <v>1788</v>
      </c>
      <c r="AI1181" s="74" t="s">
        <v>1845</v>
      </c>
    </row>
    <row r="1182" spans="1:35" s="8" customFormat="1" ht="35" customHeight="1" x14ac:dyDescent="0.35">
      <c r="A1182" s="44">
        <v>1</v>
      </c>
      <c r="B1182" s="21" t="s">
        <v>439</v>
      </c>
      <c r="C1182" s="10" t="s">
        <v>440</v>
      </c>
      <c r="D1182" s="21" t="s">
        <v>13</v>
      </c>
      <c r="E1182" s="21">
        <v>2014</v>
      </c>
      <c r="F1182" s="10"/>
      <c r="G1182" s="10"/>
      <c r="H1182" s="10"/>
      <c r="I1182" s="10"/>
      <c r="J1182" s="29">
        <v>39.99</v>
      </c>
      <c r="K1182" s="11" t="s">
        <v>1929</v>
      </c>
      <c r="L1182" s="35"/>
      <c r="M1182" s="35"/>
      <c r="N1182" s="35"/>
      <c r="O1182" s="35"/>
      <c r="P1182" s="35"/>
      <c r="Q1182" s="35"/>
      <c r="R1182" s="35" t="s">
        <v>1141</v>
      </c>
      <c r="S1182" s="21" t="s">
        <v>1333</v>
      </c>
      <c r="T1182" s="151"/>
      <c r="U1182" s="35" t="s">
        <v>1378</v>
      </c>
      <c r="V1182" s="160">
        <v>0.5</v>
      </c>
      <c r="W1182" s="161">
        <f t="shared" si="97"/>
        <v>19.995000000000001</v>
      </c>
      <c r="X1182" s="161">
        <f t="shared" si="98"/>
        <v>19.995000000000001</v>
      </c>
      <c r="Y1182" s="161">
        <f t="shared" si="99"/>
        <v>19.995000000000001</v>
      </c>
      <c r="Z1182" s="161"/>
      <c r="AA1182" s="74"/>
      <c r="AB1182" s="74"/>
      <c r="AC1182" s="162">
        <f t="shared" si="100"/>
        <v>0</v>
      </c>
      <c r="AD1182" s="74"/>
      <c r="AE1182" s="74"/>
      <c r="AF1182" s="74"/>
      <c r="AG1182" s="74"/>
      <c r="AH1182" s="74"/>
      <c r="AI1182" s="74"/>
    </row>
    <row r="1183" spans="1:35" s="8" customFormat="1" ht="35" customHeight="1" x14ac:dyDescent="0.35">
      <c r="A1183" s="44">
        <v>1</v>
      </c>
      <c r="B1183" s="21" t="s">
        <v>441</v>
      </c>
      <c r="C1183" s="10" t="s">
        <v>440</v>
      </c>
      <c r="D1183" s="21" t="s">
        <v>13</v>
      </c>
      <c r="E1183" s="21">
        <v>2014</v>
      </c>
      <c r="F1183" s="10"/>
      <c r="G1183" s="10"/>
      <c r="H1183" s="10"/>
      <c r="I1183" s="10"/>
      <c r="J1183" s="29">
        <v>39.99</v>
      </c>
      <c r="K1183" s="11" t="s">
        <v>1929</v>
      </c>
      <c r="L1183" s="35"/>
      <c r="M1183" s="35"/>
      <c r="N1183" s="35"/>
      <c r="O1183" s="35"/>
      <c r="P1183" s="35"/>
      <c r="Q1183" s="35"/>
      <c r="R1183" s="35" t="s">
        <v>1141</v>
      </c>
      <c r="S1183" s="21" t="s">
        <v>1333</v>
      </c>
      <c r="T1183" s="151"/>
      <c r="U1183" s="35" t="s">
        <v>1378</v>
      </c>
      <c r="V1183" s="160">
        <v>0.5</v>
      </c>
      <c r="W1183" s="161">
        <f t="shared" si="97"/>
        <v>19.995000000000001</v>
      </c>
      <c r="X1183" s="161">
        <f t="shared" si="98"/>
        <v>19.995000000000001</v>
      </c>
      <c r="Y1183" s="161">
        <f t="shared" si="99"/>
        <v>19.995000000000001</v>
      </c>
      <c r="Z1183" s="161"/>
      <c r="AA1183" s="74"/>
      <c r="AB1183" s="74"/>
      <c r="AC1183" s="162">
        <f t="shared" si="100"/>
        <v>0</v>
      </c>
      <c r="AD1183" s="74"/>
      <c r="AE1183" s="74"/>
      <c r="AF1183" s="74"/>
      <c r="AG1183" s="74"/>
      <c r="AH1183" s="74"/>
      <c r="AI1183" s="74"/>
    </row>
    <row r="1184" spans="1:35" s="8" customFormat="1" ht="35" customHeight="1" x14ac:dyDescent="0.35">
      <c r="A1184" s="44">
        <v>1</v>
      </c>
      <c r="B1184" s="21" t="s">
        <v>572</v>
      </c>
      <c r="C1184" s="10" t="s">
        <v>921</v>
      </c>
      <c r="D1184" s="21" t="s">
        <v>1456</v>
      </c>
      <c r="E1184" s="21">
        <v>2018</v>
      </c>
      <c r="F1184" s="10"/>
      <c r="G1184" s="10"/>
      <c r="H1184" s="10"/>
      <c r="I1184" s="10"/>
      <c r="J1184" s="29">
        <v>680.29</v>
      </c>
      <c r="K1184" s="11" t="s">
        <v>1929</v>
      </c>
      <c r="L1184" s="35"/>
      <c r="M1184" s="35"/>
      <c r="N1184" s="35"/>
      <c r="O1184" s="35"/>
      <c r="P1184" s="35"/>
      <c r="Q1184" s="35"/>
      <c r="R1184" s="35" t="s">
        <v>1141</v>
      </c>
      <c r="S1184" s="21" t="s">
        <v>1356</v>
      </c>
      <c r="T1184" s="151"/>
      <c r="U1184" s="35" t="s">
        <v>1372</v>
      </c>
      <c r="V1184" s="160">
        <v>0.5</v>
      </c>
      <c r="W1184" s="161">
        <f t="shared" si="97"/>
        <v>340.14499999999998</v>
      </c>
      <c r="X1184" s="161">
        <f t="shared" si="98"/>
        <v>340.14499999999998</v>
      </c>
      <c r="Y1184" s="161">
        <f t="shared" si="99"/>
        <v>340.14499999999998</v>
      </c>
      <c r="Z1184" s="161"/>
      <c r="AA1184" s="75"/>
      <c r="AB1184" s="75"/>
      <c r="AC1184" s="162">
        <f t="shared" si="100"/>
        <v>0</v>
      </c>
      <c r="AD1184" s="75"/>
      <c r="AE1184" s="75"/>
      <c r="AF1184" s="75"/>
      <c r="AG1184" s="75"/>
      <c r="AH1184" s="75"/>
      <c r="AI1184" s="75"/>
    </row>
    <row r="1185" spans="1:35" s="51" customFormat="1" ht="21" x14ac:dyDescent="0.35">
      <c r="A1185" s="45">
        <f>SUM(A6:A1184)</f>
        <v>1179</v>
      </c>
      <c r="B1185" s="46"/>
      <c r="C1185" s="46"/>
      <c r="D1185" s="46"/>
      <c r="E1185" s="46"/>
      <c r="F1185" s="47"/>
      <c r="G1185" s="47"/>
      <c r="H1185" s="47"/>
      <c r="I1185" s="47"/>
      <c r="J1185" s="48">
        <f>SUBTOTAL(9,J6:J1184)</f>
        <v>543571.55400000082</v>
      </c>
      <c r="K1185" s="49"/>
      <c r="L1185" s="50"/>
      <c r="M1185" s="50"/>
      <c r="N1185" s="50"/>
      <c r="O1185" s="50"/>
      <c r="P1185" s="50"/>
      <c r="Q1185" s="50"/>
      <c r="R1185" s="50"/>
      <c r="S1185" s="50"/>
      <c r="T1185" s="159"/>
      <c r="U1185" s="50"/>
      <c r="V1185" s="50"/>
      <c r="W1185" s="50"/>
      <c r="X1185" s="165"/>
      <c r="Y1185" s="50"/>
      <c r="Z1185" s="50"/>
      <c r="AA1185" s="50"/>
      <c r="AB1185" s="50"/>
      <c r="AC1185" s="166">
        <f>SUM(AC6:AC1184)</f>
        <v>0</v>
      </c>
      <c r="AD1185" s="50"/>
      <c r="AE1185" s="50"/>
      <c r="AF1185" s="50"/>
      <c r="AG1185" s="50"/>
      <c r="AH1185" s="50"/>
      <c r="AI1185" s="50"/>
    </row>
    <row r="1187" spans="1:35" ht="43.15" customHeight="1" x14ac:dyDescent="0.35">
      <c r="A1187" s="57" t="s">
        <v>1737</v>
      </c>
      <c r="B1187" s="17" t="s">
        <v>1930</v>
      </c>
    </row>
    <row r="1188" spans="1:35" ht="40.15" customHeight="1" x14ac:dyDescent="0.35">
      <c r="A1188" s="42" t="s">
        <v>28</v>
      </c>
      <c r="B1188" s="17" t="s">
        <v>1932</v>
      </c>
    </row>
    <row r="1189" spans="1:35" ht="25" x14ac:dyDescent="0.35">
      <c r="A1189" s="42" t="s">
        <v>13</v>
      </c>
      <c r="B1189" s="17" t="s">
        <v>1931</v>
      </c>
    </row>
  </sheetData>
  <autoFilter ref="A5:AI1184" xr:uid="{A10F930E-294E-4010-9B72-4926DB04C1EB}">
    <sortState xmlns:xlrd2="http://schemas.microsoft.com/office/spreadsheetml/2017/richdata2" ref="A309:AI565">
      <sortCondition ref="C5:C1184"/>
    </sortState>
  </autoFilter>
  <mergeCells count="3">
    <mergeCell ref="E3:U3"/>
    <mergeCell ref="AD4:AI4"/>
    <mergeCell ref="AD3:AH3"/>
  </mergeCells>
  <phoneticPr fontId="17" type="noConversion"/>
  <conditionalFormatting sqref="K241 K308 K643 K710:K713 K186:K188 K198:K207 K209:K210 K213 K217:K218 K649:K665 K669 K671 K678:K680 K684:K685 K688 K690:K691 K693 K703:K704 K715 K729:K761 K798:K799 K801:K803 K805 K645:K646 K682">
    <cfRule type="expression" dxfId="50" priority="194">
      <formula>IF(#REF!="BAJA",1)</formula>
    </cfRule>
  </conditionalFormatting>
  <conditionalFormatting sqref="T54:T61 T63:T64 T7:T22 T24:T52 B69:C71 T69:T70 S71:T71 S6:T6 S53:T53 S62:T62 E69:E70 C117:C118 F72:G115 F117:G209 C120:C209 E24:I64 B24:C64 F70:I71 C70:C115 E6:I22 B6:C22">
    <cfRule type="expression" dxfId="49" priority="196">
      <formula>IF(#REF!="BAJA",1)</formula>
    </cfRule>
  </conditionalFormatting>
  <conditionalFormatting sqref="J70:J71 J30:J64 K791">
    <cfRule type="expression" dxfId="48" priority="197">
      <formula>IF(#REF!="baja",1)</formula>
    </cfRule>
  </conditionalFormatting>
  <conditionalFormatting sqref="K24:K29 K6">
    <cfRule type="expression" dxfId="47" priority="191">
      <formula>IF(#REF!="baja",1)</formula>
    </cfRule>
  </conditionalFormatting>
  <conditionalFormatting sqref="B67:C68 T65 B23:C23 K705:K707 E23 E67:E68 E65:I65 B65:C65">
    <cfRule type="expression" dxfId="46" priority="190">
      <formula>IF(#REF!="BAJA",1)</formula>
    </cfRule>
  </conditionalFormatting>
  <conditionalFormatting sqref="T67:T68 F66:G66 C66 F23:G23 C23">
    <cfRule type="expression" dxfId="45" priority="171">
      <formula>IF(#REF!="BAJA",1)</formula>
    </cfRule>
  </conditionalFormatting>
  <conditionalFormatting sqref="J65 K806:K820 K804 K800 K792:K797 K762:K790 K714 K708:K709 K694:K702 K692 K689 K686:K687 K683 K672:K673 K670 K666:K668 K647:K648 K276:K307 K242:K274 K219:K240 K211:K212 K208 K189:K197 K53:K54 K47:K48 K7:K23 K569 K675:K677 K214:K216 K167:K185 K56:K165 K50:K51 K34 K571:K627 K716:K728 K309 K566">
    <cfRule type="expression" dxfId="44" priority="172">
      <formula>IF(#REF!="baja",1)</formula>
    </cfRule>
  </conditionalFormatting>
  <conditionalFormatting sqref="T23">
    <cfRule type="expression" dxfId="43" priority="159">
      <formula>IF(#REF!="BAJA",1)</formula>
    </cfRule>
  </conditionalFormatting>
  <conditionalFormatting sqref="J117:J118 J72:J115 J120:J209">
    <cfRule type="expression" dxfId="42" priority="198">
      <formula>IF(#REF!="BAJA",1)</formula>
    </cfRule>
  </conditionalFormatting>
  <conditionalFormatting sqref="J66 J23">
    <cfRule type="expression" dxfId="41" priority="201">
      <formula>IF(#REF!="BAJA",1)</formula>
    </cfRule>
  </conditionalFormatting>
  <conditionalFormatting sqref="C119">
    <cfRule type="expression" dxfId="40" priority="203">
      <formula>IF(#REF!="BAJA",1)</formula>
    </cfRule>
  </conditionalFormatting>
  <conditionalFormatting sqref="J119 J326">
    <cfRule type="expression" dxfId="39" priority="204">
      <formula>IF(#REF!="baja",1)</formula>
    </cfRule>
  </conditionalFormatting>
  <conditionalFormatting sqref="G326:I326">
    <cfRule type="expression" dxfId="38" priority="205">
      <formula>IF(#REF!="BAJA",1)</formula>
    </cfRule>
  </conditionalFormatting>
  <conditionalFormatting sqref="S7:S49">
    <cfRule type="expression" dxfId="37" priority="62">
      <formula>IF(#REF!="BAJA",1)</formula>
    </cfRule>
  </conditionalFormatting>
  <conditionalFormatting sqref="K628:K634">
    <cfRule type="expression" dxfId="36" priority="46">
      <formula>IF(#REF!="BAJA",1)</formula>
    </cfRule>
  </conditionalFormatting>
  <conditionalFormatting sqref="K641">
    <cfRule type="expression" dxfId="35" priority="45">
      <formula>IF(#REF!="BAJA",1)</formula>
    </cfRule>
  </conditionalFormatting>
  <conditionalFormatting sqref="K642">
    <cfRule type="expression" dxfId="34" priority="44">
      <formula>IF(#REF!="BAJA",1)</formula>
    </cfRule>
  </conditionalFormatting>
  <conditionalFormatting sqref="S72:S75 S63:S70 S54:S61 S50:S52 S77 S81 S83:S85">
    <cfRule type="expression" dxfId="33" priority="25">
      <formula>IF(#REF!="BAJA",1)</formula>
    </cfRule>
  </conditionalFormatting>
  <conditionalFormatting sqref="S192:S197 S185 S165:S166 S149:S151 S140 S135:S138 S131:S133 S124:S125 S120:S122 S99:S101 S91:S92 S87:S88 S103:S110 S112:S114 S116:S118 S187">
    <cfRule type="expression" dxfId="32" priority="24">
      <formula>IF(#REF!="BAJA",1)</formula>
    </cfRule>
  </conditionalFormatting>
  <conditionalFormatting sqref="S86">
    <cfRule type="expression" dxfId="31" priority="23">
      <formula>IF(#REF!="BAJA",1)</formula>
    </cfRule>
  </conditionalFormatting>
  <conditionalFormatting sqref="S240:S241 S217:S220 S205:S212 S198:S201 S203 S214:S215 S222:S227">
    <cfRule type="expression" dxfId="30" priority="22">
      <formula>IF(#REF!="BAJA",1)</formula>
    </cfRule>
  </conditionalFormatting>
  <conditionalFormatting sqref="S260:S262 S258 S244:S256 S264:S265">
    <cfRule type="expression" dxfId="29" priority="21">
      <formula>IF(#REF!="BAJA",1)</formula>
    </cfRule>
  </conditionalFormatting>
  <conditionalFormatting sqref="S242:S243">
    <cfRule type="expression" dxfId="28" priority="20">
      <formula>IF(#REF!="BAJA",1)</formula>
    </cfRule>
  </conditionalFormatting>
  <conditionalFormatting sqref="S291:S295 S285:S287 S283 S267:S272">
    <cfRule type="expression" dxfId="27" priority="19">
      <formula>IF(#REF!="BAJA",1)</formula>
    </cfRule>
  </conditionalFormatting>
  <conditionalFormatting sqref="S296:S297 S299:S305">
    <cfRule type="expression" dxfId="26" priority="18">
      <formula>IF(#REF!="BAJA",1)</formula>
    </cfRule>
  </conditionalFormatting>
  <conditionalFormatting sqref="S548">
    <cfRule type="expression" dxfId="25" priority="10">
      <formula>IF(#REF!="BAJA",1)</formula>
    </cfRule>
  </conditionalFormatting>
  <conditionalFormatting sqref="D15:D29">
    <cfRule type="expression" dxfId="24" priority="9">
      <formula>IF(#REF!="BAJA",1)</formula>
    </cfRule>
  </conditionalFormatting>
  <conditionalFormatting sqref="D6:D14">
    <cfRule type="expression" dxfId="23" priority="8">
      <formula>IF(#REF!="BAJA",1)</formula>
    </cfRule>
  </conditionalFormatting>
  <conditionalFormatting sqref="D30:D751">
    <cfRule type="expression" dxfId="22" priority="7">
      <formula>IF(#REF!="BAJA",1)</formula>
    </cfRule>
  </conditionalFormatting>
  <conditionalFormatting sqref="E71:E76">
    <cfRule type="expression" dxfId="21" priority="6">
      <formula>IF(#REF!="BAJA",1)</formula>
    </cfRule>
  </conditionalFormatting>
  <conditionalFormatting sqref="S1172:S1181 S1169:S1170 S1160:S1161 S1129:S1156 S1098:S1100 S1074:S1088 S1070:S1072 S1062:S1063 S1058:S1060 S1056 S1036 S976 S973 S970 S967:S968 S964 S953:S956 S951 S941:S944 S938:S939 S930:S933 S925:S926 S920:S923 S917:S918 S909:S910 S905:S906 S899:S901 S896:S897 S894 S892 S889:S890 S872:S873 S863 S847:S849 S845 S843 S840 S830 S810 S804:S808 S800:S802 S797 S656:S657 S654 S651:S652 S628 S617 S549:S565 S308:S547 S298 S273:S274 S263 S221 S213 S202 S188:S190 S186 S184 S179 S169 S163:S164 S157 S152 S126:S130 S115 S111 S102 S93:S94 S82 S78:S80 S76">
    <cfRule type="expression" dxfId="20" priority="5">
      <formula>IF(#REF!="BAJA",1)</formula>
    </cfRule>
  </conditionalFormatting>
  <conditionalFormatting sqref="K821:K1184 K310:K565">
    <cfRule type="expression" dxfId="19" priority="2">
      <formula>IF(#REF!="baja",1)</formula>
    </cfRule>
  </conditionalFormatting>
  <conditionalFormatting sqref="D941 D920 D918">
    <cfRule type="expression" dxfId="18" priority="1">
      <formula>IF(#REF!="BAJA",1)</formula>
    </cfRule>
  </conditionalFormatting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AC86-D015-4042-91FC-F22BB0FD5EF0}">
  <dimension ref="A2:AK593"/>
  <sheetViews>
    <sheetView topLeftCell="B1" zoomScale="84" zoomScaleNormal="84" workbookViewId="0">
      <selection activeCell="D10" sqref="D10"/>
    </sheetView>
  </sheetViews>
  <sheetFormatPr baseColWidth="10" defaultRowHeight="14.5" x14ac:dyDescent="0.35"/>
  <cols>
    <col min="1" max="1" width="0" hidden="1" customWidth="1"/>
    <col min="2" max="2" width="18.453125" customWidth="1"/>
    <col min="3" max="3" width="31.54296875" customWidth="1"/>
    <col min="4" max="4" width="11.90625" customWidth="1"/>
    <col min="9" max="9" width="0" hidden="1" customWidth="1"/>
    <col min="10" max="10" width="15.6328125" customWidth="1"/>
    <col min="11" max="11" width="10.90625" style="85"/>
    <col min="12" max="17" width="0" hidden="1" customWidth="1"/>
    <col min="19" max="19" width="10.90625" style="85"/>
    <col min="20" max="20" width="12.90625" customWidth="1"/>
    <col min="21" max="21" width="19.08984375" style="85" customWidth="1"/>
    <col min="22" max="29" width="0" hidden="1" customWidth="1"/>
    <col min="35" max="35" width="28.453125" style="85" customWidth="1"/>
    <col min="36" max="37" width="10.90625" style="119"/>
  </cols>
  <sheetData>
    <row r="2" spans="1:37" ht="92.5" x14ac:dyDescent="0.35">
      <c r="A2" s="19" t="s">
        <v>1406</v>
      </c>
      <c r="B2" s="19" t="s">
        <v>3</v>
      </c>
      <c r="C2" s="5" t="s">
        <v>4</v>
      </c>
      <c r="D2" s="19" t="s">
        <v>9</v>
      </c>
      <c r="E2" s="19" t="s">
        <v>1</v>
      </c>
      <c r="F2" s="5" t="s">
        <v>5</v>
      </c>
      <c r="G2" s="5" t="s">
        <v>6</v>
      </c>
      <c r="H2" s="6" t="s">
        <v>7</v>
      </c>
      <c r="I2" s="6" t="s">
        <v>0</v>
      </c>
      <c r="J2" s="26" t="s">
        <v>8</v>
      </c>
      <c r="K2" s="7" t="s">
        <v>2</v>
      </c>
      <c r="L2" s="7" t="s">
        <v>1395</v>
      </c>
      <c r="M2" s="7" t="s">
        <v>1396</v>
      </c>
      <c r="N2" s="7" t="s">
        <v>1397</v>
      </c>
      <c r="O2" s="7" t="s">
        <v>1398</v>
      </c>
      <c r="P2" s="7" t="s">
        <v>1399</v>
      </c>
      <c r="Q2" s="7" t="s">
        <v>1400</v>
      </c>
      <c r="R2" s="7" t="s">
        <v>1401</v>
      </c>
      <c r="S2" s="39" t="s">
        <v>1402</v>
      </c>
      <c r="T2" s="39" t="s">
        <v>1338</v>
      </c>
      <c r="U2" s="40" t="s">
        <v>1185</v>
      </c>
      <c r="V2" s="59" t="s">
        <v>1764</v>
      </c>
      <c r="W2" s="59" t="s">
        <v>1762</v>
      </c>
      <c r="X2" s="70" t="s">
        <v>1782</v>
      </c>
      <c r="Y2" s="70" t="s">
        <v>1783</v>
      </c>
      <c r="Z2" s="70" t="s">
        <v>1784</v>
      </c>
      <c r="AA2" s="70" t="s">
        <v>1785</v>
      </c>
      <c r="AB2" s="70" t="s">
        <v>1786</v>
      </c>
      <c r="AC2" s="70" t="s">
        <v>1763</v>
      </c>
      <c r="AD2" s="71" t="s">
        <v>1765</v>
      </c>
      <c r="AE2" s="71" t="s">
        <v>1766</v>
      </c>
      <c r="AF2" s="79" t="s">
        <v>1767</v>
      </c>
      <c r="AG2" s="78" t="s">
        <v>1777</v>
      </c>
      <c r="AH2" s="83" t="s">
        <v>1778</v>
      </c>
      <c r="AI2" s="71" t="s">
        <v>1780</v>
      </c>
      <c r="AJ2" s="130" t="s">
        <v>1957</v>
      </c>
      <c r="AK2" s="130" t="s">
        <v>1958</v>
      </c>
    </row>
    <row r="3" spans="1:37" ht="40" customHeight="1" x14ac:dyDescent="0.35">
      <c r="A3" s="44">
        <v>1</v>
      </c>
      <c r="B3" s="129">
        <v>2619</v>
      </c>
      <c r="C3" s="87" t="s">
        <v>37</v>
      </c>
      <c r="D3" s="41" t="s">
        <v>13</v>
      </c>
      <c r="E3" s="41">
        <v>2014</v>
      </c>
      <c r="F3" s="87" t="s">
        <v>38</v>
      </c>
      <c r="G3" s="87" t="s">
        <v>39</v>
      </c>
      <c r="H3" s="87">
        <v>5102433</v>
      </c>
      <c r="I3" s="87" t="s">
        <v>10</v>
      </c>
      <c r="J3" s="89">
        <v>144.99</v>
      </c>
      <c r="K3" s="10" t="s">
        <v>1929</v>
      </c>
      <c r="L3" s="35"/>
      <c r="M3" s="35"/>
      <c r="N3" s="35"/>
      <c r="O3" s="35"/>
      <c r="P3" s="35"/>
      <c r="Q3" s="35"/>
      <c r="R3" s="35" t="s">
        <v>1155</v>
      </c>
      <c r="S3" s="15" t="s">
        <v>1928</v>
      </c>
      <c r="T3" s="20"/>
      <c r="U3" s="77"/>
      <c r="V3" s="60">
        <v>0.5</v>
      </c>
      <c r="W3" s="72">
        <f>J3*V3</f>
        <v>72.495000000000005</v>
      </c>
      <c r="X3" s="72">
        <f>J3-W3</f>
        <v>72.495000000000005</v>
      </c>
      <c r="Y3" s="72">
        <f>X3-W3</f>
        <v>0</v>
      </c>
      <c r="Z3" s="72"/>
      <c r="AA3" s="1"/>
      <c r="AB3" s="1"/>
      <c r="AC3" s="24">
        <f>+W3+X3-J3</f>
        <v>0</v>
      </c>
      <c r="AD3" s="75"/>
      <c r="AE3" s="75"/>
      <c r="AF3" s="75"/>
      <c r="AG3" s="75" t="s">
        <v>1788</v>
      </c>
      <c r="AH3" s="75"/>
      <c r="AI3" s="80" t="s">
        <v>1894</v>
      </c>
      <c r="AJ3" s="120" t="s">
        <v>1788</v>
      </c>
      <c r="AK3" s="74" t="s">
        <v>1788</v>
      </c>
    </row>
    <row r="4" spans="1:37" ht="40" customHeight="1" x14ac:dyDescent="0.35">
      <c r="A4" s="44">
        <v>1</v>
      </c>
      <c r="B4" s="127">
        <v>2639</v>
      </c>
      <c r="C4" s="10" t="s">
        <v>40</v>
      </c>
      <c r="D4" s="41" t="s">
        <v>13</v>
      </c>
      <c r="E4" s="20">
        <v>2014</v>
      </c>
      <c r="F4" s="10" t="s">
        <v>41</v>
      </c>
      <c r="G4" s="10" t="s">
        <v>42</v>
      </c>
      <c r="H4" s="10" t="s">
        <v>43</v>
      </c>
      <c r="I4" s="10" t="s">
        <v>10</v>
      </c>
      <c r="J4" s="29">
        <v>225</v>
      </c>
      <c r="K4" s="10" t="s">
        <v>1929</v>
      </c>
      <c r="L4" s="35"/>
      <c r="M4" s="35"/>
      <c r="N4" s="35"/>
      <c r="O4" s="35"/>
      <c r="P4" s="35"/>
      <c r="Q4" s="35"/>
      <c r="R4" s="35" t="s">
        <v>1155</v>
      </c>
      <c r="S4" s="15" t="s">
        <v>1928</v>
      </c>
      <c r="T4" s="20"/>
      <c r="U4" s="77" t="s">
        <v>1334</v>
      </c>
      <c r="V4" s="60">
        <v>0.2</v>
      </c>
      <c r="W4" s="24">
        <f>J4*V4</f>
        <v>45</v>
      </c>
      <c r="X4" s="72">
        <f>J4-W4</f>
        <v>180</v>
      </c>
      <c r="Y4" s="72">
        <f>X4-W4</f>
        <v>135</v>
      </c>
      <c r="Z4" s="24"/>
      <c r="AA4" s="1"/>
      <c r="AB4" s="1"/>
      <c r="AC4" s="24">
        <f>+W4+X4-J4</f>
        <v>0</v>
      </c>
      <c r="AD4" s="75"/>
      <c r="AE4" s="75"/>
      <c r="AF4" s="75"/>
      <c r="AG4" s="75"/>
      <c r="AH4" s="75" t="s">
        <v>1788</v>
      </c>
      <c r="AI4" s="80" t="s">
        <v>1897</v>
      </c>
      <c r="AJ4" s="120" t="s">
        <v>1788</v>
      </c>
      <c r="AK4" s="74" t="s">
        <v>1788</v>
      </c>
    </row>
    <row r="5" spans="1:37" ht="40" customHeight="1" x14ac:dyDescent="0.35">
      <c r="A5" s="44">
        <v>1</v>
      </c>
      <c r="B5" s="125">
        <v>2642</v>
      </c>
      <c r="C5" s="10" t="s">
        <v>44</v>
      </c>
      <c r="D5" s="41" t="s">
        <v>13</v>
      </c>
      <c r="E5" s="21">
        <v>2014</v>
      </c>
      <c r="F5" s="10" t="s">
        <v>45</v>
      </c>
      <c r="G5" s="10" t="s">
        <v>46</v>
      </c>
      <c r="H5" s="10" t="s">
        <v>47</v>
      </c>
      <c r="I5" s="10" t="s">
        <v>10</v>
      </c>
      <c r="J5" s="29">
        <v>95</v>
      </c>
      <c r="K5" s="10" t="s">
        <v>1929</v>
      </c>
      <c r="L5" s="35"/>
      <c r="M5" s="35"/>
      <c r="N5" s="35"/>
      <c r="O5" s="35"/>
      <c r="P5" s="35"/>
      <c r="Q5" s="35"/>
      <c r="R5" s="35" t="s">
        <v>1155</v>
      </c>
      <c r="S5" s="15" t="s">
        <v>1928</v>
      </c>
      <c r="T5" s="21"/>
      <c r="U5" s="77"/>
      <c r="V5" s="60">
        <v>0.5</v>
      </c>
      <c r="W5" s="72">
        <f>J5*V5</f>
        <v>47.5</v>
      </c>
      <c r="X5" s="72">
        <f>J5-W5</f>
        <v>47.5</v>
      </c>
      <c r="Y5" s="72">
        <f>X5-W5</f>
        <v>0</v>
      </c>
      <c r="Z5" s="72"/>
      <c r="AA5" s="8"/>
      <c r="AB5" s="8"/>
      <c r="AC5" s="24">
        <f>+W5+X5-J5</f>
        <v>0</v>
      </c>
      <c r="AD5" s="74" t="s">
        <v>1788</v>
      </c>
      <c r="AE5" s="74"/>
      <c r="AF5" s="74"/>
      <c r="AG5" s="74"/>
      <c r="AH5" s="74"/>
      <c r="AI5" s="82" t="s">
        <v>1845</v>
      </c>
      <c r="AJ5" s="120" t="s">
        <v>1788</v>
      </c>
      <c r="AK5" s="120"/>
    </row>
    <row r="6" spans="1:37" ht="40" customHeight="1" x14ac:dyDescent="0.35">
      <c r="A6" s="44">
        <v>1</v>
      </c>
      <c r="B6" s="21">
        <v>2687</v>
      </c>
      <c r="C6" s="10" t="s">
        <v>51</v>
      </c>
      <c r="D6" s="41" t="s">
        <v>13</v>
      </c>
      <c r="E6" s="20">
        <v>2014</v>
      </c>
      <c r="F6" s="12" t="s">
        <v>52</v>
      </c>
      <c r="G6" s="10" t="s">
        <v>53</v>
      </c>
      <c r="H6" s="10" t="s">
        <v>60</v>
      </c>
      <c r="I6" s="10" t="s">
        <v>10</v>
      </c>
      <c r="J6" s="29">
        <v>92.32</v>
      </c>
      <c r="K6" s="10" t="s">
        <v>1929</v>
      </c>
      <c r="L6" s="35"/>
      <c r="M6" s="35"/>
      <c r="N6" s="35"/>
      <c r="O6" s="35"/>
      <c r="P6" s="35"/>
      <c r="Q6" s="35"/>
      <c r="R6" s="35" t="s">
        <v>1155</v>
      </c>
      <c r="S6" s="15" t="s">
        <v>1941</v>
      </c>
      <c r="T6" s="21"/>
      <c r="U6" s="77"/>
      <c r="V6" s="60">
        <v>0.5</v>
      </c>
      <c r="W6" s="72">
        <f>J6*V6</f>
        <v>46.16</v>
      </c>
      <c r="X6" s="72">
        <f>J6-W6</f>
        <v>46.16</v>
      </c>
      <c r="Y6" s="72">
        <f>X6-W6</f>
        <v>0</v>
      </c>
      <c r="Z6" s="72"/>
      <c r="AA6" s="1"/>
      <c r="AB6" s="1"/>
      <c r="AC6" s="24">
        <f>+W6+X6-J6</f>
        <v>0</v>
      </c>
      <c r="AD6" s="75"/>
      <c r="AE6" s="75"/>
      <c r="AF6" s="75"/>
      <c r="AG6" s="75"/>
      <c r="AH6" s="75"/>
      <c r="AI6" s="80" t="s">
        <v>1940</v>
      </c>
      <c r="AJ6" s="120"/>
      <c r="AK6" s="120"/>
    </row>
    <row r="7" spans="1:37" ht="40" customHeight="1" x14ac:dyDescent="0.35">
      <c r="A7" s="44">
        <v>1</v>
      </c>
      <c r="B7" s="127">
        <v>2703</v>
      </c>
      <c r="C7" s="10" t="s">
        <v>706</v>
      </c>
      <c r="D7" s="41" t="s">
        <v>13</v>
      </c>
      <c r="E7" s="21">
        <v>2014</v>
      </c>
      <c r="F7" s="10" t="s">
        <v>707</v>
      </c>
      <c r="G7" s="10" t="s">
        <v>708</v>
      </c>
      <c r="H7" s="10" t="s">
        <v>709</v>
      </c>
      <c r="I7" s="10" t="s">
        <v>10</v>
      </c>
      <c r="J7" s="29">
        <v>135.69999999999999</v>
      </c>
      <c r="K7" s="10" t="s">
        <v>1929</v>
      </c>
      <c r="L7" s="35"/>
      <c r="M7" s="35"/>
      <c r="N7" s="35"/>
      <c r="O7" s="35"/>
      <c r="P7" s="35"/>
      <c r="Q7" s="35"/>
      <c r="R7" s="35" t="s">
        <v>1155</v>
      </c>
      <c r="S7" s="15" t="s">
        <v>1928</v>
      </c>
      <c r="T7" s="20"/>
      <c r="U7" s="77" t="s">
        <v>1302</v>
      </c>
      <c r="V7" s="60">
        <v>0.5</v>
      </c>
      <c r="W7" s="72">
        <f>J7*V7</f>
        <v>67.849999999999994</v>
      </c>
      <c r="X7" s="72">
        <f>J7-W7</f>
        <v>67.849999999999994</v>
      </c>
      <c r="Y7" s="72">
        <f>X7-W7</f>
        <v>0</v>
      </c>
      <c r="Z7" s="72"/>
      <c r="AA7" s="8"/>
      <c r="AB7" s="8"/>
      <c r="AC7" s="24">
        <f>+W7+X7-J7</f>
        <v>0</v>
      </c>
      <c r="AD7" s="74"/>
      <c r="AE7" s="74"/>
      <c r="AF7" s="74"/>
      <c r="AG7" s="74"/>
      <c r="AH7" s="74" t="s">
        <v>1788</v>
      </c>
      <c r="AI7" s="82" t="s">
        <v>1837</v>
      </c>
      <c r="AJ7" s="120" t="s">
        <v>1788</v>
      </c>
      <c r="AK7" s="120"/>
    </row>
    <row r="8" spans="1:37" ht="40" customHeight="1" x14ac:dyDescent="0.35">
      <c r="A8" s="44">
        <v>1</v>
      </c>
      <c r="B8" s="21">
        <v>2722</v>
      </c>
      <c r="C8" s="10" t="s">
        <v>76</v>
      </c>
      <c r="D8" s="41" t="s">
        <v>13</v>
      </c>
      <c r="E8" s="22">
        <v>2014</v>
      </c>
      <c r="F8" s="10" t="s">
        <v>77</v>
      </c>
      <c r="G8" s="10" t="s">
        <v>78</v>
      </c>
      <c r="H8" s="10" t="s">
        <v>47</v>
      </c>
      <c r="I8" s="10" t="s">
        <v>10</v>
      </c>
      <c r="J8" s="29">
        <v>134.68</v>
      </c>
      <c r="K8" s="10" t="s">
        <v>1929</v>
      </c>
      <c r="L8" s="35"/>
      <c r="M8" s="35"/>
      <c r="N8" s="35"/>
      <c r="O8" s="35"/>
      <c r="P8" s="35"/>
      <c r="Q8" s="35"/>
      <c r="R8" s="35" t="s">
        <v>1155</v>
      </c>
      <c r="S8" s="15" t="s">
        <v>1928</v>
      </c>
      <c r="T8" s="21"/>
      <c r="U8" s="77"/>
      <c r="V8" s="60">
        <v>0.5</v>
      </c>
      <c r="W8" s="72">
        <f>J8*V8</f>
        <v>67.34</v>
      </c>
      <c r="X8" s="72">
        <f>J8-W8</f>
        <v>67.34</v>
      </c>
      <c r="Y8" s="72">
        <f>X8-W8</f>
        <v>0</v>
      </c>
      <c r="Z8" s="72"/>
      <c r="AA8" s="8"/>
      <c r="AB8" s="8"/>
      <c r="AC8" s="24">
        <f>+W8+X8-J8</f>
        <v>0</v>
      </c>
      <c r="AD8" s="74"/>
      <c r="AE8" s="74"/>
      <c r="AF8" s="74"/>
      <c r="AG8" s="74"/>
      <c r="AH8" s="74"/>
      <c r="AI8" s="82" t="s">
        <v>1900</v>
      </c>
      <c r="AJ8" s="120"/>
      <c r="AK8" s="120" t="s">
        <v>1788</v>
      </c>
    </row>
    <row r="9" spans="1:37" ht="40" customHeight="1" x14ac:dyDescent="0.35">
      <c r="A9" s="44">
        <v>1</v>
      </c>
      <c r="B9" s="127">
        <v>2723</v>
      </c>
      <c r="C9" s="10" t="s">
        <v>79</v>
      </c>
      <c r="D9" s="41" t="s">
        <v>13</v>
      </c>
      <c r="E9" s="20">
        <v>2014</v>
      </c>
      <c r="F9" s="11" t="s">
        <v>80</v>
      </c>
      <c r="G9" s="11" t="s">
        <v>81</v>
      </c>
      <c r="H9" s="11" t="s">
        <v>82</v>
      </c>
      <c r="I9" s="11" t="s">
        <v>10</v>
      </c>
      <c r="J9" s="29">
        <v>225.38</v>
      </c>
      <c r="K9" s="10" t="s">
        <v>1929</v>
      </c>
      <c r="L9" s="35"/>
      <c r="M9" s="35"/>
      <c r="N9" s="35"/>
      <c r="O9" s="35"/>
      <c r="P9" s="35"/>
      <c r="Q9" s="35"/>
      <c r="R9" s="35" t="s">
        <v>1155</v>
      </c>
      <c r="S9" s="21" t="s">
        <v>1349</v>
      </c>
      <c r="T9" s="20"/>
      <c r="U9" s="77" t="s">
        <v>1302</v>
      </c>
      <c r="V9" s="60">
        <v>0.5</v>
      </c>
      <c r="W9" s="72">
        <f>J9*V9</f>
        <v>112.69</v>
      </c>
      <c r="X9" s="72">
        <f>J9-W9</f>
        <v>112.69</v>
      </c>
      <c r="Y9" s="72">
        <f>X9-W9</f>
        <v>0</v>
      </c>
      <c r="Z9" s="72"/>
      <c r="AA9" s="1"/>
      <c r="AB9" s="1"/>
      <c r="AC9" s="24">
        <f>+W9+X9-J9</f>
        <v>0</v>
      </c>
      <c r="AD9" s="75"/>
      <c r="AE9" s="75"/>
      <c r="AF9" s="75"/>
      <c r="AG9" s="75" t="s">
        <v>1788</v>
      </c>
      <c r="AH9" s="75"/>
      <c r="AI9" s="80" t="s">
        <v>1819</v>
      </c>
      <c r="AJ9" s="120" t="s">
        <v>1788</v>
      </c>
      <c r="AK9" s="74" t="s">
        <v>1788</v>
      </c>
    </row>
    <row r="10" spans="1:37" ht="40" customHeight="1" x14ac:dyDescent="0.35">
      <c r="A10" s="44">
        <v>1</v>
      </c>
      <c r="B10" s="125">
        <v>2727</v>
      </c>
      <c r="C10" s="10" t="s">
        <v>83</v>
      </c>
      <c r="D10" s="41" t="s">
        <v>13</v>
      </c>
      <c r="E10" s="21">
        <v>2014</v>
      </c>
      <c r="F10" s="10" t="s">
        <v>45</v>
      </c>
      <c r="G10" s="10" t="s">
        <v>84</v>
      </c>
      <c r="H10" s="10" t="s">
        <v>47</v>
      </c>
      <c r="I10" s="10" t="s">
        <v>10</v>
      </c>
      <c r="J10" s="29">
        <v>90</v>
      </c>
      <c r="K10" s="10" t="s">
        <v>1929</v>
      </c>
      <c r="L10" s="35"/>
      <c r="M10" s="35"/>
      <c r="N10" s="35"/>
      <c r="O10" s="35"/>
      <c r="P10" s="35"/>
      <c r="Q10" s="35"/>
      <c r="R10" s="35" t="s">
        <v>1155</v>
      </c>
      <c r="S10" s="15" t="s">
        <v>1928</v>
      </c>
      <c r="T10" s="21"/>
      <c r="U10" s="77"/>
      <c r="V10" s="60">
        <v>0.5</v>
      </c>
      <c r="W10" s="72">
        <f>J10*V10</f>
        <v>45</v>
      </c>
      <c r="X10" s="72">
        <f>J10-W10</f>
        <v>45</v>
      </c>
      <c r="Y10" s="72">
        <f>X10-W10</f>
        <v>0</v>
      </c>
      <c r="Z10" s="72"/>
      <c r="AA10" s="8"/>
      <c r="AB10" s="8"/>
      <c r="AC10" s="24">
        <f>+W10+X10-J10</f>
        <v>0</v>
      </c>
      <c r="AD10" s="74" t="s">
        <v>1788</v>
      </c>
      <c r="AE10" s="74"/>
      <c r="AF10" s="74"/>
      <c r="AG10" s="74"/>
      <c r="AH10" s="74"/>
      <c r="AI10" s="82" t="s">
        <v>1845</v>
      </c>
      <c r="AJ10" s="120" t="s">
        <v>1788</v>
      </c>
      <c r="AK10" s="120"/>
    </row>
    <row r="11" spans="1:37" ht="40" customHeight="1" x14ac:dyDescent="0.35">
      <c r="A11" s="44">
        <v>1</v>
      </c>
      <c r="B11" s="127">
        <v>2729</v>
      </c>
      <c r="C11" s="10" t="s">
        <v>79</v>
      </c>
      <c r="D11" s="41" t="s">
        <v>13</v>
      </c>
      <c r="E11" s="20">
        <v>2014</v>
      </c>
      <c r="F11" s="11" t="s">
        <v>80</v>
      </c>
      <c r="G11" s="11" t="s">
        <v>81</v>
      </c>
      <c r="H11" s="11" t="s">
        <v>85</v>
      </c>
      <c r="I11" s="11" t="s">
        <v>10</v>
      </c>
      <c r="J11" s="29">
        <v>225.38</v>
      </c>
      <c r="K11" s="10" t="s">
        <v>1929</v>
      </c>
      <c r="L11" s="35"/>
      <c r="M11" s="35"/>
      <c r="N11" s="35"/>
      <c r="O11" s="35"/>
      <c r="P11" s="35"/>
      <c r="Q11" s="35"/>
      <c r="R11" s="35" t="s">
        <v>1155</v>
      </c>
      <c r="S11" s="21" t="s">
        <v>1349</v>
      </c>
      <c r="T11" s="20"/>
      <c r="U11" s="77" t="s">
        <v>1302</v>
      </c>
      <c r="V11" s="60">
        <v>0.5</v>
      </c>
      <c r="W11" s="72">
        <f>J11*V11</f>
        <v>112.69</v>
      </c>
      <c r="X11" s="72">
        <f>J11-W11</f>
        <v>112.69</v>
      </c>
      <c r="Y11" s="72">
        <f>X11-W11</f>
        <v>0</v>
      </c>
      <c r="Z11" s="72"/>
      <c r="AA11" s="1"/>
      <c r="AB11" s="1"/>
      <c r="AC11" s="24">
        <f>+W11+X11-J11</f>
        <v>0</v>
      </c>
      <c r="AD11" s="75"/>
      <c r="AE11" s="75"/>
      <c r="AF11" s="75"/>
      <c r="AG11" s="75" t="s">
        <v>1788</v>
      </c>
      <c r="AH11" s="75"/>
      <c r="AI11" s="80" t="s">
        <v>1819</v>
      </c>
      <c r="AJ11" s="120" t="s">
        <v>1788</v>
      </c>
      <c r="AK11" s="74" t="s">
        <v>1788</v>
      </c>
    </row>
    <row r="12" spans="1:37" ht="40" customHeight="1" x14ac:dyDescent="0.35">
      <c r="A12" s="44">
        <v>1</v>
      </c>
      <c r="B12" s="15">
        <v>2730</v>
      </c>
      <c r="C12" s="12" t="s">
        <v>83</v>
      </c>
      <c r="D12" s="41" t="s">
        <v>13</v>
      </c>
      <c r="E12" s="21">
        <v>2014</v>
      </c>
      <c r="F12" s="12" t="s">
        <v>45</v>
      </c>
      <c r="G12" s="12" t="s">
        <v>84</v>
      </c>
      <c r="H12" s="12" t="s">
        <v>47</v>
      </c>
      <c r="I12" s="12" t="s">
        <v>10</v>
      </c>
      <c r="J12" s="27">
        <v>90</v>
      </c>
      <c r="K12" s="10" t="s">
        <v>1929</v>
      </c>
      <c r="L12" s="35"/>
      <c r="M12" s="35"/>
      <c r="N12" s="35"/>
      <c r="O12" s="35"/>
      <c r="P12" s="35"/>
      <c r="Q12" s="35"/>
      <c r="R12" s="35" t="s">
        <v>1155</v>
      </c>
      <c r="S12" s="15" t="s">
        <v>1928</v>
      </c>
      <c r="T12" s="15"/>
      <c r="U12" s="77" t="s">
        <v>1302</v>
      </c>
      <c r="V12" s="60">
        <v>0.5</v>
      </c>
      <c r="W12" s="72">
        <f>J12*V12</f>
        <v>45</v>
      </c>
      <c r="X12" s="72">
        <f>J12-W12</f>
        <v>45</v>
      </c>
      <c r="Y12" s="72">
        <f>X12-W12</f>
        <v>0</v>
      </c>
      <c r="Z12" s="72"/>
      <c r="AA12" s="8"/>
      <c r="AB12" s="8"/>
      <c r="AC12" s="24">
        <f>+W12+X12-J12</f>
        <v>0</v>
      </c>
      <c r="AD12" s="74"/>
      <c r="AE12" s="74"/>
      <c r="AF12" s="74"/>
      <c r="AG12" s="74"/>
      <c r="AH12" s="74" t="s">
        <v>1788</v>
      </c>
      <c r="AI12" s="82" t="s">
        <v>1901</v>
      </c>
      <c r="AJ12" s="120"/>
      <c r="AK12" s="120"/>
    </row>
    <row r="13" spans="1:37" ht="40" customHeight="1" x14ac:dyDescent="0.35">
      <c r="A13" s="44">
        <v>1</v>
      </c>
      <c r="B13" s="126">
        <v>2732</v>
      </c>
      <c r="C13" s="12" t="s">
        <v>86</v>
      </c>
      <c r="D13" s="41" t="s">
        <v>13</v>
      </c>
      <c r="E13" s="22">
        <v>2014</v>
      </c>
      <c r="F13" s="12" t="s">
        <v>87</v>
      </c>
      <c r="G13" s="12" t="s">
        <v>47</v>
      </c>
      <c r="H13" s="12" t="s">
        <v>88</v>
      </c>
      <c r="I13" s="12" t="s">
        <v>10</v>
      </c>
      <c r="J13" s="27">
        <v>73.08</v>
      </c>
      <c r="K13" s="10" t="s">
        <v>1929</v>
      </c>
      <c r="L13" s="35"/>
      <c r="M13" s="35"/>
      <c r="N13" s="35"/>
      <c r="O13" s="35"/>
      <c r="P13" s="35"/>
      <c r="Q13" s="35"/>
      <c r="R13" s="35" t="s">
        <v>1155</v>
      </c>
      <c r="S13" s="15" t="s">
        <v>1928</v>
      </c>
      <c r="T13" s="15"/>
      <c r="U13" s="77" t="s">
        <v>1302</v>
      </c>
      <c r="V13" s="60">
        <v>0.5</v>
      </c>
      <c r="W13" s="72">
        <f>J13*V13</f>
        <v>36.54</v>
      </c>
      <c r="X13" s="72">
        <f>J13-W13</f>
        <v>36.54</v>
      </c>
      <c r="Y13" s="72">
        <f>X13-W13</f>
        <v>0</v>
      </c>
      <c r="Z13" s="72"/>
      <c r="AA13" s="8"/>
      <c r="AB13" s="8"/>
      <c r="AC13" s="24">
        <f>+W13+X13-J13</f>
        <v>0</v>
      </c>
      <c r="AD13" s="74"/>
      <c r="AE13" s="74"/>
      <c r="AF13" s="74" t="s">
        <v>1788</v>
      </c>
      <c r="AG13" s="74"/>
      <c r="AH13" s="74"/>
      <c r="AI13" s="82" t="s">
        <v>1812</v>
      </c>
      <c r="AJ13" s="120" t="s">
        <v>1788</v>
      </c>
      <c r="AK13" s="120"/>
    </row>
    <row r="14" spans="1:37" ht="40" customHeight="1" x14ac:dyDescent="0.35">
      <c r="A14" s="44">
        <v>1</v>
      </c>
      <c r="B14" s="125">
        <v>2733</v>
      </c>
      <c r="C14" s="10" t="s">
        <v>83</v>
      </c>
      <c r="D14" s="41" t="s">
        <v>13</v>
      </c>
      <c r="E14" s="21">
        <v>2014</v>
      </c>
      <c r="F14" s="10" t="s">
        <v>45</v>
      </c>
      <c r="G14" s="10" t="s">
        <v>84</v>
      </c>
      <c r="H14" s="10" t="s">
        <v>47</v>
      </c>
      <c r="I14" s="10" t="s">
        <v>10</v>
      </c>
      <c r="J14" s="29">
        <v>90</v>
      </c>
      <c r="K14" s="10" t="s">
        <v>1929</v>
      </c>
      <c r="L14" s="35"/>
      <c r="M14" s="35"/>
      <c r="N14" s="35"/>
      <c r="O14" s="35"/>
      <c r="P14" s="35"/>
      <c r="Q14" s="35"/>
      <c r="R14" s="35" t="s">
        <v>1155</v>
      </c>
      <c r="S14" s="15" t="s">
        <v>1928</v>
      </c>
      <c r="T14" s="21"/>
      <c r="U14" s="77" t="s">
        <v>1302</v>
      </c>
      <c r="V14" s="60">
        <v>0.5</v>
      </c>
      <c r="W14" s="72">
        <f>J14*V14</f>
        <v>45</v>
      </c>
      <c r="X14" s="72">
        <f>J14-W14</f>
        <v>45</v>
      </c>
      <c r="Y14" s="72">
        <f>X14-W14</f>
        <v>0</v>
      </c>
      <c r="Z14" s="72"/>
      <c r="AA14" s="8"/>
      <c r="AB14" s="8"/>
      <c r="AC14" s="24">
        <f>+W14+X14-J14</f>
        <v>0</v>
      </c>
      <c r="AD14" s="74"/>
      <c r="AE14" s="74"/>
      <c r="AF14" s="74"/>
      <c r="AG14" s="74"/>
      <c r="AH14" s="74" t="s">
        <v>1788</v>
      </c>
      <c r="AI14" s="82" t="s">
        <v>1901</v>
      </c>
      <c r="AJ14" s="120" t="s">
        <v>1788</v>
      </c>
      <c r="AK14" s="74" t="s">
        <v>1788</v>
      </c>
    </row>
    <row r="15" spans="1:37" ht="40" customHeight="1" x14ac:dyDescent="0.35">
      <c r="A15" s="44">
        <v>1</v>
      </c>
      <c r="B15" s="20">
        <v>2734</v>
      </c>
      <c r="C15" s="10" t="s">
        <v>706</v>
      </c>
      <c r="D15" s="41" t="s">
        <v>13</v>
      </c>
      <c r="E15" s="21">
        <v>2014</v>
      </c>
      <c r="F15" s="10" t="s">
        <v>707</v>
      </c>
      <c r="G15" s="10" t="s">
        <v>708</v>
      </c>
      <c r="H15" s="10" t="s">
        <v>710</v>
      </c>
      <c r="I15" s="10" t="s">
        <v>10</v>
      </c>
      <c r="J15" s="29">
        <v>135.69999999999999</v>
      </c>
      <c r="K15" s="10" t="s">
        <v>1929</v>
      </c>
      <c r="L15" s="35"/>
      <c r="M15" s="35"/>
      <c r="N15" s="35"/>
      <c r="O15" s="35"/>
      <c r="P15" s="35"/>
      <c r="Q15" s="35"/>
      <c r="R15" s="35" t="s">
        <v>1155</v>
      </c>
      <c r="S15" s="21" t="s">
        <v>1349</v>
      </c>
      <c r="T15" s="20"/>
      <c r="U15" s="77"/>
      <c r="V15" s="60">
        <v>0.5</v>
      </c>
      <c r="W15" s="72">
        <f>J15*V15</f>
        <v>67.849999999999994</v>
      </c>
      <c r="X15" s="72">
        <f>J15-W15</f>
        <v>67.849999999999994</v>
      </c>
      <c r="Y15" s="72">
        <f>X15-W15</f>
        <v>0</v>
      </c>
      <c r="Z15" s="72"/>
      <c r="AA15" s="8"/>
      <c r="AB15" s="8"/>
      <c r="AC15" s="24">
        <f>+W15+X15-J15</f>
        <v>0</v>
      </c>
      <c r="AD15" s="74"/>
      <c r="AE15" s="74"/>
      <c r="AF15" s="74"/>
      <c r="AG15" s="74"/>
      <c r="AH15" s="74" t="s">
        <v>1788</v>
      </c>
      <c r="AI15" s="82" t="s">
        <v>1902</v>
      </c>
      <c r="AJ15" s="120"/>
      <c r="AK15" s="120"/>
    </row>
    <row r="16" spans="1:37" ht="40" customHeight="1" x14ac:dyDescent="0.35">
      <c r="A16" s="44">
        <v>1</v>
      </c>
      <c r="B16" s="22">
        <v>2739</v>
      </c>
      <c r="C16" s="10" t="s">
        <v>706</v>
      </c>
      <c r="D16" s="41" t="s">
        <v>13</v>
      </c>
      <c r="E16" s="21">
        <v>2014</v>
      </c>
      <c r="F16" s="10" t="s">
        <v>707</v>
      </c>
      <c r="G16" s="10" t="s">
        <v>708</v>
      </c>
      <c r="H16" s="10" t="s">
        <v>711</v>
      </c>
      <c r="I16" s="10" t="s">
        <v>10</v>
      </c>
      <c r="J16" s="29">
        <v>135.69999999999999</v>
      </c>
      <c r="K16" s="10" t="s">
        <v>1929</v>
      </c>
      <c r="L16" s="35"/>
      <c r="M16" s="35"/>
      <c r="N16" s="35"/>
      <c r="O16" s="35"/>
      <c r="P16" s="35"/>
      <c r="Q16" s="35"/>
      <c r="R16" s="35" t="s">
        <v>1155</v>
      </c>
      <c r="S16" s="15" t="s">
        <v>1349</v>
      </c>
      <c r="T16" s="22"/>
      <c r="U16" s="77"/>
      <c r="V16" s="60">
        <v>0.5</v>
      </c>
      <c r="W16" s="72">
        <f>J16*V16</f>
        <v>67.849999999999994</v>
      </c>
      <c r="X16" s="72">
        <f>J16-W16</f>
        <v>67.849999999999994</v>
      </c>
      <c r="Y16" s="72">
        <f>X16-W16</f>
        <v>0</v>
      </c>
      <c r="Z16" s="72"/>
      <c r="AA16" s="8"/>
      <c r="AB16" s="8"/>
      <c r="AC16" s="24">
        <f>+W16+X16-J16</f>
        <v>0</v>
      </c>
      <c r="AD16" s="74"/>
      <c r="AE16" s="74"/>
      <c r="AF16" s="74"/>
      <c r="AG16" s="74"/>
      <c r="AH16" s="74" t="s">
        <v>1788</v>
      </c>
      <c r="AI16" s="82" t="s">
        <v>1903</v>
      </c>
      <c r="AJ16" s="120"/>
      <c r="AK16" s="120"/>
    </row>
    <row r="17" spans="1:37" ht="40" customHeight="1" x14ac:dyDescent="0.35">
      <c r="A17" s="44">
        <v>1</v>
      </c>
      <c r="B17" s="125">
        <v>2757</v>
      </c>
      <c r="C17" s="10" t="s">
        <v>95</v>
      </c>
      <c r="D17" s="41" t="s">
        <v>13</v>
      </c>
      <c r="E17" s="21">
        <v>2014</v>
      </c>
      <c r="F17" s="10" t="s">
        <v>45</v>
      </c>
      <c r="G17" s="10" t="s">
        <v>84</v>
      </c>
      <c r="H17" s="10" t="s">
        <v>47</v>
      </c>
      <c r="I17" s="10" t="s">
        <v>10</v>
      </c>
      <c r="J17" s="29">
        <v>80</v>
      </c>
      <c r="K17" s="10" t="s">
        <v>1929</v>
      </c>
      <c r="L17" s="35"/>
      <c r="M17" s="35"/>
      <c r="N17" s="35"/>
      <c r="O17" s="35"/>
      <c r="P17" s="35"/>
      <c r="Q17" s="35"/>
      <c r="R17" s="35" t="s">
        <v>1155</v>
      </c>
      <c r="S17" s="15" t="s">
        <v>1928</v>
      </c>
      <c r="T17" s="21"/>
      <c r="U17" s="77" t="s">
        <v>1302</v>
      </c>
      <c r="V17" s="60">
        <v>0.5</v>
      </c>
      <c r="W17" s="72">
        <f>J17*V17</f>
        <v>40</v>
      </c>
      <c r="X17" s="72">
        <f>J17-W17</f>
        <v>40</v>
      </c>
      <c r="Y17" s="72">
        <f>X17-W17</f>
        <v>0</v>
      </c>
      <c r="Z17" s="72"/>
      <c r="AA17" s="8"/>
      <c r="AB17" s="8"/>
      <c r="AC17" s="24">
        <f>+W17+X17-J17</f>
        <v>0</v>
      </c>
      <c r="AD17" s="74"/>
      <c r="AE17" s="74"/>
      <c r="AF17" s="74"/>
      <c r="AG17" s="74"/>
      <c r="AH17" s="74" t="s">
        <v>1788</v>
      </c>
      <c r="AI17" s="82" t="s">
        <v>1901</v>
      </c>
      <c r="AJ17" s="120" t="s">
        <v>1788</v>
      </c>
      <c r="AK17" s="120"/>
    </row>
    <row r="18" spans="1:37" ht="40" customHeight="1" x14ac:dyDescent="0.35">
      <c r="A18" s="44">
        <v>1</v>
      </c>
      <c r="B18" s="23">
        <v>2810</v>
      </c>
      <c r="C18" s="121" t="s">
        <v>105</v>
      </c>
      <c r="D18" s="41" t="s">
        <v>13</v>
      </c>
      <c r="E18" s="22">
        <v>2014</v>
      </c>
      <c r="F18" s="9" t="s">
        <v>106</v>
      </c>
      <c r="G18" s="9" t="s">
        <v>107</v>
      </c>
      <c r="H18" s="9" t="s">
        <v>108</v>
      </c>
      <c r="I18" s="9" t="s">
        <v>10</v>
      </c>
      <c r="J18" s="29">
        <v>35.61</v>
      </c>
      <c r="K18" s="10" t="s">
        <v>104</v>
      </c>
      <c r="L18" s="35"/>
      <c r="M18" s="35"/>
      <c r="N18" s="35"/>
      <c r="O18" s="35"/>
      <c r="P18" s="35"/>
      <c r="Q18" s="35"/>
      <c r="R18" s="35" t="s">
        <v>1155</v>
      </c>
      <c r="S18" s="15" t="s">
        <v>1342</v>
      </c>
      <c r="T18" s="23"/>
      <c r="U18" s="77" t="s">
        <v>1377</v>
      </c>
      <c r="V18" s="60">
        <v>0.5</v>
      </c>
      <c r="W18" s="72">
        <f>J18*V18</f>
        <v>17.805</v>
      </c>
      <c r="X18" s="72">
        <f>J18-W18</f>
        <v>17.805</v>
      </c>
      <c r="Y18" s="72">
        <f>X18-W18</f>
        <v>0</v>
      </c>
      <c r="Z18" s="72"/>
      <c r="AA18" s="1"/>
      <c r="AB18" s="1"/>
      <c r="AC18" s="24">
        <f>+W18+X18-J18</f>
        <v>0</v>
      </c>
      <c r="AD18" s="75"/>
      <c r="AE18" s="75"/>
      <c r="AF18" s="75"/>
      <c r="AG18" s="75" t="s">
        <v>1788</v>
      </c>
      <c r="AH18" s="75"/>
      <c r="AI18" s="80" t="s">
        <v>1871</v>
      </c>
      <c r="AJ18" s="133"/>
      <c r="AK18" s="133" t="s">
        <v>1788</v>
      </c>
    </row>
    <row r="19" spans="1:37" ht="40" customHeight="1" x14ac:dyDescent="0.35">
      <c r="A19" s="44">
        <v>1</v>
      </c>
      <c r="B19" s="23">
        <v>2811</v>
      </c>
      <c r="C19" s="121" t="s">
        <v>105</v>
      </c>
      <c r="D19" s="41" t="s">
        <v>13</v>
      </c>
      <c r="E19" s="22">
        <v>2014</v>
      </c>
      <c r="F19" s="9" t="s">
        <v>106</v>
      </c>
      <c r="G19" s="9" t="s">
        <v>107</v>
      </c>
      <c r="H19" s="9" t="s">
        <v>175</v>
      </c>
      <c r="I19" s="9" t="s">
        <v>10</v>
      </c>
      <c r="J19" s="29">
        <v>35.61</v>
      </c>
      <c r="K19" s="10" t="s">
        <v>104</v>
      </c>
      <c r="L19" s="35"/>
      <c r="M19" s="35"/>
      <c r="N19" s="35"/>
      <c r="O19" s="35"/>
      <c r="P19" s="35"/>
      <c r="Q19" s="35"/>
      <c r="R19" s="35" t="s">
        <v>1155</v>
      </c>
      <c r="S19" s="15" t="s">
        <v>1928</v>
      </c>
      <c r="T19" s="23"/>
      <c r="U19" s="77" t="s">
        <v>1377</v>
      </c>
      <c r="V19" s="60">
        <v>0.5</v>
      </c>
      <c r="W19" s="72">
        <f>J19*V19</f>
        <v>17.805</v>
      </c>
      <c r="X19" s="72">
        <f>J19-W19</f>
        <v>17.805</v>
      </c>
      <c r="Y19" s="72">
        <f>X19-W19</f>
        <v>0</v>
      </c>
      <c r="Z19" s="72"/>
      <c r="AA19" s="1"/>
      <c r="AB19" s="1"/>
      <c r="AC19" s="24">
        <f>+W19+X19-J19</f>
        <v>0</v>
      </c>
      <c r="AD19" s="75"/>
      <c r="AE19" s="75"/>
      <c r="AF19" s="75" t="s">
        <v>1788</v>
      </c>
      <c r="AG19" s="75"/>
      <c r="AH19" s="75"/>
      <c r="AI19" s="80" t="s">
        <v>1767</v>
      </c>
      <c r="AJ19" s="120"/>
      <c r="AK19" s="120" t="s">
        <v>1788</v>
      </c>
    </row>
    <row r="20" spans="1:37" ht="40" customHeight="1" x14ac:dyDescent="0.35">
      <c r="A20" s="44">
        <v>1</v>
      </c>
      <c r="B20" s="23">
        <v>2813</v>
      </c>
      <c r="C20" s="121" t="s">
        <v>105</v>
      </c>
      <c r="D20" s="41" t="s">
        <v>13</v>
      </c>
      <c r="E20" s="22">
        <v>2014</v>
      </c>
      <c r="F20" s="9" t="s">
        <v>106</v>
      </c>
      <c r="G20" s="9" t="s">
        <v>107</v>
      </c>
      <c r="H20" s="9" t="s">
        <v>110</v>
      </c>
      <c r="I20" s="9" t="s">
        <v>10</v>
      </c>
      <c r="J20" s="29">
        <v>35.61</v>
      </c>
      <c r="K20" s="10" t="s">
        <v>104</v>
      </c>
      <c r="L20" s="35"/>
      <c r="M20" s="35"/>
      <c r="N20" s="35"/>
      <c r="O20" s="35"/>
      <c r="P20" s="35"/>
      <c r="Q20" s="35"/>
      <c r="R20" s="35" t="s">
        <v>1155</v>
      </c>
      <c r="S20" s="15" t="s">
        <v>1342</v>
      </c>
      <c r="T20" s="23"/>
      <c r="U20" s="77" t="s">
        <v>1377</v>
      </c>
      <c r="V20" s="60">
        <v>0.5</v>
      </c>
      <c r="W20" s="72">
        <f>J20*V20</f>
        <v>17.805</v>
      </c>
      <c r="X20" s="72">
        <f>J20-W20</f>
        <v>17.805</v>
      </c>
      <c r="Y20" s="72">
        <f>X20-W20</f>
        <v>0</v>
      </c>
      <c r="Z20" s="72"/>
      <c r="AA20" s="8"/>
      <c r="AB20" s="8"/>
      <c r="AC20" s="24">
        <f>+W20+X20-J20</f>
        <v>0</v>
      </c>
      <c r="AD20" s="74"/>
      <c r="AE20" s="74"/>
      <c r="AF20" s="74"/>
      <c r="AG20" s="75" t="s">
        <v>1788</v>
      </c>
      <c r="AH20" s="74"/>
      <c r="AI20" s="80" t="s">
        <v>1871</v>
      </c>
      <c r="AJ20" s="120"/>
      <c r="AK20" s="120"/>
    </row>
    <row r="21" spans="1:37" ht="40" customHeight="1" x14ac:dyDescent="0.35">
      <c r="A21" s="44">
        <v>1</v>
      </c>
      <c r="B21" s="23">
        <v>2814</v>
      </c>
      <c r="C21" s="121" t="s">
        <v>105</v>
      </c>
      <c r="D21" s="41" t="s">
        <v>13</v>
      </c>
      <c r="E21" s="22">
        <v>2014</v>
      </c>
      <c r="F21" s="9" t="s">
        <v>106</v>
      </c>
      <c r="G21" s="9" t="s">
        <v>107</v>
      </c>
      <c r="H21" s="9" t="s">
        <v>185</v>
      </c>
      <c r="I21" s="9" t="s">
        <v>10</v>
      </c>
      <c r="J21" s="29">
        <v>35.61</v>
      </c>
      <c r="K21" s="10" t="s">
        <v>104</v>
      </c>
      <c r="L21" s="35"/>
      <c r="M21" s="35"/>
      <c r="N21" s="35"/>
      <c r="O21" s="35"/>
      <c r="P21" s="35"/>
      <c r="Q21" s="35"/>
      <c r="R21" s="35" t="s">
        <v>1155</v>
      </c>
      <c r="S21" s="15" t="s">
        <v>1342</v>
      </c>
      <c r="T21" s="23"/>
      <c r="U21" s="77" t="s">
        <v>1741</v>
      </c>
      <c r="V21" s="60">
        <v>0.5</v>
      </c>
      <c r="W21" s="72">
        <f>J21*V21</f>
        <v>17.805</v>
      </c>
      <c r="X21" s="72">
        <f>J21-W21</f>
        <v>17.805</v>
      </c>
      <c r="Y21" s="72">
        <f>X21-W21</f>
        <v>0</v>
      </c>
      <c r="Z21" s="72"/>
      <c r="AA21" s="8"/>
      <c r="AB21" s="8"/>
      <c r="AC21" s="24">
        <f>+W21+X21-J21</f>
        <v>0</v>
      </c>
      <c r="AD21" s="74"/>
      <c r="AE21" s="74"/>
      <c r="AF21" s="74"/>
      <c r="AG21" s="75"/>
      <c r="AH21" s="74" t="s">
        <v>1788</v>
      </c>
      <c r="AI21" s="80" t="s">
        <v>1943</v>
      </c>
      <c r="AJ21" s="120"/>
      <c r="AK21" s="120" t="s">
        <v>1788</v>
      </c>
    </row>
    <row r="22" spans="1:37" ht="40" customHeight="1" x14ac:dyDescent="0.35">
      <c r="A22" s="44">
        <v>1</v>
      </c>
      <c r="B22" s="23">
        <v>2815</v>
      </c>
      <c r="C22" s="121" t="s">
        <v>105</v>
      </c>
      <c r="D22" s="41" t="s">
        <v>13</v>
      </c>
      <c r="E22" s="22">
        <v>2014</v>
      </c>
      <c r="F22" s="9" t="s">
        <v>106</v>
      </c>
      <c r="G22" s="9" t="s">
        <v>107</v>
      </c>
      <c r="H22" s="9" t="s">
        <v>112</v>
      </c>
      <c r="I22" s="9" t="s">
        <v>10</v>
      </c>
      <c r="J22" s="29">
        <v>35.61</v>
      </c>
      <c r="K22" s="10" t="s">
        <v>104</v>
      </c>
      <c r="L22" s="35"/>
      <c r="M22" s="35"/>
      <c r="N22" s="35"/>
      <c r="O22" s="35"/>
      <c r="P22" s="35"/>
      <c r="Q22" s="35"/>
      <c r="R22" s="35" t="s">
        <v>1155</v>
      </c>
      <c r="S22" s="15" t="s">
        <v>1342</v>
      </c>
      <c r="T22" s="23"/>
      <c r="U22" s="77" t="s">
        <v>1377</v>
      </c>
      <c r="V22" s="60">
        <v>0.5</v>
      </c>
      <c r="W22" s="72">
        <f>J22*V22</f>
        <v>17.805</v>
      </c>
      <c r="X22" s="72">
        <f>J22-W22</f>
        <v>17.805</v>
      </c>
      <c r="Y22" s="72">
        <f>X22-W22</f>
        <v>0</v>
      </c>
      <c r="Z22" s="72"/>
      <c r="AA22" s="1"/>
      <c r="AB22" s="1"/>
      <c r="AC22" s="24">
        <f>+W22+X22-J22</f>
        <v>0</v>
      </c>
      <c r="AD22" s="75"/>
      <c r="AE22" s="75"/>
      <c r="AF22" s="75"/>
      <c r="AG22" s="75" t="s">
        <v>1788</v>
      </c>
      <c r="AH22" s="75"/>
      <c r="AI22" s="80" t="s">
        <v>1871</v>
      </c>
      <c r="AJ22" s="120"/>
      <c r="AK22" s="120" t="s">
        <v>1788</v>
      </c>
    </row>
    <row r="23" spans="1:37" ht="40" customHeight="1" x14ac:dyDescent="0.35">
      <c r="A23" s="44">
        <v>1</v>
      </c>
      <c r="B23" s="126">
        <v>2816</v>
      </c>
      <c r="C23" s="12" t="s">
        <v>105</v>
      </c>
      <c r="D23" s="41" t="s">
        <v>13</v>
      </c>
      <c r="E23" s="22">
        <v>2014</v>
      </c>
      <c r="F23" s="12" t="s">
        <v>106</v>
      </c>
      <c r="G23" s="12" t="s">
        <v>107</v>
      </c>
      <c r="H23" s="12" t="s">
        <v>114</v>
      </c>
      <c r="I23" s="12" t="s">
        <v>10</v>
      </c>
      <c r="J23" s="31">
        <v>35.61</v>
      </c>
      <c r="K23" s="12" t="s">
        <v>113</v>
      </c>
      <c r="L23" s="35"/>
      <c r="M23" s="35"/>
      <c r="N23" s="35"/>
      <c r="O23" s="35"/>
      <c r="P23" s="35"/>
      <c r="Q23" s="35"/>
      <c r="R23" s="35" t="s">
        <v>1155</v>
      </c>
      <c r="S23" s="15" t="s">
        <v>1342</v>
      </c>
      <c r="T23" s="15"/>
      <c r="U23" s="77" t="s">
        <v>1302</v>
      </c>
      <c r="V23" s="60">
        <v>0.5</v>
      </c>
      <c r="W23" s="72">
        <f>J23*V23</f>
        <v>17.805</v>
      </c>
      <c r="X23" s="72">
        <f>J23-W23</f>
        <v>17.805</v>
      </c>
      <c r="Y23" s="72">
        <f>X23-W23</f>
        <v>0</v>
      </c>
      <c r="Z23" s="72"/>
      <c r="AA23" s="1"/>
      <c r="AB23" s="1"/>
      <c r="AC23" s="24"/>
      <c r="AD23" s="75" t="s">
        <v>1788</v>
      </c>
      <c r="AE23" s="75"/>
      <c r="AF23" s="75"/>
      <c r="AG23" s="75"/>
      <c r="AH23" s="75"/>
      <c r="AI23" s="80" t="s">
        <v>1824</v>
      </c>
      <c r="AJ23" s="120" t="s">
        <v>1788</v>
      </c>
      <c r="AK23" s="120"/>
    </row>
    <row r="24" spans="1:37" ht="40" customHeight="1" x14ac:dyDescent="0.35">
      <c r="A24" s="44">
        <v>1</v>
      </c>
      <c r="B24" s="125">
        <v>2819</v>
      </c>
      <c r="C24" s="10" t="s">
        <v>105</v>
      </c>
      <c r="D24" s="41" t="s">
        <v>13</v>
      </c>
      <c r="E24" s="22">
        <v>2014</v>
      </c>
      <c r="F24" s="10" t="s">
        <v>106</v>
      </c>
      <c r="G24" s="10" t="s">
        <v>107</v>
      </c>
      <c r="H24" s="10" t="s">
        <v>115</v>
      </c>
      <c r="I24" s="10" t="s">
        <v>10</v>
      </c>
      <c r="J24" s="29">
        <v>35.61</v>
      </c>
      <c r="K24" s="10" t="s">
        <v>113</v>
      </c>
      <c r="L24" s="35"/>
      <c r="M24" s="35"/>
      <c r="N24" s="35"/>
      <c r="O24" s="35"/>
      <c r="P24" s="35"/>
      <c r="Q24" s="35"/>
      <c r="R24" s="35" t="s">
        <v>1155</v>
      </c>
      <c r="S24" s="15" t="s">
        <v>1342</v>
      </c>
      <c r="T24" s="21"/>
      <c r="U24" s="77" t="s">
        <v>1302</v>
      </c>
      <c r="V24" s="60">
        <v>0.5</v>
      </c>
      <c r="W24" s="72">
        <f>J24*V24</f>
        <v>17.805</v>
      </c>
      <c r="X24" s="72">
        <f>J24-W24</f>
        <v>17.805</v>
      </c>
      <c r="Y24" s="72">
        <f>X24-W24</f>
        <v>0</v>
      </c>
      <c r="Z24" s="72"/>
      <c r="AA24" s="1"/>
      <c r="AB24" s="1"/>
      <c r="AC24" s="24">
        <f>+W24+X24-J24</f>
        <v>0</v>
      </c>
      <c r="AD24" s="75"/>
      <c r="AE24" s="75"/>
      <c r="AF24" s="75"/>
      <c r="AG24" s="75"/>
      <c r="AH24" s="75" t="s">
        <v>1788</v>
      </c>
      <c r="AI24" s="80" t="s">
        <v>1825</v>
      </c>
      <c r="AJ24" s="120" t="s">
        <v>1788</v>
      </c>
      <c r="AK24" s="120"/>
    </row>
    <row r="25" spans="1:37" ht="40" customHeight="1" x14ac:dyDescent="0.35">
      <c r="A25" s="44">
        <v>1</v>
      </c>
      <c r="B25" s="21">
        <v>2821</v>
      </c>
      <c r="C25" s="10" t="s">
        <v>34</v>
      </c>
      <c r="D25" s="41" t="s">
        <v>13</v>
      </c>
      <c r="E25" s="21">
        <v>2014</v>
      </c>
      <c r="F25" s="11" t="s">
        <v>17</v>
      </c>
      <c r="G25" s="11" t="s">
        <v>35</v>
      </c>
      <c r="H25" s="11" t="s">
        <v>116</v>
      </c>
      <c r="I25" s="11" t="s">
        <v>10</v>
      </c>
      <c r="J25" s="29">
        <v>238.43</v>
      </c>
      <c r="K25" s="10" t="s">
        <v>1929</v>
      </c>
      <c r="L25" s="35"/>
      <c r="M25" s="35"/>
      <c r="N25" s="35"/>
      <c r="O25" s="35"/>
      <c r="P25" s="35"/>
      <c r="Q25" s="35"/>
      <c r="R25" s="35" t="s">
        <v>1155</v>
      </c>
      <c r="S25" s="15" t="s">
        <v>1928</v>
      </c>
      <c r="T25" s="21"/>
      <c r="U25" s="77"/>
      <c r="V25" s="60">
        <v>0.5</v>
      </c>
      <c r="W25" s="72">
        <f>J25*V25</f>
        <v>119.215</v>
      </c>
      <c r="X25" s="72">
        <f>J25-W25</f>
        <v>119.215</v>
      </c>
      <c r="Y25" s="72">
        <f>X25-W25</f>
        <v>0</v>
      </c>
      <c r="Z25" s="72"/>
      <c r="AA25" s="8"/>
      <c r="AB25" s="8"/>
      <c r="AC25" s="24">
        <f>+W25+X25-J25</f>
        <v>0</v>
      </c>
      <c r="AD25" s="74"/>
      <c r="AE25" s="74" t="s">
        <v>1788</v>
      </c>
      <c r="AF25" s="74"/>
      <c r="AG25" s="74"/>
      <c r="AH25" s="74"/>
      <c r="AI25" s="82" t="s">
        <v>1767</v>
      </c>
      <c r="AJ25" s="120"/>
      <c r="AK25" s="120"/>
    </row>
    <row r="26" spans="1:37" ht="40" customHeight="1" x14ac:dyDescent="0.35">
      <c r="A26" s="44">
        <v>1</v>
      </c>
      <c r="B26" s="125">
        <v>2822</v>
      </c>
      <c r="C26" s="10" t="s">
        <v>34</v>
      </c>
      <c r="D26" s="41" t="s">
        <v>1456</v>
      </c>
      <c r="E26" s="68">
        <v>2014</v>
      </c>
      <c r="F26" s="10" t="s">
        <v>17</v>
      </c>
      <c r="G26" s="10" t="s">
        <v>35</v>
      </c>
      <c r="H26" s="10" t="s">
        <v>1553</v>
      </c>
      <c r="I26" s="10"/>
      <c r="J26" s="29">
        <v>238.43</v>
      </c>
      <c r="K26" s="10" t="s">
        <v>1929</v>
      </c>
      <c r="L26" s="35"/>
      <c r="M26" s="35"/>
      <c r="N26" s="35"/>
      <c r="O26" s="35"/>
      <c r="P26" s="35"/>
      <c r="Q26" s="35"/>
      <c r="R26" s="35" t="s">
        <v>1155</v>
      </c>
      <c r="S26" s="15" t="s">
        <v>1928</v>
      </c>
      <c r="T26" s="21" t="s">
        <v>1457</v>
      </c>
      <c r="U26" s="77" t="s">
        <v>1302</v>
      </c>
      <c r="V26" s="60">
        <v>0.5</v>
      </c>
      <c r="W26" s="72">
        <f>J26*V26</f>
        <v>119.215</v>
      </c>
      <c r="X26" s="72">
        <f>J26-W26</f>
        <v>119.215</v>
      </c>
      <c r="Y26" s="72">
        <f>X26-W26</f>
        <v>0</v>
      </c>
      <c r="Z26" s="72"/>
      <c r="AA26" s="1"/>
      <c r="AB26" s="1"/>
      <c r="AC26" s="24">
        <f>+W26+X26-J26</f>
        <v>0</v>
      </c>
      <c r="AD26" s="75"/>
      <c r="AE26" s="75"/>
      <c r="AF26" s="75"/>
      <c r="AG26" s="75" t="s">
        <v>1788</v>
      </c>
      <c r="AH26" s="75"/>
      <c r="AI26" s="80" t="s">
        <v>1801</v>
      </c>
      <c r="AJ26" s="120" t="s">
        <v>1788</v>
      </c>
      <c r="AK26" s="120"/>
    </row>
    <row r="27" spans="1:37" ht="40" customHeight="1" x14ac:dyDescent="0.35">
      <c r="A27" s="44">
        <v>1</v>
      </c>
      <c r="B27" s="21">
        <v>2825</v>
      </c>
      <c r="C27" s="122" t="s">
        <v>34</v>
      </c>
      <c r="D27" s="41" t="s">
        <v>13</v>
      </c>
      <c r="E27" s="21">
        <v>2014</v>
      </c>
      <c r="F27" s="11" t="s">
        <v>17</v>
      </c>
      <c r="G27" s="11" t="s">
        <v>35</v>
      </c>
      <c r="H27" s="11" t="s">
        <v>119</v>
      </c>
      <c r="I27" s="11" t="s">
        <v>10</v>
      </c>
      <c r="J27" s="29">
        <v>238.43</v>
      </c>
      <c r="K27" s="10" t="s">
        <v>104</v>
      </c>
      <c r="L27" s="35"/>
      <c r="M27" s="35"/>
      <c r="N27" s="35"/>
      <c r="O27" s="35"/>
      <c r="P27" s="35"/>
      <c r="Q27" s="35"/>
      <c r="R27" s="35" t="s">
        <v>1155</v>
      </c>
      <c r="S27" s="15" t="s">
        <v>1342</v>
      </c>
      <c r="T27" s="21"/>
      <c r="U27" s="77" t="s">
        <v>1741</v>
      </c>
      <c r="V27" s="60">
        <v>0.5</v>
      </c>
      <c r="W27" s="72">
        <f>J27*V27</f>
        <v>119.215</v>
      </c>
      <c r="X27" s="72">
        <f>J27-W27</f>
        <v>119.215</v>
      </c>
      <c r="Y27" s="72">
        <f>X27-W27</f>
        <v>0</v>
      </c>
      <c r="Z27" s="72"/>
      <c r="AA27" s="1"/>
      <c r="AB27" s="1"/>
      <c r="AC27" s="24">
        <f>+W27+X27-J27</f>
        <v>0</v>
      </c>
      <c r="AD27" s="75"/>
      <c r="AE27" s="75"/>
      <c r="AF27" s="75"/>
      <c r="AG27" s="75"/>
      <c r="AH27" s="75"/>
      <c r="AI27" s="80" t="s">
        <v>1856</v>
      </c>
      <c r="AJ27" s="133"/>
      <c r="AK27" s="133" t="s">
        <v>1788</v>
      </c>
    </row>
    <row r="28" spans="1:37" ht="40" customHeight="1" x14ac:dyDescent="0.35">
      <c r="A28" s="44">
        <v>1</v>
      </c>
      <c r="B28" s="21">
        <v>2827</v>
      </c>
      <c r="C28" s="122" t="s">
        <v>34</v>
      </c>
      <c r="D28" s="41" t="s">
        <v>13</v>
      </c>
      <c r="E28" s="21">
        <v>2014</v>
      </c>
      <c r="F28" s="11" t="s">
        <v>17</v>
      </c>
      <c r="G28" s="11" t="s">
        <v>35</v>
      </c>
      <c r="H28" s="11" t="s">
        <v>120</v>
      </c>
      <c r="I28" s="11" t="s">
        <v>10</v>
      </c>
      <c r="J28" s="29">
        <v>238.43</v>
      </c>
      <c r="K28" s="10" t="s">
        <v>104</v>
      </c>
      <c r="L28" s="35"/>
      <c r="M28" s="35"/>
      <c r="N28" s="35"/>
      <c r="O28" s="35"/>
      <c r="P28" s="35"/>
      <c r="Q28" s="35"/>
      <c r="R28" s="35" t="s">
        <v>1155</v>
      </c>
      <c r="S28" s="15" t="s">
        <v>1342</v>
      </c>
      <c r="T28" s="21"/>
      <c r="U28" s="77" t="s">
        <v>1377</v>
      </c>
      <c r="V28" s="60">
        <v>0.5</v>
      </c>
      <c r="W28" s="72">
        <f>J28*V28</f>
        <v>119.215</v>
      </c>
      <c r="X28" s="72">
        <f>J28-W28</f>
        <v>119.215</v>
      </c>
      <c r="Y28" s="72">
        <f>X28-W28</f>
        <v>0</v>
      </c>
      <c r="Z28" s="72"/>
      <c r="AA28" s="1"/>
      <c r="AB28" s="1"/>
      <c r="AC28" s="24">
        <f>+W28+X28-J28</f>
        <v>0</v>
      </c>
      <c r="AD28" s="75"/>
      <c r="AE28" s="75"/>
      <c r="AF28" s="75"/>
      <c r="AG28" s="75" t="s">
        <v>1788</v>
      </c>
      <c r="AH28" s="75"/>
      <c r="AI28" s="80" t="s">
        <v>1864</v>
      </c>
      <c r="AJ28" s="131" t="s">
        <v>1788</v>
      </c>
      <c r="AK28" s="132" t="s">
        <v>1788</v>
      </c>
    </row>
    <row r="29" spans="1:37" ht="40" customHeight="1" x14ac:dyDescent="0.35">
      <c r="A29" s="44">
        <v>1</v>
      </c>
      <c r="B29" s="125">
        <v>2834</v>
      </c>
      <c r="C29" s="10" t="s">
        <v>105</v>
      </c>
      <c r="D29" s="41" t="s">
        <v>1456</v>
      </c>
      <c r="E29" s="68">
        <v>2014</v>
      </c>
      <c r="F29" s="10" t="s">
        <v>106</v>
      </c>
      <c r="G29" s="10" t="s">
        <v>107</v>
      </c>
      <c r="H29" s="10" t="s">
        <v>1706</v>
      </c>
      <c r="I29" s="10"/>
      <c r="J29" s="29">
        <v>35.61</v>
      </c>
      <c r="K29" s="10" t="s">
        <v>1929</v>
      </c>
      <c r="L29" s="35"/>
      <c r="M29" s="35"/>
      <c r="N29" s="35"/>
      <c r="O29" s="35"/>
      <c r="P29" s="35"/>
      <c r="Q29" s="35"/>
      <c r="R29" s="35" t="s">
        <v>1155</v>
      </c>
      <c r="S29" s="15" t="s">
        <v>1928</v>
      </c>
      <c r="T29" s="21" t="s">
        <v>1457</v>
      </c>
      <c r="U29" s="77" t="s">
        <v>1302</v>
      </c>
      <c r="V29" s="60">
        <v>0.5</v>
      </c>
      <c r="W29" s="72">
        <f>J29*V29</f>
        <v>17.805</v>
      </c>
      <c r="X29" s="72">
        <f>J29-W29</f>
        <v>17.805</v>
      </c>
      <c r="Y29" s="72">
        <f>X29-W29</f>
        <v>0</v>
      </c>
      <c r="Z29" s="72"/>
      <c r="AA29" s="1"/>
      <c r="AB29" s="1"/>
      <c r="AC29" s="24">
        <f>+W29+X29-J29</f>
        <v>0</v>
      </c>
      <c r="AD29" s="75"/>
      <c r="AE29" s="75"/>
      <c r="AF29" s="75" t="s">
        <v>1788</v>
      </c>
      <c r="AG29" s="75"/>
      <c r="AH29" s="75"/>
      <c r="AI29" s="80" t="s">
        <v>1803</v>
      </c>
      <c r="AJ29" s="120" t="s">
        <v>1788</v>
      </c>
      <c r="AK29" s="120"/>
    </row>
    <row r="30" spans="1:37" ht="40" customHeight="1" x14ac:dyDescent="0.35">
      <c r="A30" s="44">
        <v>1</v>
      </c>
      <c r="B30" s="125">
        <v>2835</v>
      </c>
      <c r="C30" s="10" t="s">
        <v>105</v>
      </c>
      <c r="D30" s="41" t="s">
        <v>1456</v>
      </c>
      <c r="E30" s="68">
        <v>2014</v>
      </c>
      <c r="F30" s="10" t="s">
        <v>106</v>
      </c>
      <c r="G30" s="10" t="s">
        <v>107</v>
      </c>
      <c r="H30" s="10" t="s">
        <v>1707</v>
      </c>
      <c r="I30" s="10"/>
      <c r="J30" s="29">
        <v>35.61</v>
      </c>
      <c r="K30" s="10" t="s">
        <v>1929</v>
      </c>
      <c r="L30" s="35"/>
      <c r="M30" s="35"/>
      <c r="N30" s="35"/>
      <c r="O30" s="35"/>
      <c r="P30" s="35"/>
      <c r="Q30" s="35"/>
      <c r="R30" s="35" t="s">
        <v>1155</v>
      </c>
      <c r="S30" s="15" t="s">
        <v>1928</v>
      </c>
      <c r="T30" s="21" t="s">
        <v>1457</v>
      </c>
      <c r="U30" s="77" t="s">
        <v>1302</v>
      </c>
      <c r="V30" s="60">
        <v>0.5</v>
      </c>
      <c r="W30" s="72">
        <f>J30*V30</f>
        <v>17.805</v>
      </c>
      <c r="X30" s="72">
        <f>J30-W30</f>
        <v>17.805</v>
      </c>
      <c r="Y30" s="72">
        <f>X30-W30</f>
        <v>0</v>
      </c>
      <c r="Z30" s="72"/>
      <c r="AA30" s="1"/>
      <c r="AB30" s="1"/>
      <c r="AC30" s="24">
        <f>+W30+X30-J30</f>
        <v>0</v>
      </c>
      <c r="AD30" s="75"/>
      <c r="AE30" s="75"/>
      <c r="AF30" s="75"/>
      <c r="AG30" s="75" t="s">
        <v>1788</v>
      </c>
      <c r="AH30" s="75"/>
      <c r="AI30" s="80" t="s">
        <v>1831</v>
      </c>
      <c r="AJ30" s="120" t="s">
        <v>1788</v>
      </c>
      <c r="AK30" s="120"/>
    </row>
    <row r="31" spans="1:37" ht="40" customHeight="1" x14ac:dyDescent="0.35">
      <c r="A31" s="44">
        <v>1</v>
      </c>
      <c r="B31" s="21">
        <v>2840</v>
      </c>
      <c r="C31" s="122" t="s">
        <v>34</v>
      </c>
      <c r="D31" s="41" t="s">
        <v>13</v>
      </c>
      <c r="E31" s="21">
        <v>2014</v>
      </c>
      <c r="F31" s="11" t="s">
        <v>17</v>
      </c>
      <c r="G31" s="11" t="s">
        <v>35</v>
      </c>
      <c r="H31" s="11" t="s">
        <v>125</v>
      </c>
      <c r="I31" s="11" t="s">
        <v>10</v>
      </c>
      <c r="J31" s="29">
        <v>238.43</v>
      </c>
      <c r="K31" s="10" t="s">
        <v>104</v>
      </c>
      <c r="L31" s="35"/>
      <c r="M31" s="35"/>
      <c r="N31" s="35"/>
      <c r="O31" s="35"/>
      <c r="P31" s="35"/>
      <c r="Q31" s="35"/>
      <c r="R31" s="35" t="s">
        <v>1155</v>
      </c>
      <c r="S31" s="15" t="s">
        <v>1342</v>
      </c>
      <c r="T31" s="21"/>
      <c r="U31" s="77" t="s">
        <v>1377</v>
      </c>
      <c r="V31" s="60">
        <v>0.5</v>
      </c>
      <c r="W31" s="72">
        <f>J31*V31</f>
        <v>119.215</v>
      </c>
      <c r="X31" s="72">
        <f>J31-W31</f>
        <v>119.215</v>
      </c>
      <c r="Y31" s="72">
        <f>X31-W31</f>
        <v>0</v>
      </c>
      <c r="Z31" s="72"/>
      <c r="AA31" s="1"/>
      <c r="AB31" s="1"/>
      <c r="AC31" s="24">
        <f>+W31+X31-J31</f>
        <v>0</v>
      </c>
      <c r="AD31" s="75"/>
      <c r="AE31" s="75"/>
      <c r="AF31" s="75" t="s">
        <v>1788</v>
      </c>
      <c r="AG31" s="75"/>
      <c r="AH31" s="75"/>
      <c r="AI31" s="80" t="s">
        <v>1767</v>
      </c>
      <c r="AJ31" s="134" t="s">
        <v>1788</v>
      </c>
      <c r="AK31" s="135" t="s">
        <v>1788</v>
      </c>
    </row>
    <row r="32" spans="1:37" ht="40" customHeight="1" x14ac:dyDescent="0.35">
      <c r="A32" s="44">
        <v>1</v>
      </c>
      <c r="B32" s="125">
        <v>2841</v>
      </c>
      <c r="C32" s="10" t="s">
        <v>34</v>
      </c>
      <c r="D32" s="41" t="s">
        <v>1456</v>
      </c>
      <c r="E32" s="68">
        <v>2014</v>
      </c>
      <c r="F32" s="10" t="s">
        <v>17</v>
      </c>
      <c r="G32" s="10" t="s">
        <v>35</v>
      </c>
      <c r="H32" s="10" t="s">
        <v>1549</v>
      </c>
      <c r="I32" s="10"/>
      <c r="J32" s="29">
        <v>238.43</v>
      </c>
      <c r="K32" s="10" t="s">
        <v>1929</v>
      </c>
      <c r="L32" s="35"/>
      <c r="M32" s="35"/>
      <c r="N32" s="35"/>
      <c r="O32" s="35"/>
      <c r="P32" s="35"/>
      <c r="Q32" s="35"/>
      <c r="R32" s="35" t="s">
        <v>1155</v>
      </c>
      <c r="S32" s="15" t="s">
        <v>1928</v>
      </c>
      <c r="T32" s="21" t="s">
        <v>1457</v>
      </c>
      <c r="U32" s="77" t="s">
        <v>1302</v>
      </c>
      <c r="V32" s="60">
        <v>0.5</v>
      </c>
      <c r="W32" s="72">
        <f>J32*V32</f>
        <v>119.215</v>
      </c>
      <c r="X32" s="72">
        <f>J32-W32</f>
        <v>119.215</v>
      </c>
      <c r="Y32" s="72">
        <f>X32-W32</f>
        <v>0</v>
      </c>
      <c r="Z32" s="72"/>
      <c r="AA32" s="1"/>
      <c r="AB32" s="1"/>
      <c r="AC32" s="24">
        <f>+W32+X32-J32</f>
        <v>0</v>
      </c>
      <c r="AD32" s="75"/>
      <c r="AE32" s="75"/>
      <c r="AF32" s="75"/>
      <c r="AG32" s="75"/>
      <c r="AH32" s="75" t="s">
        <v>1788</v>
      </c>
      <c r="AI32" s="80" t="s">
        <v>1852</v>
      </c>
      <c r="AJ32" s="120" t="s">
        <v>1788</v>
      </c>
      <c r="AK32" s="120"/>
    </row>
    <row r="33" spans="1:37" ht="40" customHeight="1" x14ac:dyDescent="0.35">
      <c r="A33" s="44">
        <v>1</v>
      </c>
      <c r="B33" s="125">
        <v>2843</v>
      </c>
      <c r="C33" s="10" t="s">
        <v>105</v>
      </c>
      <c r="D33" s="41" t="s">
        <v>1456</v>
      </c>
      <c r="E33" s="68">
        <v>2014</v>
      </c>
      <c r="F33" s="10" t="s">
        <v>106</v>
      </c>
      <c r="G33" s="10" t="s">
        <v>107</v>
      </c>
      <c r="H33" s="10" t="s">
        <v>1708</v>
      </c>
      <c r="I33" s="10"/>
      <c r="J33" s="29">
        <v>35.61</v>
      </c>
      <c r="K33" s="10" t="s">
        <v>1929</v>
      </c>
      <c r="L33" s="35"/>
      <c r="M33" s="35"/>
      <c r="N33" s="35"/>
      <c r="O33" s="35"/>
      <c r="P33" s="35"/>
      <c r="Q33" s="35"/>
      <c r="R33" s="35" t="s">
        <v>1155</v>
      </c>
      <c r="S33" s="15" t="s">
        <v>1928</v>
      </c>
      <c r="T33" s="21" t="s">
        <v>1457</v>
      </c>
      <c r="U33" s="77" t="s">
        <v>1302</v>
      </c>
      <c r="V33" s="60">
        <v>0.5</v>
      </c>
      <c r="W33" s="72">
        <f>J33*V33</f>
        <v>17.805</v>
      </c>
      <c r="X33" s="72">
        <f>J33-W33</f>
        <v>17.805</v>
      </c>
      <c r="Y33" s="72">
        <f>X33-W33</f>
        <v>0</v>
      </c>
      <c r="Z33" s="72"/>
      <c r="AA33" s="1"/>
      <c r="AB33" s="1"/>
      <c r="AC33" s="24">
        <f>+W33+X33-J33</f>
        <v>0</v>
      </c>
      <c r="AD33" s="75"/>
      <c r="AE33" s="75"/>
      <c r="AF33" s="75" t="s">
        <v>1788</v>
      </c>
      <c r="AG33" s="75"/>
      <c r="AH33" s="75"/>
      <c r="AI33" s="80" t="s">
        <v>1803</v>
      </c>
      <c r="AJ33" s="120" t="s">
        <v>1788</v>
      </c>
      <c r="AK33" s="120"/>
    </row>
    <row r="34" spans="1:37" ht="40" customHeight="1" x14ac:dyDescent="0.35">
      <c r="A34" s="44">
        <v>1</v>
      </c>
      <c r="B34" s="21">
        <v>2846</v>
      </c>
      <c r="C34" s="10" t="s">
        <v>34</v>
      </c>
      <c r="D34" s="41" t="s">
        <v>1456</v>
      </c>
      <c r="E34" s="68">
        <v>2014</v>
      </c>
      <c r="F34" s="10" t="s">
        <v>17</v>
      </c>
      <c r="G34" s="10" t="s">
        <v>35</v>
      </c>
      <c r="H34" s="10" t="s">
        <v>1556</v>
      </c>
      <c r="I34" s="10"/>
      <c r="J34" s="29">
        <v>238.43</v>
      </c>
      <c r="K34" s="10" t="s">
        <v>1929</v>
      </c>
      <c r="L34" s="35"/>
      <c r="M34" s="35"/>
      <c r="N34" s="35"/>
      <c r="O34" s="35"/>
      <c r="P34" s="35"/>
      <c r="Q34" s="35"/>
      <c r="R34" s="35" t="s">
        <v>1155</v>
      </c>
      <c r="S34" s="15" t="s">
        <v>1928</v>
      </c>
      <c r="T34" s="21" t="s">
        <v>1457</v>
      </c>
      <c r="U34" s="77" t="s">
        <v>1302</v>
      </c>
      <c r="V34" s="60">
        <v>0.5</v>
      </c>
      <c r="W34" s="72">
        <f>J34*V34</f>
        <v>119.215</v>
      </c>
      <c r="X34" s="72">
        <f>J34-W34</f>
        <v>119.215</v>
      </c>
      <c r="Y34" s="72">
        <f>X34-W34</f>
        <v>0</v>
      </c>
      <c r="Z34" s="72"/>
      <c r="AA34" s="1"/>
      <c r="AB34" s="1"/>
      <c r="AC34" s="24">
        <f>+W34+X34-J34</f>
        <v>0</v>
      </c>
      <c r="AD34" s="75"/>
      <c r="AE34" s="75"/>
      <c r="AF34" s="75" t="s">
        <v>1788</v>
      </c>
      <c r="AG34" s="75"/>
      <c r="AH34" s="75"/>
      <c r="AI34" s="80" t="s">
        <v>1767</v>
      </c>
      <c r="AJ34" s="120"/>
      <c r="AK34" s="120"/>
    </row>
    <row r="35" spans="1:37" ht="40" customHeight="1" x14ac:dyDescent="0.35">
      <c r="A35" s="44">
        <v>1</v>
      </c>
      <c r="B35" s="125">
        <v>2848</v>
      </c>
      <c r="C35" s="10" t="s">
        <v>105</v>
      </c>
      <c r="D35" s="41" t="s">
        <v>1456</v>
      </c>
      <c r="E35" s="68">
        <v>2014</v>
      </c>
      <c r="F35" s="10" t="s">
        <v>106</v>
      </c>
      <c r="G35" s="10" t="s">
        <v>107</v>
      </c>
      <c r="H35" s="10" t="s">
        <v>1713</v>
      </c>
      <c r="I35" s="10"/>
      <c r="J35" s="29">
        <v>35.61</v>
      </c>
      <c r="K35" s="10" t="s">
        <v>1929</v>
      </c>
      <c r="L35" s="35"/>
      <c r="M35" s="35"/>
      <c r="N35" s="35"/>
      <c r="O35" s="35"/>
      <c r="P35" s="35"/>
      <c r="Q35" s="35"/>
      <c r="R35" s="35" t="s">
        <v>1155</v>
      </c>
      <c r="S35" s="15" t="s">
        <v>1928</v>
      </c>
      <c r="T35" s="21" t="s">
        <v>1457</v>
      </c>
      <c r="U35" s="77" t="s">
        <v>1302</v>
      </c>
      <c r="V35" s="60">
        <v>0.5</v>
      </c>
      <c r="W35" s="72">
        <f>J35*V35</f>
        <v>17.805</v>
      </c>
      <c r="X35" s="72">
        <f>J35-W35</f>
        <v>17.805</v>
      </c>
      <c r="Y35" s="72">
        <f>X35-W35</f>
        <v>0</v>
      </c>
      <c r="Z35" s="72"/>
      <c r="AA35" s="1"/>
      <c r="AB35" s="1"/>
      <c r="AC35" s="24">
        <f>+W35+X35-J35</f>
        <v>0</v>
      </c>
      <c r="AD35" s="75"/>
      <c r="AE35" s="75"/>
      <c r="AF35" s="75"/>
      <c r="AG35" s="75"/>
      <c r="AH35" s="75" t="s">
        <v>1788</v>
      </c>
      <c r="AI35" s="80" t="s">
        <v>1832</v>
      </c>
      <c r="AJ35" s="120" t="s">
        <v>1788</v>
      </c>
      <c r="AK35" s="120"/>
    </row>
    <row r="36" spans="1:37" ht="40" customHeight="1" x14ac:dyDescent="0.35">
      <c r="A36" s="44">
        <v>1</v>
      </c>
      <c r="B36" s="125">
        <v>2850</v>
      </c>
      <c r="C36" s="10" t="s">
        <v>105</v>
      </c>
      <c r="D36" s="41" t="s">
        <v>1456</v>
      </c>
      <c r="E36" s="68">
        <v>2014</v>
      </c>
      <c r="F36" s="10" t="s">
        <v>106</v>
      </c>
      <c r="G36" s="10" t="s">
        <v>107</v>
      </c>
      <c r="H36" s="10" t="s">
        <v>1710</v>
      </c>
      <c r="I36" s="10"/>
      <c r="J36" s="29">
        <v>35.61</v>
      </c>
      <c r="K36" s="10" t="s">
        <v>1929</v>
      </c>
      <c r="L36" s="35"/>
      <c r="M36" s="35"/>
      <c r="N36" s="35"/>
      <c r="O36" s="35"/>
      <c r="P36" s="35"/>
      <c r="Q36" s="35"/>
      <c r="R36" s="35" t="s">
        <v>1155</v>
      </c>
      <c r="S36" s="15" t="s">
        <v>1928</v>
      </c>
      <c r="T36" s="21" t="s">
        <v>1457</v>
      </c>
      <c r="U36" s="77" t="s">
        <v>1302</v>
      </c>
      <c r="V36" s="60">
        <v>0.5</v>
      </c>
      <c r="W36" s="72">
        <f>J36*V36</f>
        <v>17.805</v>
      </c>
      <c r="X36" s="72">
        <f>J36-W36</f>
        <v>17.805</v>
      </c>
      <c r="Y36" s="72">
        <f>X36-W36</f>
        <v>0</v>
      </c>
      <c r="Z36" s="72"/>
      <c r="AA36" s="1"/>
      <c r="AB36" s="1"/>
      <c r="AC36" s="24">
        <f>+W36+X36-J36</f>
        <v>0</v>
      </c>
      <c r="AD36" s="75"/>
      <c r="AE36" s="75"/>
      <c r="AF36" s="75"/>
      <c r="AG36" s="75"/>
      <c r="AH36" s="75" t="s">
        <v>1788</v>
      </c>
      <c r="AI36" s="80" t="s">
        <v>1832</v>
      </c>
      <c r="AJ36" s="120" t="s">
        <v>1788</v>
      </c>
      <c r="AK36" s="120"/>
    </row>
    <row r="37" spans="1:37" ht="40" customHeight="1" x14ac:dyDescent="0.35">
      <c r="A37" s="44">
        <v>1</v>
      </c>
      <c r="B37" s="21">
        <v>2851</v>
      </c>
      <c r="C37" s="10" t="s">
        <v>34</v>
      </c>
      <c r="D37" s="41" t="s">
        <v>1456</v>
      </c>
      <c r="E37" s="68">
        <v>2014</v>
      </c>
      <c r="F37" s="10" t="s">
        <v>17</v>
      </c>
      <c r="G37" s="10" t="s">
        <v>35</v>
      </c>
      <c r="H37" s="10" t="s">
        <v>1554</v>
      </c>
      <c r="I37" s="10"/>
      <c r="J37" s="29">
        <v>238.43</v>
      </c>
      <c r="K37" s="10" t="s">
        <v>1929</v>
      </c>
      <c r="L37" s="35"/>
      <c r="M37" s="35"/>
      <c r="N37" s="35"/>
      <c r="O37" s="35"/>
      <c r="P37" s="35"/>
      <c r="Q37" s="35"/>
      <c r="R37" s="35" t="s">
        <v>1155</v>
      </c>
      <c r="S37" s="15" t="s">
        <v>1928</v>
      </c>
      <c r="T37" s="21" t="s">
        <v>1457</v>
      </c>
      <c r="U37" s="77" t="s">
        <v>1302</v>
      </c>
      <c r="V37" s="60">
        <v>0.5</v>
      </c>
      <c r="W37" s="72">
        <f>J37*V37</f>
        <v>119.215</v>
      </c>
      <c r="X37" s="72">
        <f>J37-W37</f>
        <v>119.215</v>
      </c>
      <c r="Y37" s="72">
        <f>X37-W37</f>
        <v>0</v>
      </c>
      <c r="Z37" s="72"/>
      <c r="AA37" s="1"/>
      <c r="AB37" s="1"/>
      <c r="AC37" s="24">
        <f>+W37+X37-J37</f>
        <v>0</v>
      </c>
      <c r="AD37" s="75"/>
      <c r="AE37" s="75"/>
      <c r="AF37" s="75"/>
      <c r="AG37" s="75"/>
      <c r="AH37" s="75" t="s">
        <v>1788</v>
      </c>
      <c r="AI37" s="80" t="s">
        <v>1820</v>
      </c>
      <c r="AJ37" s="120"/>
      <c r="AK37" s="120"/>
    </row>
    <row r="38" spans="1:37" ht="40" customHeight="1" x14ac:dyDescent="0.35">
      <c r="A38" s="44">
        <v>1</v>
      </c>
      <c r="B38" s="21">
        <v>2852</v>
      </c>
      <c r="C38" s="10" t="s">
        <v>34</v>
      </c>
      <c r="D38" s="41" t="s">
        <v>1456</v>
      </c>
      <c r="E38" s="68">
        <v>2014</v>
      </c>
      <c r="F38" s="10" t="s">
        <v>17</v>
      </c>
      <c r="G38" s="10" t="s">
        <v>35</v>
      </c>
      <c r="H38" s="10" t="s">
        <v>1550</v>
      </c>
      <c r="I38" s="10"/>
      <c r="J38" s="29">
        <v>238.43</v>
      </c>
      <c r="K38" s="10" t="s">
        <v>1929</v>
      </c>
      <c r="L38" s="35"/>
      <c r="M38" s="35"/>
      <c r="N38" s="35"/>
      <c r="O38" s="35"/>
      <c r="P38" s="35"/>
      <c r="Q38" s="35"/>
      <c r="R38" s="35" t="s">
        <v>1155</v>
      </c>
      <c r="S38" s="15" t="s">
        <v>1928</v>
      </c>
      <c r="T38" s="21" t="s">
        <v>1457</v>
      </c>
      <c r="U38" s="77" t="s">
        <v>1302</v>
      </c>
      <c r="V38" s="60">
        <v>0.5</v>
      </c>
      <c r="W38" s="72">
        <f>J38*V38</f>
        <v>119.215</v>
      </c>
      <c r="X38" s="72">
        <f>J38-W38</f>
        <v>119.215</v>
      </c>
      <c r="Y38" s="72">
        <f>X38-W38</f>
        <v>0</v>
      </c>
      <c r="Z38" s="72"/>
      <c r="AA38" s="1"/>
      <c r="AB38" s="1"/>
      <c r="AC38" s="24">
        <f>+W38+X38-J38</f>
        <v>0</v>
      </c>
      <c r="AD38" s="75"/>
      <c r="AE38" s="75"/>
      <c r="AF38" s="75" t="s">
        <v>1788</v>
      </c>
      <c r="AG38" s="75"/>
      <c r="AH38" s="75"/>
      <c r="AI38" s="80" t="s">
        <v>1821</v>
      </c>
      <c r="AJ38" s="120"/>
      <c r="AK38" s="120"/>
    </row>
    <row r="39" spans="1:37" ht="40" customHeight="1" x14ac:dyDescent="0.35">
      <c r="A39" s="44">
        <v>1</v>
      </c>
      <c r="B39" s="21">
        <v>2853</v>
      </c>
      <c r="C39" s="122" t="s">
        <v>34</v>
      </c>
      <c r="D39" s="41" t="s">
        <v>13</v>
      </c>
      <c r="E39" s="21">
        <v>2014</v>
      </c>
      <c r="F39" s="10" t="s">
        <v>17</v>
      </c>
      <c r="G39" s="10" t="s">
        <v>35</v>
      </c>
      <c r="H39" s="10" t="s">
        <v>128</v>
      </c>
      <c r="I39" s="10" t="s">
        <v>10</v>
      </c>
      <c r="J39" s="29">
        <v>238.43</v>
      </c>
      <c r="K39" s="10" t="s">
        <v>104</v>
      </c>
      <c r="L39" s="35"/>
      <c r="M39" s="35"/>
      <c r="N39" s="35"/>
      <c r="O39" s="35"/>
      <c r="P39" s="35"/>
      <c r="Q39" s="35"/>
      <c r="R39" s="35" t="s">
        <v>1155</v>
      </c>
      <c r="S39" s="15" t="s">
        <v>1342</v>
      </c>
      <c r="T39" s="21"/>
      <c r="U39" s="77" t="s">
        <v>1741</v>
      </c>
      <c r="V39" s="60">
        <v>0.5</v>
      </c>
      <c r="W39" s="72">
        <f>J39*V39</f>
        <v>119.215</v>
      </c>
      <c r="X39" s="72">
        <f>J39-W39</f>
        <v>119.215</v>
      </c>
      <c r="Y39" s="72">
        <f>X39-W39</f>
        <v>0</v>
      </c>
      <c r="Z39" s="72"/>
      <c r="AA39" s="1"/>
      <c r="AB39" s="1"/>
      <c r="AC39" s="24">
        <f>+W39+X39-J39</f>
        <v>0</v>
      </c>
      <c r="AD39" s="75"/>
      <c r="AE39" s="75"/>
      <c r="AF39" s="75"/>
      <c r="AG39" s="75"/>
      <c r="AH39" s="75"/>
      <c r="AI39" s="80" t="s">
        <v>1856</v>
      </c>
      <c r="AJ39" s="133"/>
      <c r="AK39" s="133" t="s">
        <v>1788</v>
      </c>
    </row>
    <row r="40" spans="1:37" ht="40" customHeight="1" x14ac:dyDescent="0.35">
      <c r="A40" s="44">
        <v>1</v>
      </c>
      <c r="B40" s="15">
        <v>2854</v>
      </c>
      <c r="C40" s="123" t="s">
        <v>34</v>
      </c>
      <c r="D40" s="41" t="s">
        <v>13</v>
      </c>
      <c r="E40" s="21">
        <v>2014</v>
      </c>
      <c r="F40" s="12" t="s">
        <v>17</v>
      </c>
      <c r="G40" s="12" t="s">
        <v>35</v>
      </c>
      <c r="H40" s="12" t="s">
        <v>816</v>
      </c>
      <c r="I40" s="12" t="s">
        <v>10</v>
      </c>
      <c r="J40" s="31">
        <v>238.43</v>
      </c>
      <c r="K40" s="10" t="s">
        <v>104</v>
      </c>
      <c r="L40" s="35"/>
      <c r="M40" s="35"/>
      <c r="N40" s="35"/>
      <c r="O40" s="35"/>
      <c r="P40" s="35"/>
      <c r="Q40" s="35"/>
      <c r="R40" s="35" t="s">
        <v>1155</v>
      </c>
      <c r="S40" s="15" t="s">
        <v>1342</v>
      </c>
      <c r="T40" s="15"/>
      <c r="U40" s="77" t="s">
        <v>1377</v>
      </c>
      <c r="V40" s="60">
        <v>0.5</v>
      </c>
      <c r="W40" s="72">
        <f>J40*V40</f>
        <v>119.215</v>
      </c>
      <c r="X40" s="72">
        <f>J40-W40</f>
        <v>119.215</v>
      </c>
      <c r="Y40" s="72">
        <f>X40-W40</f>
        <v>0</v>
      </c>
      <c r="Z40" s="72"/>
      <c r="AA40" s="1"/>
      <c r="AB40" s="1"/>
      <c r="AC40" s="24">
        <f>+W40+X40-J40</f>
        <v>0</v>
      </c>
      <c r="AD40" s="75"/>
      <c r="AE40" s="75"/>
      <c r="AF40" s="75"/>
      <c r="AG40" s="75"/>
      <c r="AH40" s="75" t="s">
        <v>1788</v>
      </c>
      <c r="AI40" s="80" t="s">
        <v>1956</v>
      </c>
      <c r="AJ40" s="131"/>
      <c r="AK40" s="131" t="s">
        <v>1788</v>
      </c>
    </row>
    <row r="41" spans="1:37" ht="40" customHeight="1" x14ac:dyDescent="0.35">
      <c r="A41" s="44">
        <v>1</v>
      </c>
      <c r="B41" s="125">
        <v>2855</v>
      </c>
      <c r="C41" s="10" t="s">
        <v>34</v>
      </c>
      <c r="D41" s="41" t="s">
        <v>1456</v>
      </c>
      <c r="E41" s="68">
        <v>2014</v>
      </c>
      <c r="F41" s="10" t="s">
        <v>17</v>
      </c>
      <c r="G41" s="10" t="s">
        <v>35</v>
      </c>
      <c r="H41" s="10" t="s">
        <v>1551</v>
      </c>
      <c r="I41" s="10"/>
      <c r="J41" s="29">
        <v>238.43</v>
      </c>
      <c r="K41" s="10" t="s">
        <v>1929</v>
      </c>
      <c r="L41" s="35"/>
      <c r="M41" s="35"/>
      <c r="N41" s="35"/>
      <c r="O41" s="35"/>
      <c r="P41" s="35"/>
      <c r="Q41" s="35"/>
      <c r="R41" s="35" t="s">
        <v>1155</v>
      </c>
      <c r="S41" s="15" t="s">
        <v>1928</v>
      </c>
      <c r="T41" s="21" t="s">
        <v>1457</v>
      </c>
      <c r="U41" s="77" t="s">
        <v>1302</v>
      </c>
      <c r="V41" s="60">
        <v>0.5</v>
      </c>
      <c r="W41" s="72">
        <f>J41*V41</f>
        <v>119.215</v>
      </c>
      <c r="X41" s="72">
        <f>J41-W41</f>
        <v>119.215</v>
      </c>
      <c r="Y41" s="72">
        <f>X41-W41</f>
        <v>0</v>
      </c>
      <c r="Z41" s="72"/>
      <c r="AA41" s="1"/>
      <c r="AB41" s="1"/>
      <c r="AC41" s="24">
        <f>+W41+X41-J41</f>
        <v>0</v>
      </c>
      <c r="AD41" s="75"/>
      <c r="AE41" s="75"/>
      <c r="AF41" s="75"/>
      <c r="AG41" s="75" t="s">
        <v>1788</v>
      </c>
      <c r="AH41" s="75"/>
      <c r="AI41" s="80" t="s">
        <v>1833</v>
      </c>
      <c r="AJ41" s="120" t="s">
        <v>1788</v>
      </c>
      <c r="AK41" s="120"/>
    </row>
    <row r="42" spans="1:37" ht="40" customHeight="1" x14ac:dyDescent="0.35">
      <c r="A42" s="44">
        <v>1</v>
      </c>
      <c r="B42" s="125">
        <v>2856</v>
      </c>
      <c r="C42" s="10" t="s">
        <v>34</v>
      </c>
      <c r="D42" s="41" t="s">
        <v>1456</v>
      </c>
      <c r="E42" s="68">
        <v>2014</v>
      </c>
      <c r="F42" s="10" t="s">
        <v>17</v>
      </c>
      <c r="G42" s="10" t="s">
        <v>35</v>
      </c>
      <c r="H42" s="10" t="s">
        <v>1555</v>
      </c>
      <c r="I42" s="10"/>
      <c r="J42" s="29">
        <v>238.43</v>
      </c>
      <c r="K42" s="10" t="s">
        <v>1929</v>
      </c>
      <c r="L42" s="35"/>
      <c r="M42" s="35"/>
      <c r="N42" s="35"/>
      <c r="O42" s="35"/>
      <c r="P42" s="35"/>
      <c r="Q42" s="35"/>
      <c r="R42" s="35" t="s">
        <v>1155</v>
      </c>
      <c r="S42" s="15" t="s">
        <v>1928</v>
      </c>
      <c r="T42" s="21" t="s">
        <v>1457</v>
      </c>
      <c r="U42" s="77" t="s">
        <v>1302</v>
      </c>
      <c r="V42" s="60">
        <v>0.5</v>
      </c>
      <c r="W42" s="72">
        <f>J42*V42</f>
        <v>119.215</v>
      </c>
      <c r="X42" s="72">
        <f>J42-W42</f>
        <v>119.215</v>
      </c>
      <c r="Y42" s="72">
        <f>X42-W42</f>
        <v>0</v>
      </c>
      <c r="Z42" s="72"/>
      <c r="AA42" s="1"/>
      <c r="AB42" s="1"/>
      <c r="AC42" s="24">
        <f>+W42+X42-J42</f>
        <v>0</v>
      </c>
      <c r="AD42" s="75"/>
      <c r="AE42" s="75"/>
      <c r="AF42" s="75"/>
      <c r="AG42" s="75" t="s">
        <v>1788</v>
      </c>
      <c r="AH42" s="75"/>
      <c r="AI42" s="80" t="s">
        <v>1833</v>
      </c>
      <c r="AJ42" s="120" t="s">
        <v>1788</v>
      </c>
      <c r="AK42" s="120"/>
    </row>
    <row r="43" spans="1:37" ht="40" customHeight="1" x14ac:dyDescent="0.35">
      <c r="A43" s="44">
        <v>1</v>
      </c>
      <c r="B43" s="125">
        <v>2857</v>
      </c>
      <c r="C43" s="10" t="s">
        <v>34</v>
      </c>
      <c r="D43" s="41" t="s">
        <v>13</v>
      </c>
      <c r="E43" s="21">
        <v>2014</v>
      </c>
      <c r="F43" s="10" t="s">
        <v>17</v>
      </c>
      <c r="G43" s="10" t="s">
        <v>35</v>
      </c>
      <c r="H43" s="10" t="s">
        <v>130</v>
      </c>
      <c r="I43" s="10" t="s">
        <v>10</v>
      </c>
      <c r="J43" s="29">
        <v>238.43</v>
      </c>
      <c r="K43" s="10" t="s">
        <v>113</v>
      </c>
      <c r="L43" s="35"/>
      <c r="M43" s="35"/>
      <c r="N43" s="35"/>
      <c r="O43" s="35"/>
      <c r="P43" s="35"/>
      <c r="Q43" s="35"/>
      <c r="R43" s="35" t="s">
        <v>1155</v>
      </c>
      <c r="S43" s="15" t="s">
        <v>1342</v>
      </c>
      <c r="T43" s="21"/>
      <c r="U43" s="77" t="s">
        <v>1303</v>
      </c>
      <c r="V43" s="60">
        <v>0.5</v>
      </c>
      <c r="W43" s="72">
        <f>J43*V43</f>
        <v>119.215</v>
      </c>
      <c r="X43" s="72">
        <f>J43-W43</f>
        <v>119.215</v>
      </c>
      <c r="Y43" s="72">
        <f>X43-W43</f>
        <v>0</v>
      </c>
      <c r="Z43" s="72"/>
      <c r="AA43" s="1"/>
      <c r="AB43" s="1"/>
      <c r="AC43" s="24">
        <f>+W43+X43-J43</f>
        <v>0</v>
      </c>
      <c r="AD43" s="75"/>
      <c r="AE43" s="75"/>
      <c r="AF43" s="75" t="s">
        <v>1788</v>
      </c>
      <c r="AG43" s="75"/>
      <c r="AH43" s="75"/>
      <c r="AI43" s="80" t="s">
        <v>1876</v>
      </c>
      <c r="AJ43"/>
      <c r="AK43"/>
    </row>
    <row r="44" spans="1:37" ht="40" customHeight="1" x14ac:dyDescent="0.35">
      <c r="A44" s="44">
        <v>1</v>
      </c>
      <c r="B44" s="125">
        <v>2858</v>
      </c>
      <c r="C44" s="10" t="s">
        <v>34</v>
      </c>
      <c r="D44" s="41" t="s">
        <v>1456</v>
      </c>
      <c r="E44" s="68">
        <v>2014</v>
      </c>
      <c r="F44" s="10" t="s">
        <v>17</v>
      </c>
      <c r="G44" s="10" t="s">
        <v>35</v>
      </c>
      <c r="H44" s="10" t="s">
        <v>1552</v>
      </c>
      <c r="I44" s="10"/>
      <c r="J44" s="29">
        <v>238.43</v>
      </c>
      <c r="K44" s="10" t="s">
        <v>1929</v>
      </c>
      <c r="L44" s="35"/>
      <c r="M44" s="35"/>
      <c r="N44" s="35"/>
      <c r="O44" s="35"/>
      <c r="P44" s="35"/>
      <c r="Q44" s="35"/>
      <c r="R44" s="35" t="s">
        <v>1155</v>
      </c>
      <c r="S44" s="15" t="s">
        <v>1928</v>
      </c>
      <c r="T44" s="21" t="s">
        <v>1457</v>
      </c>
      <c r="U44" s="77" t="s">
        <v>1302</v>
      </c>
      <c r="V44" s="60">
        <v>0.5</v>
      </c>
      <c r="W44" s="72">
        <f>J44*V44</f>
        <v>119.215</v>
      </c>
      <c r="X44" s="72">
        <f>J44-W44</f>
        <v>119.215</v>
      </c>
      <c r="Y44" s="72">
        <f>X44-W44</f>
        <v>0</v>
      </c>
      <c r="Z44" s="72"/>
      <c r="AA44" s="1"/>
      <c r="AB44" s="1"/>
      <c r="AC44" s="24">
        <f>+W44+X44-J44</f>
        <v>0</v>
      </c>
      <c r="AD44" s="75"/>
      <c r="AE44" s="75"/>
      <c r="AF44" s="75"/>
      <c r="AG44" s="75"/>
      <c r="AH44" s="75" t="s">
        <v>1788</v>
      </c>
      <c r="AI44" s="80" t="s">
        <v>1802</v>
      </c>
      <c r="AJ44" s="120" t="s">
        <v>1788</v>
      </c>
      <c r="AK44" s="120"/>
    </row>
    <row r="45" spans="1:37" ht="40" customHeight="1" x14ac:dyDescent="0.35">
      <c r="A45" s="44">
        <v>1</v>
      </c>
      <c r="B45" s="125">
        <v>2860</v>
      </c>
      <c r="C45" s="10" t="s">
        <v>34</v>
      </c>
      <c r="D45" s="41" t="s">
        <v>1456</v>
      </c>
      <c r="E45" s="68">
        <v>2014</v>
      </c>
      <c r="F45" s="10" t="s">
        <v>17</v>
      </c>
      <c r="G45" s="10" t="s">
        <v>35</v>
      </c>
      <c r="H45" s="10" t="s">
        <v>1557</v>
      </c>
      <c r="I45" s="10"/>
      <c r="J45" s="29">
        <v>238.43</v>
      </c>
      <c r="K45" s="10" t="s">
        <v>1929</v>
      </c>
      <c r="L45" s="35"/>
      <c r="M45" s="35"/>
      <c r="N45" s="35"/>
      <c r="O45" s="35"/>
      <c r="P45" s="35"/>
      <c r="Q45" s="35"/>
      <c r="R45" s="35" t="s">
        <v>1155</v>
      </c>
      <c r="S45" s="15" t="s">
        <v>1928</v>
      </c>
      <c r="T45" s="21" t="s">
        <v>1457</v>
      </c>
      <c r="U45" s="77" t="s">
        <v>1302</v>
      </c>
      <c r="V45" s="60">
        <v>0.5</v>
      </c>
      <c r="W45" s="72">
        <f>J45*V45</f>
        <v>119.215</v>
      </c>
      <c r="X45" s="72">
        <f>J45-W45</f>
        <v>119.215</v>
      </c>
      <c r="Y45" s="72">
        <f>X45-W45</f>
        <v>0</v>
      </c>
      <c r="Z45" s="72"/>
      <c r="AA45" s="1"/>
      <c r="AB45" s="1"/>
      <c r="AC45" s="24">
        <f>+W45+X45-J45</f>
        <v>0</v>
      </c>
      <c r="AD45" s="75"/>
      <c r="AE45" s="75"/>
      <c r="AF45" s="75"/>
      <c r="AG45" s="75" t="s">
        <v>1788</v>
      </c>
      <c r="AH45" s="75"/>
      <c r="AI45" s="80" t="s">
        <v>1833</v>
      </c>
      <c r="AJ45" s="120" t="s">
        <v>1788</v>
      </c>
      <c r="AK45" s="120"/>
    </row>
    <row r="46" spans="1:37" ht="40" customHeight="1" x14ac:dyDescent="0.35">
      <c r="A46" s="44">
        <v>1</v>
      </c>
      <c r="B46" s="21">
        <v>2864</v>
      </c>
      <c r="C46" s="122" t="s">
        <v>657</v>
      </c>
      <c r="D46" s="41" t="s">
        <v>13</v>
      </c>
      <c r="E46" s="21">
        <v>2014</v>
      </c>
      <c r="F46" s="10" t="s">
        <v>17</v>
      </c>
      <c r="G46" s="10" t="s">
        <v>35</v>
      </c>
      <c r="H46" s="10" t="s">
        <v>137</v>
      </c>
      <c r="I46" s="10" t="s">
        <v>10</v>
      </c>
      <c r="J46" s="29">
        <v>238.43</v>
      </c>
      <c r="K46" s="10" t="s">
        <v>104</v>
      </c>
      <c r="L46" s="35"/>
      <c r="M46" s="35"/>
      <c r="N46" s="35"/>
      <c r="O46" s="35"/>
      <c r="P46" s="35"/>
      <c r="Q46" s="35"/>
      <c r="R46" s="35" t="s">
        <v>1155</v>
      </c>
      <c r="S46" s="15" t="s">
        <v>1342</v>
      </c>
      <c r="T46" s="21"/>
      <c r="U46" s="77" t="s">
        <v>1377</v>
      </c>
      <c r="V46" s="60">
        <v>0.5</v>
      </c>
      <c r="W46" s="72">
        <f>J46*V46</f>
        <v>119.215</v>
      </c>
      <c r="X46" s="72">
        <f>J46-W46</f>
        <v>119.215</v>
      </c>
      <c r="Y46" s="72">
        <f>X46-W46</f>
        <v>0</v>
      </c>
      <c r="Z46" s="72"/>
      <c r="AA46" s="1"/>
      <c r="AB46" s="1"/>
      <c r="AC46" s="24">
        <f>+W46+X46-J46</f>
        <v>0</v>
      </c>
      <c r="AD46" s="75"/>
      <c r="AE46" s="75"/>
      <c r="AF46" s="75"/>
      <c r="AG46" s="75"/>
      <c r="AH46" s="75" t="s">
        <v>1788</v>
      </c>
      <c r="AI46" s="80" t="s">
        <v>1767</v>
      </c>
      <c r="AJ46" s="134" t="s">
        <v>1788</v>
      </c>
      <c r="AK46" s="134" t="s">
        <v>1788</v>
      </c>
    </row>
    <row r="47" spans="1:37" ht="40" customHeight="1" x14ac:dyDescent="0.35">
      <c r="A47" s="44">
        <v>1</v>
      </c>
      <c r="B47" s="125">
        <v>2864</v>
      </c>
      <c r="C47" s="10" t="s">
        <v>134</v>
      </c>
      <c r="D47" s="41" t="s">
        <v>13</v>
      </c>
      <c r="E47" s="21">
        <v>2014</v>
      </c>
      <c r="F47" s="10" t="s">
        <v>17</v>
      </c>
      <c r="G47" s="10" t="s">
        <v>135</v>
      </c>
      <c r="H47" s="10" t="s">
        <v>136</v>
      </c>
      <c r="I47" s="10" t="s">
        <v>10</v>
      </c>
      <c r="J47" s="29">
        <v>292.89999999999998</v>
      </c>
      <c r="K47" s="10" t="s">
        <v>1929</v>
      </c>
      <c r="L47" s="35"/>
      <c r="M47" s="35"/>
      <c r="N47" s="35"/>
      <c r="O47" s="35"/>
      <c r="P47" s="35"/>
      <c r="Q47" s="35"/>
      <c r="R47" s="35" t="s">
        <v>1155</v>
      </c>
      <c r="S47" s="15" t="s">
        <v>1928</v>
      </c>
      <c r="T47" s="21"/>
      <c r="U47" s="77" t="s">
        <v>1302</v>
      </c>
      <c r="V47" s="60">
        <v>0.5</v>
      </c>
      <c r="W47" s="72">
        <f>J47*V47</f>
        <v>146.44999999999999</v>
      </c>
      <c r="X47" s="72">
        <f>J47-W47</f>
        <v>146.44999999999999</v>
      </c>
      <c r="Y47" s="72">
        <f>X47-W47</f>
        <v>0</v>
      </c>
      <c r="Z47" s="72"/>
      <c r="AA47" s="1"/>
      <c r="AB47" s="1"/>
      <c r="AC47" s="24">
        <f>+W47+X47-J47</f>
        <v>0</v>
      </c>
      <c r="AD47" s="75"/>
      <c r="AE47" s="75" t="s">
        <v>1788</v>
      </c>
      <c r="AF47" s="75"/>
      <c r="AG47" s="75"/>
      <c r="AH47" s="75"/>
      <c r="AI47" s="80" t="s">
        <v>1767</v>
      </c>
      <c r="AJ47" s="120" t="s">
        <v>1788</v>
      </c>
      <c r="AK47" s="120"/>
    </row>
    <row r="48" spans="1:37" ht="40" customHeight="1" x14ac:dyDescent="0.35">
      <c r="A48" s="44">
        <v>1</v>
      </c>
      <c r="B48" s="15">
        <v>2867</v>
      </c>
      <c r="C48" s="123" t="s">
        <v>34</v>
      </c>
      <c r="D48" s="41" t="s">
        <v>13</v>
      </c>
      <c r="E48" s="21">
        <v>2014</v>
      </c>
      <c r="F48" s="12" t="s">
        <v>17</v>
      </c>
      <c r="G48" s="12" t="s">
        <v>35</v>
      </c>
      <c r="H48" s="12" t="s">
        <v>817</v>
      </c>
      <c r="I48" s="12" t="s">
        <v>10</v>
      </c>
      <c r="J48" s="31">
        <v>238.43</v>
      </c>
      <c r="K48" s="10" t="s">
        <v>104</v>
      </c>
      <c r="L48" s="35"/>
      <c r="M48" s="35"/>
      <c r="N48" s="35"/>
      <c r="O48" s="35"/>
      <c r="P48" s="35"/>
      <c r="Q48" s="35"/>
      <c r="R48" s="35" t="s">
        <v>1155</v>
      </c>
      <c r="S48" s="15" t="s">
        <v>1342</v>
      </c>
      <c r="T48" s="15"/>
      <c r="U48" s="77" t="s">
        <v>1377</v>
      </c>
      <c r="V48" s="60">
        <v>0.5</v>
      </c>
      <c r="W48" s="72">
        <f>J48*V48</f>
        <v>119.215</v>
      </c>
      <c r="X48" s="72">
        <f>J48-W48</f>
        <v>119.215</v>
      </c>
      <c r="Y48" s="72">
        <f>X48-W48</f>
        <v>0</v>
      </c>
      <c r="Z48" s="72"/>
      <c r="AA48" s="1"/>
      <c r="AB48" s="1"/>
      <c r="AC48" s="24">
        <f>+W48+X48-J48</f>
        <v>0</v>
      </c>
      <c r="AD48" s="75"/>
      <c r="AE48" s="75"/>
      <c r="AF48" s="75"/>
      <c r="AG48" s="75"/>
      <c r="AH48" s="75" t="s">
        <v>1788</v>
      </c>
      <c r="AI48" s="80" t="s">
        <v>1902</v>
      </c>
      <c r="AJ48" s="134"/>
      <c r="AK48" s="134" t="s">
        <v>1788</v>
      </c>
    </row>
    <row r="49" spans="1:37" ht="40" customHeight="1" x14ac:dyDescent="0.35">
      <c r="A49" s="44">
        <v>1</v>
      </c>
      <c r="B49" s="22">
        <v>2891</v>
      </c>
      <c r="C49" s="10" t="s">
        <v>105</v>
      </c>
      <c r="D49" s="41" t="s">
        <v>13</v>
      </c>
      <c r="E49" s="22">
        <v>2014</v>
      </c>
      <c r="F49" s="10" t="s">
        <v>106</v>
      </c>
      <c r="G49" s="10" t="s">
        <v>107</v>
      </c>
      <c r="H49" s="10" t="s">
        <v>157</v>
      </c>
      <c r="I49" s="10" t="s">
        <v>10</v>
      </c>
      <c r="J49" s="29">
        <v>35.61</v>
      </c>
      <c r="K49" s="10" t="s">
        <v>1929</v>
      </c>
      <c r="L49" s="35"/>
      <c r="M49" s="35"/>
      <c r="N49" s="35"/>
      <c r="O49" s="35"/>
      <c r="P49" s="35"/>
      <c r="Q49" s="35"/>
      <c r="R49" s="35" t="s">
        <v>1155</v>
      </c>
      <c r="S49" s="15" t="s">
        <v>1928</v>
      </c>
      <c r="T49" s="21"/>
      <c r="U49" s="77"/>
      <c r="V49" s="60">
        <v>0.5</v>
      </c>
      <c r="W49" s="72">
        <f>J49*V49</f>
        <v>17.805</v>
      </c>
      <c r="X49" s="72">
        <f>J49-W49</f>
        <v>17.805</v>
      </c>
      <c r="Y49" s="72">
        <f>X49-W49</f>
        <v>0</v>
      </c>
      <c r="Z49" s="72"/>
      <c r="AA49" s="8"/>
      <c r="AB49" s="8"/>
      <c r="AC49" s="24">
        <f>+W49+X49-J49</f>
        <v>0</v>
      </c>
      <c r="AD49" s="74"/>
      <c r="AE49" s="74"/>
      <c r="AF49" s="74"/>
      <c r="AG49" s="74"/>
      <c r="AH49" s="74"/>
      <c r="AI49" s="82" t="s">
        <v>1904</v>
      </c>
      <c r="AJ49" s="120"/>
      <c r="AK49" s="120"/>
    </row>
    <row r="50" spans="1:37" ht="40" customHeight="1" x14ac:dyDescent="0.35">
      <c r="A50" s="44">
        <v>1</v>
      </c>
      <c r="B50" s="23">
        <v>2892</v>
      </c>
      <c r="C50" s="121" t="s">
        <v>105</v>
      </c>
      <c r="D50" s="41" t="s">
        <v>13</v>
      </c>
      <c r="E50" s="22">
        <v>2014</v>
      </c>
      <c r="F50" s="9" t="s">
        <v>106</v>
      </c>
      <c r="G50" s="9" t="s">
        <v>107</v>
      </c>
      <c r="H50" s="9" t="s">
        <v>158</v>
      </c>
      <c r="I50" s="9" t="s">
        <v>10</v>
      </c>
      <c r="J50" s="29">
        <v>35.61</v>
      </c>
      <c r="K50" s="10" t="s">
        <v>104</v>
      </c>
      <c r="L50" s="35"/>
      <c r="M50" s="35"/>
      <c r="N50" s="35"/>
      <c r="O50" s="35"/>
      <c r="P50" s="35"/>
      <c r="Q50" s="35"/>
      <c r="R50" s="35" t="s">
        <v>1155</v>
      </c>
      <c r="S50" s="15" t="s">
        <v>1342</v>
      </c>
      <c r="T50" s="23"/>
      <c r="U50" s="77" t="s">
        <v>1377</v>
      </c>
      <c r="V50" s="60">
        <v>0.5</v>
      </c>
      <c r="W50" s="72">
        <f>J50*V50</f>
        <v>17.805</v>
      </c>
      <c r="X50" s="72">
        <f>J50-W50</f>
        <v>17.805</v>
      </c>
      <c r="Y50" s="72">
        <f>X50-W50</f>
        <v>0</v>
      </c>
      <c r="Z50" s="72"/>
      <c r="AA50" s="1"/>
      <c r="AB50" s="1"/>
      <c r="AC50" s="24">
        <f>+W50+X50-J50</f>
        <v>0</v>
      </c>
      <c r="AD50" s="75"/>
      <c r="AE50" s="75"/>
      <c r="AF50" s="75"/>
      <c r="AG50" s="75" t="s">
        <v>1788</v>
      </c>
      <c r="AH50" s="75"/>
      <c r="AI50" s="80" t="s">
        <v>1871</v>
      </c>
      <c r="AJ50" s="133"/>
      <c r="AK50" s="133" t="s">
        <v>1788</v>
      </c>
    </row>
    <row r="51" spans="1:37" ht="40" customHeight="1" x14ac:dyDescent="0.35">
      <c r="A51" s="44">
        <v>1</v>
      </c>
      <c r="B51" s="23">
        <v>2893</v>
      </c>
      <c r="C51" s="121" t="s">
        <v>105</v>
      </c>
      <c r="D51" s="41" t="s">
        <v>13</v>
      </c>
      <c r="E51" s="22">
        <v>2014</v>
      </c>
      <c r="F51" s="9" t="s">
        <v>106</v>
      </c>
      <c r="G51" s="9" t="s">
        <v>107</v>
      </c>
      <c r="H51" s="9" t="s">
        <v>159</v>
      </c>
      <c r="I51" s="9" t="s">
        <v>10</v>
      </c>
      <c r="J51" s="29">
        <v>35.61</v>
      </c>
      <c r="K51" s="10" t="s">
        <v>104</v>
      </c>
      <c r="L51" s="35"/>
      <c r="M51" s="35"/>
      <c r="N51" s="35"/>
      <c r="O51" s="35"/>
      <c r="P51" s="35"/>
      <c r="Q51" s="35"/>
      <c r="R51" s="35" t="s">
        <v>1155</v>
      </c>
      <c r="S51" s="15" t="s">
        <v>1342</v>
      </c>
      <c r="T51" s="23"/>
      <c r="U51" s="77" t="s">
        <v>1377</v>
      </c>
      <c r="V51" s="60">
        <v>0.5</v>
      </c>
      <c r="W51" s="72">
        <f>J51*V51</f>
        <v>17.805</v>
      </c>
      <c r="X51" s="72">
        <f>J51-W51</f>
        <v>17.805</v>
      </c>
      <c r="Y51" s="72">
        <f>X51-W51</f>
        <v>0</v>
      </c>
      <c r="Z51" s="72"/>
      <c r="AA51" s="1"/>
      <c r="AB51" s="1"/>
      <c r="AC51" s="24">
        <f>+W51+X51-J51</f>
        <v>0</v>
      </c>
      <c r="AD51" s="75"/>
      <c r="AE51" s="75"/>
      <c r="AF51" s="75"/>
      <c r="AG51" s="75" t="s">
        <v>1788</v>
      </c>
      <c r="AH51" s="75"/>
      <c r="AI51" s="80" t="s">
        <v>1871</v>
      </c>
      <c r="AJ51" s="131"/>
      <c r="AK51" s="131" t="s">
        <v>1788</v>
      </c>
    </row>
    <row r="52" spans="1:37" ht="40" customHeight="1" x14ac:dyDescent="0.35">
      <c r="A52" s="44">
        <v>1</v>
      </c>
      <c r="B52" s="110">
        <v>2899</v>
      </c>
      <c r="C52" s="10" t="s">
        <v>1047</v>
      </c>
      <c r="D52" s="41" t="s">
        <v>1456</v>
      </c>
      <c r="E52" s="21">
        <v>2014</v>
      </c>
      <c r="F52" s="10" t="s">
        <v>17</v>
      </c>
      <c r="G52" s="10" t="s">
        <v>1048</v>
      </c>
      <c r="H52" s="10" t="s">
        <v>1049</v>
      </c>
      <c r="I52" s="10" t="s">
        <v>10</v>
      </c>
      <c r="J52" s="29">
        <v>1220.8399999999999</v>
      </c>
      <c r="K52" s="10" t="s">
        <v>1929</v>
      </c>
      <c r="L52" s="35"/>
      <c r="M52" s="35"/>
      <c r="N52" s="35"/>
      <c r="O52" s="35"/>
      <c r="P52" s="35"/>
      <c r="Q52" s="35"/>
      <c r="R52" s="35" t="s">
        <v>1155</v>
      </c>
      <c r="S52" s="15" t="s">
        <v>1928</v>
      </c>
      <c r="T52" s="21"/>
      <c r="U52" s="77" t="s">
        <v>1302</v>
      </c>
      <c r="V52" s="60">
        <v>0.5</v>
      </c>
      <c r="W52" s="72">
        <f>J52*V52</f>
        <v>610.41999999999996</v>
      </c>
      <c r="X52" s="72">
        <f>J52-W52</f>
        <v>610.41999999999996</v>
      </c>
      <c r="Y52" s="72">
        <f>X52-W52</f>
        <v>0</v>
      </c>
      <c r="Z52" s="72"/>
      <c r="AA52" s="8"/>
      <c r="AB52" s="8"/>
      <c r="AC52" s="24">
        <f>+W52+X52-J52</f>
        <v>0</v>
      </c>
      <c r="AD52" s="74"/>
      <c r="AE52" s="74"/>
      <c r="AF52" s="74"/>
      <c r="AG52" s="74" t="s">
        <v>1788</v>
      </c>
      <c r="AH52" s="74"/>
      <c r="AI52" s="82" t="s">
        <v>1825</v>
      </c>
      <c r="AJ52" s="120" t="s">
        <v>1788</v>
      </c>
      <c r="AK52" s="120"/>
    </row>
    <row r="53" spans="1:37" ht="40" customHeight="1" x14ac:dyDescent="0.35">
      <c r="A53" s="44">
        <v>1</v>
      </c>
      <c r="B53" s="23">
        <v>2900</v>
      </c>
      <c r="C53" s="121" t="s">
        <v>105</v>
      </c>
      <c r="D53" s="41" t="s">
        <v>13</v>
      </c>
      <c r="E53" s="22">
        <v>2014</v>
      </c>
      <c r="F53" s="9" t="s">
        <v>106</v>
      </c>
      <c r="G53" s="9" t="s">
        <v>107</v>
      </c>
      <c r="H53" s="9" t="s">
        <v>186</v>
      </c>
      <c r="I53" s="9" t="s">
        <v>10</v>
      </c>
      <c r="J53" s="29">
        <v>35.61</v>
      </c>
      <c r="K53" s="10" t="s">
        <v>104</v>
      </c>
      <c r="L53" s="35"/>
      <c r="M53" s="35"/>
      <c r="N53" s="35"/>
      <c r="O53" s="35"/>
      <c r="P53" s="35"/>
      <c r="Q53" s="35"/>
      <c r="R53" s="35" t="s">
        <v>1155</v>
      </c>
      <c r="S53" s="15" t="s">
        <v>1342</v>
      </c>
      <c r="T53" s="23"/>
      <c r="U53" s="77" t="s">
        <v>1741</v>
      </c>
      <c r="V53" s="60">
        <v>0.5</v>
      </c>
      <c r="W53" s="72">
        <f>J53*V53</f>
        <v>17.805</v>
      </c>
      <c r="X53" s="72">
        <f>J53-W53</f>
        <v>17.805</v>
      </c>
      <c r="Y53" s="72">
        <f>X53-W53</f>
        <v>0</v>
      </c>
      <c r="Z53" s="72"/>
      <c r="AA53" s="1"/>
      <c r="AB53" s="1"/>
      <c r="AC53" s="24">
        <f>+W53+X53-J53</f>
        <v>0</v>
      </c>
      <c r="AD53" s="75"/>
      <c r="AE53" s="75"/>
      <c r="AF53" s="75"/>
      <c r="AG53" s="75"/>
      <c r="AH53" s="75" t="s">
        <v>1788</v>
      </c>
      <c r="AI53" s="80" t="s">
        <v>1944</v>
      </c>
      <c r="AJ53" s="134"/>
      <c r="AK53" s="134" t="s">
        <v>1788</v>
      </c>
    </row>
    <row r="54" spans="1:37" ht="40" customHeight="1" x14ac:dyDescent="0.35">
      <c r="A54" s="44">
        <v>1</v>
      </c>
      <c r="B54" s="21">
        <v>2901</v>
      </c>
      <c r="C54" s="10" t="s">
        <v>105</v>
      </c>
      <c r="D54" s="41" t="s">
        <v>1456</v>
      </c>
      <c r="E54" s="68">
        <v>2014</v>
      </c>
      <c r="F54" s="10" t="s">
        <v>106</v>
      </c>
      <c r="G54" s="10" t="s">
        <v>107</v>
      </c>
      <c r="H54" s="10" t="s">
        <v>1711</v>
      </c>
      <c r="I54" s="10"/>
      <c r="J54" s="29">
        <v>35.61</v>
      </c>
      <c r="K54" s="10" t="s">
        <v>1929</v>
      </c>
      <c r="L54" s="35"/>
      <c r="M54" s="35"/>
      <c r="N54" s="35"/>
      <c r="O54" s="35"/>
      <c r="P54" s="35"/>
      <c r="Q54" s="35"/>
      <c r="R54" s="35" t="s">
        <v>1155</v>
      </c>
      <c r="S54" s="15" t="s">
        <v>1928</v>
      </c>
      <c r="T54" s="21" t="s">
        <v>1457</v>
      </c>
      <c r="U54" s="77" t="s">
        <v>1302</v>
      </c>
      <c r="V54" s="60">
        <v>0.5</v>
      </c>
      <c r="W54" s="72">
        <f>J54*V54</f>
        <v>17.805</v>
      </c>
      <c r="X54" s="72">
        <f>J54-W54</f>
        <v>17.805</v>
      </c>
      <c r="Y54" s="72">
        <f>X54-W54</f>
        <v>0</v>
      </c>
      <c r="Z54" s="72"/>
      <c r="AA54" s="1"/>
      <c r="AB54" s="1"/>
      <c r="AC54" s="24">
        <f>+W54+X54-J54</f>
        <v>0</v>
      </c>
      <c r="AD54" s="74"/>
      <c r="AE54" s="74"/>
      <c r="AF54" s="74" t="s">
        <v>1788</v>
      </c>
      <c r="AG54" s="74"/>
      <c r="AH54" s="74"/>
      <c r="AI54" s="80" t="s">
        <v>1803</v>
      </c>
      <c r="AJ54" s="120"/>
      <c r="AK54" s="120"/>
    </row>
    <row r="55" spans="1:37" ht="40" customHeight="1" x14ac:dyDescent="0.35">
      <c r="A55" s="44">
        <v>1</v>
      </c>
      <c r="B55" s="21">
        <v>2902</v>
      </c>
      <c r="C55" s="10" t="s">
        <v>1050</v>
      </c>
      <c r="D55" s="41" t="s">
        <v>1456</v>
      </c>
      <c r="E55" s="21">
        <v>2014</v>
      </c>
      <c r="F55" s="10" t="s">
        <v>17</v>
      </c>
      <c r="G55" s="10" t="s">
        <v>1048</v>
      </c>
      <c r="H55" s="10" t="s">
        <v>1052</v>
      </c>
      <c r="I55" s="10" t="s">
        <v>10</v>
      </c>
      <c r="J55" s="29">
        <v>1220.8399999999999</v>
      </c>
      <c r="K55" s="10" t="s">
        <v>1929</v>
      </c>
      <c r="L55" s="35"/>
      <c r="M55" s="35"/>
      <c r="N55" s="35"/>
      <c r="O55" s="35"/>
      <c r="P55" s="35"/>
      <c r="Q55" s="35"/>
      <c r="R55" s="35" t="s">
        <v>1155</v>
      </c>
      <c r="S55" s="15" t="s">
        <v>1928</v>
      </c>
      <c r="T55" s="21"/>
      <c r="U55" s="77" t="s">
        <v>1302</v>
      </c>
      <c r="V55" s="60">
        <v>0.5</v>
      </c>
      <c r="W55" s="72">
        <f>J55*V55</f>
        <v>610.41999999999996</v>
      </c>
      <c r="X55" s="72">
        <f>J55-W55</f>
        <v>610.41999999999996</v>
      </c>
      <c r="Y55" s="72">
        <f>X55-W55</f>
        <v>0</v>
      </c>
      <c r="Z55" s="72"/>
      <c r="AA55" s="8"/>
      <c r="AB55" s="8"/>
      <c r="AC55" s="24">
        <f>+W55+X55-J55</f>
        <v>0</v>
      </c>
      <c r="AD55" s="74"/>
      <c r="AE55" s="74"/>
      <c r="AF55" s="74"/>
      <c r="AG55" s="74" t="s">
        <v>1788</v>
      </c>
      <c r="AH55" s="74"/>
      <c r="AI55" s="82" t="s">
        <v>1825</v>
      </c>
      <c r="AJ55" s="120" t="s">
        <v>1788</v>
      </c>
      <c r="AK55" s="120"/>
    </row>
    <row r="56" spans="1:37" ht="40" customHeight="1" x14ac:dyDescent="0.35">
      <c r="A56" s="44">
        <v>1</v>
      </c>
      <c r="B56" s="125">
        <v>2902</v>
      </c>
      <c r="C56" s="10" t="s">
        <v>105</v>
      </c>
      <c r="D56" s="41" t="s">
        <v>1456</v>
      </c>
      <c r="E56" s="68">
        <v>2014</v>
      </c>
      <c r="F56" s="10" t="s">
        <v>106</v>
      </c>
      <c r="G56" s="10" t="s">
        <v>107</v>
      </c>
      <c r="H56" s="10" t="s">
        <v>1714</v>
      </c>
      <c r="I56" s="10"/>
      <c r="J56" s="29">
        <v>35.61</v>
      </c>
      <c r="K56" s="10" t="s">
        <v>1929</v>
      </c>
      <c r="L56" s="35"/>
      <c r="M56" s="35"/>
      <c r="N56" s="35"/>
      <c r="O56" s="35"/>
      <c r="P56" s="35"/>
      <c r="Q56" s="35"/>
      <c r="R56" s="35" t="s">
        <v>1155</v>
      </c>
      <c r="S56" s="15" t="s">
        <v>1928</v>
      </c>
      <c r="T56" s="21" t="s">
        <v>1457</v>
      </c>
      <c r="U56" s="77" t="s">
        <v>1302</v>
      </c>
      <c r="V56" s="60">
        <v>0.5</v>
      </c>
      <c r="W56" s="72">
        <f>J56*V56</f>
        <v>17.805</v>
      </c>
      <c r="X56" s="72">
        <f>J56-W56</f>
        <v>17.805</v>
      </c>
      <c r="Y56" s="72">
        <f>X56-W56</f>
        <v>0</v>
      </c>
      <c r="Z56" s="72"/>
      <c r="AA56" s="1"/>
      <c r="AB56" s="1"/>
      <c r="AC56" s="24">
        <f>+W56+X56-J56</f>
        <v>0</v>
      </c>
      <c r="AD56" s="75"/>
      <c r="AE56" s="75"/>
      <c r="AF56" s="75"/>
      <c r="AG56" s="75" t="s">
        <v>1788</v>
      </c>
      <c r="AH56" s="75"/>
      <c r="AI56" s="80" t="s">
        <v>1807</v>
      </c>
      <c r="AJ56" s="120" t="s">
        <v>1788</v>
      </c>
      <c r="AK56" s="120"/>
    </row>
    <row r="57" spans="1:37" ht="40" customHeight="1" x14ac:dyDescent="0.35">
      <c r="A57" s="44">
        <v>1</v>
      </c>
      <c r="B57" s="128">
        <v>2903</v>
      </c>
      <c r="C57" s="10" t="s">
        <v>1050</v>
      </c>
      <c r="D57" s="41" t="s">
        <v>1456</v>
      </c>
      <c r="E57" s="21">
        <v>2014</v>
      </c>
      <c r="F57" s="10" t="s">
        <v>17</v>
      </c>
      <c r="G57" s="10" t="s">
        <v>1048</v>
      </c>
      <c r="H57" s="10" t="s">
        <v>1053</v>
      </c>
      <c r="I57" s="10" t="s">
        <v>10</v>
      </c>
      <c r="J57" s="29">
        <v>1220.8399999999999</v>
      </c>
      <c r="K57" s="10" t="s">
        <v>1929</v>
      </c>
      <c r="L57" s="35"/>
      <c r="M57" s="35"/>
      <c r="N57" s="35"/>
      <c r="O57" s="35"/>
      <c r="P57" s="35"/>
      <c r="Q57" s="35"/>
      <c r="R57" s="35" t="s">
        <v>1155</v>
      </c>
      <c r="S57" s="15" t="s">
        <v>1928</v>
      </c>
      <c r="T57" s="22"/>
      <c r="U57" s="77" t="s">
        <v>1302</v>
      </c>
      <c r="V57" s="60">
        <v>0.5</v>
      </c>
      <c r="W57" s="72">
        <f>J57*V57</f>
        <v>610.41999999999996</v>
      </c>
      <c r="X57" s="72">
        <f>J57-W57</f>
        <v>610.41999999999996</v>
      </c>
      <c r="Y57" s="72">
        <f>X57-W57</f>
        <v>0</v>
      </c>
      <c r="Z57" s="72"/>
      <c r="AA57" s="8"/>
      <c r="AB57" s="8"/>
      <c r="AC57" s="24">
        <f>+W57+X57-J57</f>
        <v>0</v>
      </c>
      <c r="AD57" s="74"/>
      <c r="AE57" s="74"/>
      <c r="AF57" s="74" t="s">
        <v>1788</v>
      </c>
      <c r="AG57" s="74"/>
      <c r="AH57" s="74"/>
      <c r="AI57" s="82" t="s">
        <v>1813</v>
      </c>
      <c r="AJ57" s="120" t="s">
        <v>1788</v>
      </c>
      <c r="AK57" s="120"/>
    </row>
    <row r="58" spans="1:37" ht="40" customHeight="1" x14ac:dyDescent="0.35">
      <c r="A58" s="44">
        <v>1</v>
      </c>
      <c r="B58" s="125">
        <v>2903</v>
      </c>
      <c r="C58" s="10" t="s">
        <v>105</v>
      </c>
      <c r="D58" s="41" t="s">
        <v>1456</v>
      </c>
      <c r="E58" s="68">
        <v>2014</v>
      </c>
      <c r="F58" s="10" t="s">
        <v>106</v>
      </c>
      <c r="G58" s="10" t="s">
        <v>107</v>
      </c>
      <c r="H58" s="10" t="s">
        <v>1712</v>
      </c>
      <c r="I58" s="10"/>
      <c r="J58" s="29">
        <v>35.61</v>
      </c>
      <c r="K58" s="10" t="s">
        <v>1929</v>
      </c>
      <c r="L58" s="35"/>
      <c r="M58" s="35"/>
      <c r="N58" s="35"/>
      <c r="O58" s="35"/>
      <c r="P58" s="35"/>
      <c r="Q58" s="35"/>
      <c r="R58" s="35" t="s">
        <v>1155</v>
      </c>
      <c r="S58" s="15" t="s">
        <v>1928</v>
      </c>
      <c r="T58" s="21" t="s">
        <v>1457</v>
      </c>
      <c r="U58" s="77" t="s">
        <v>1302</v>
      </c>
      <c r="V58" s="60">
        <v>0.5</v>
      </c>
      <c r="W58" s="72">
        <f>J58*V58</f>
        <v>17.805</v>
      </c>
      <c r="X58" s="72">
        <f>J58-W58</f>
        <v>17.805</v>
      </c>
      <c r="Y58" s="72">
        <f>X58-W58</f>
        <v>0</v>
      </c>
      <c r="Z58" s="72"/>
      <c r="AA58" s="1"/>
      <c r="AB58" s="1"/>
      <c r="AC58" s="24">
        <f>+W58+X58-J58</f>
        <v>0</v>
      </c>
      <c r="AD58" s="75"/>
      <c r="AE58" s="75"/>
      <c r="AF58" s="75" t="s">
        <v>1788</v>
      </c>
      <c r="AG58" s="75"/>
      <c r="AH58" s="75"/>
      <c r="AI58" s="80" t="s">
        <v>1803</v>
      </c>
      <c r="AJ58" s="120" t="s">
        <v>1788</v>
      </c>
      <c r="AK58" s="120"/>
    </row>
    <row r="59" spans="1:37" ht="40" customHeight="1" x14ac:dyDescent="0.35">
      <c r="A59" s="44">
        <v>1</v>
      </c>
      <c r="B59" s="23">
        <v>2905</v>
      </c>
      <c r="C59" s="121" t="s">
        <v>105</v>
      </c>
      <c r="D59" s="41" t="s">
        <v>13</v>
      </c>
      <c r="E59" s="22">
        <v>2014</v>
      </c>
      <c r="F59" s="9" t="s">
        <v>106</v>
      </c>
      <c r="G59" s="9" t="s">
        <v>107</v>
      </c>
      <c r="H59" s="9" t="s">
        <v>433</v>
      </c>
      <c r="I59" s="9" t="s">
        <v>10</v>
      </c>
      <c r="J59" s="29">
        <v>35.61</v>
      </c>
      <c r="K59" s="10" t="s">
        <v>104</v>
      </c>
      <c r="L59" s="35"/>
      <c r="M59" s="35"/>
      <c r="N59" s="35"/>
      <c r="O59" s="35"/>
      <c r="P59" s="35"/>
      <c r="Q59" s="35"/>
      <c r="R59" s="35" t="s">
        <v>1155</v>
      </c>
      <c r="S59" s="15" t="s">
        <v>1342</v>
      </c>
      <c r="T59" s="23"/>
      <c r="U59" s="77" t="s">
        <v>1377</v>
      </c>
      <c r="V59" s="60">
        <v>0.5</v>
      </c>
      <c r="W59" s="72">
        <f>J59*V59</f>
        <v>17.805</v>
      </c>
      <c r="X59" s="72">
        <f>J59-W59</f>
        <v>17.805</v>
      </c>
      <c r="Y59" s="72">
        <f>X59-W59</f>
        <v>0</v>
      </c>
      <c r="Z59" s="72"/>
      <c r="AA59" s="1"/>
      <c r="AB59" s="1"/>
      <c r="AC59" s="24">
        <f>+W59+X59-J59</f>
        <v>0</v>
      </c>
      <c r="AD59" s="75"/>
      <c r="AE59" s="75"/>
      <c r="AF59" s="75" t="s">
        <v>1788</v>
      </c>
      <c r="AG59" s="75"/>
      <c r="AH59" s="75"/>
      <c r="AI59" s="80" t="s">
        <v>1945</v>
      </c>
      <c r="AJ59" s="134"/>
      <c r="AK59" s="134" t="s">
        <v>1788</v>
      </c>
    </row>
    <row r="60" spans="1:37" ht="40" customHeight="1" x14ac:dyDescent="0.35">
      <c r="A60" s="44">
        <v>1</v>
      </c>
      <c r="B60" s="126">
        <v>2905</v>
      </c>
      <c r="C60" s="12" t="s">
        <v>1050</v>
      </c>
      <c r="D60" s="41" t="s">
        <v>1456</v>
      </c>
      <c r="E60" s="21">
        <v>2014</v>
      </c>
      <c r="F60" s="12" t="s">
        <v>17</v>
      </c>
      <c r="G60" s="12" t="s">
        <v>1048</v>
      </c>
      <c r="H60" s="12" t="s">
        <v>1055</v>
      </c>
      <c r="I60" s="12" t="s">
        <v>10</v>
      </c>
      <c r="J60" s="29">
        <v>1220.8399999999999</v>
      </c>
      <c r="K60" s="10" t="s">
        <v>1929</v>
      </c>
      <c r="L60" s="35"/>
      <c r="M60" s="35"/>
      <c r="N60" s="35"/>
      <c r="O60" s="35"/>
      <c r="P60" s="35"/>
      <c r="Q60" s="35"/>
      <c r="R60" s="35" t="s">
        <v>1155</v>
      </c>
      <c r="S60" s="15" t="s">
        <v>1928</v>
      </c>
      <c r="T60" s="15"/>
      <c r="U60" s="77" t="s">
        <v>1302</v>
      </c>
      <c r="V60" s="60">
        <v>0.5</v>
      </c>
      <c r="W60" s="72">
        <f>J60*V60</f>
        <v>610.41999999999996</v>
      </c>
      <c r="X60" s="72">
        <f>J60-W60</f>
        <v>610.41999999999996</v>
      </c>
      <c r="Y60" s="72">
        <f>X60-W60</f>
        <v>0</v>
      </c>
      <c r="Z60" s="72"/>
      <c r="AA60" s="8"/>
      <c r="AB60" s="8"/>
      <c r="AC60" s="24">
        <f>+W60+X60-J60</f>
        <v>0</v>
      </c>
      <c r="AD60" s="74"/>
      <c r="AE60" s="74"/>
      <c r="AF60" s="74"/>
      <c r="AG60" s="74" t="s">
        <v>1788</v>
      </c>
      <c r="AH60" s="74"/>
      <c r="AI60" s="82" t="s">
        <v>1825</v>
      </c>
      <c r="AJ60" s="120" t="s">
        <v>1788</v>
      </c>
      <c r="AK60" s="120"/>
    </row>
    <row r="61" spans="1:37" ht="40" customHeight="1" x14ac:dyDescent="0.35">
      <c r="A61" s="44">
        <v>1</v>
      </c>
      <c r="B61" s="125">
        <v>2907</v>
      </c>
      <c r="C61" s="10" t="s">
        <v>1050</v>
      </c>
      <c r="D61" s="41" t="s">
        <v>1456</v>
      </c>
      <c r="E61" s="21">
        <v>2014</v>
      </c>
      <c r="F61" s="10" t="s">
        <v>17</v>
      </c>
      <c r="G61" s="10" t="s">
        <v>1048</v>
      </c>
      <c r="H61" s="10" t="s">
        <v>1056</v>
      </c>
      <c r="I61" s="10" t="s">
        <v>10</v>
      </c>
      <c r="J61" s="29">
        <v>1220.8399999999999</v>
      </c>
      <c r="K61" s="10" t="s">
        <v>1929</v>
      </c>
      <c r="L61" s="35"/>
      <c r="M61" s="35"/>
      <c r="N61" s="35"/>
      <c r="O61" s="35"/>
      <c r="P61" s="35"/>
      <c r="Q61" s="35"/>
      <c r="R61" s="35" t="s">
        <v>1155</v>
      </c>
      <c r="S61" s="15" t="s">
        <v>1928</v>
      </c>
      <c r="T61" s="21"/>
      <c r="U61" s="77" t="s">
        <v>1302</v>
      </c>
      <c r="V61" s="60">
        <v>0.5</v>
      </c>
      <c r="W61" s="72">
        <f>J61*V61</f>
        <v>610.41999999999996</v>
      </c>
      <c r="X61" s="72">
        <f>J61-W61</f>
        <v>610.41999999999996</v>
      </c>
      <c r="Y61" s="72">
        <f>X61-W61</f>
        <v>0</v>
      </c>
      <c r="Z61" s="72"/>
      <c r="AA61" s="8"/>
      <c r="AB61" s="8"/>
      <c r="AC61" s="24">
        <f>+W61+X61-J61</f>
        <v>0</v>
      </c>
      <c r="AD61" s="74"/>
      <c r="AE61" s="74"/>
      <c r="AF61" s="74"/>
      <c r="AG61" s="74" t="s">
        <v>1788</v>
      </c>
      <c r="AH61" s="74"/>
      <c r="AI61" s="82" t="s">
        <v>1825</v>
      </c>
      <c r="AJ61" s="120" t="s">
        <v>1788</v>
      </c>
      <c r="AK61" s="120"/>
    </row>
    <row r="62" spans="1:37" ht="40" customHeight="1" x14ac:dyDescent="0.35">
      <c r="A62" s="44">
        <v>1</v>
      </c>
      <c r="B62" s="23">
        <v>2908</v>
      </c>
      <c r="C62" s="121" t="s">
        <v>105</v>
      </c>
      <c r="D62" s="41" t="s">
        <v>13</v>
      </c>
      <c r="E62" s="22">
        <v>2014</v>
      </c>
      <c r="F62" s="9" t="s">
        <v>106</v>
      </c>
      <c r="G62" s="9" t="s">
        <v>107</v>
      </c>
      <c r="H62" s="9" t="s">
        <v>434</v>
      </c>
      <c r="I62" s="9" t="s">
        <v>10</v>
      </c>
      <c r="J62" s="29">
        <v>35.61</v>
      </c>
      <c r="K62" s="10" t="s">
        <v>104</v>
      </c>
      <c r="L62" s="35"/>
      <c r="M62" s="35"/>
      <c r="N62" s="35"/>
      <c r="O62" s="35"/>
      <c r="P62" s="35"/>
      <c r="Q62" s="35"/>
      <c r="R62" s="35" t="s">
        <v>1155</v>
      </c>
      <c r="S62" s="15" t="s">
        <v>1342</v>
      </c>
      <c r="T62" s="23"/>
      <c r="U62" s="77" t="s">
        <v>1377</v>
      </c>
      <c r="V62" s="60">
        <v>0.5</v>
      </c>
      <c r="W62" s="72">
        <f>J62*V62</f>
        <v>17.805</v>
      </c>
      <c r="X62" s="72">
        <f>J62-W62</f>
        <v>17.805</v>
      </c>
      <c r="Y62" s="72">
        <f>X62-W62</f>
        <v>0</v>
      </c>
      <c r="Z62" s="72"/>
      <c r="AA62" s="1"/>
      <c r="AB62" s="1"/>
      <c r="AC62" s="24">
        <f>+W62+X62-J62</f>
        <v>0</v>
      </c>
      <c r="AD62" s="75"/>
      <c r="AE62" s="75"/>
      <c r="AF62" s="75" t="s">
        <v>1788</v>
      </c>
      <c r="AG62" s="75"/>
      <c r="AH62" s="75"/>
      <c r="AI62" s="80" t="s">
        <v>1946</v>
      </c>
      <c r="AJ62" s="134"/>
      <c r="AK62" s="134" t="s">
        <v>1788</v>
      </c>
    </row>
    <row r="63" spans="1:37" ht="40" customHeight="1" x14ac:dyDescent="0.35">
      <c r="A63" s="44">
        <v>1</v>
      </c>
      <c r="B63" s="21">
        <v>2909</v>
      </c>
      <c r="C63" s="10" t="s">
        <v>1005</v>
      </c>
      <c r="D63" s="41" t="s">
        <v>1456</v>
      </c>
      <c r="E63" s="21">
        <v>2014</v>
      </c>
      <c r="F63" s="10" t="s">
        <v>17</v>
      </c>
      <c r="G63" s="10" t="s">
        <v>1003</v>
      </c>
      <c r="H63" s="10" t="s">
        <v>1012</v>
      </c>
      <c r="I63" s="10" t="s">
        <v>10</v>
      </c>
      <c r="J63" s="29">
        <v>982.7700000000001</v>
      </c>
      <c r="K63" s="10" t="s">
        <v>1929</v>
      </c>
      <c r="L63" s="35"/>
      <c r="M63" s="35"/>
      <c r="N63" s="35"/>
      <c r="O63" s="35"/>
      <c r="P63" s="35"/>
      <c r="Q63" s="35"/>
      <c r="R63" s="35" t="s">
        <v>1155</v>
      </c>
      <c r="S63" s="15" t="s">
        <v>1928</v>
      </c>
      <c r="T63" s="21"/>
      <c r="U63" s="77" t="s">
        <v>1302</v>
      </c>
      <c r="V63" s="60">
        <v>0.5</v>
      </c>
      <c r="W63" s="72">
        <f>J63*V63</f>
        <v>491.38500000000005</v>
      </c>
      <c r="X63" s="72">
        <f>J63-W63</f>
        <v>491.38500000000005</v>
      </c>
      <c r="Y63" s="72">
        <f>X63-W63</f>
        <v>0</v>
      </c>
      <c r="Z63" s="72"/>
      <c r="AA63" s="1"/>
      <c r="AB63" s="1"/>
      <c r="AC63" s="24">
        <f>+W63+X63-J63</f>
        <v>0</v>
      </c>
      <c r="AD63" s="75"/>
      <c r="AE63" s="75"/>
      <c r="AF63" s="75"/>
      <c r="AG63" s="75" t="s">
        <v>1788</v>
      </c>
      <c r="AH63" s="75"/>
      <c r="AI63" s="80" t="s">
        <v>1801</v>
      </c>
      <c r="AJ63" s="120" t="s">
        <v>1788</v>
      </c>
      <c r="AK63" s="120"/>
    </row>
    <row r="64" spans="1:37" ht="40" customHeight="1" x14ac:dyDescent="0.35">
      <c r="A64" s="44">
        <v>1</v>
      </c>
      <c r="B64" s="125">
        <v>2910</v>
      </c>
      <c r="C64" s="10" t="s">
        <v>105</v>
      </c>
      <c r="D64" s="41" t="s">
        <v>1456</v>
      </c>
      <c r="E64" s="68">
        <v>2014</v>
      </c>
      <c r="F64" s="10" t="s">
        <v>106</v>
      </c>
      <c r="G64" s="10" t="s">
        <v>107</v>
      </c>
      <c r="H64" s="10" t="s">
        <v>1709</v>
      </c>
      <c r="I64" s="10"/>
      <c r="J64" s="29">
        <v>35.61</v>
      </c>
      <c r="K64" s="10" t="s">
        <v>1929</v>
      </c>
      <c r="L64" s="35"/>
      <c r="M64" s="35"/>
      <c r="N64" s="35"/>
      <c r="O64" s="35"/>
      <c r="P64" s="35"/>
      <c r="Q64" s="35"/>
      <c r="R64" s="35" t="s">
        <v>1155</v>
      </c>
      <c r="S64" s="15" t="s">
        <v>1928</v>
      </c>
      <c r="T64" s="21" t="s">
        <v>1457</v>
      </c>
      <c r="U64" s="77" t="s">
        <v>1302</v>
      </c>
      <c r="V64" s="60">
        <v>0.5</v>
      </c>
      <c r="W64" s="72">
        <f>J64*V64</f>
        <v>17.805</v>
      </c>
      <c r="X64" s="72">
        <f>J64-W64</f>
        <v>17.805</v>
      </c>
      <c r="Y64" s="72">
        <f>X64-W64</f>
        <v>0</v>
      </c>
      <c r="Z64" s="72"/>
      <c r="AA64" s="1"/>
      <c r="AB64" s="1"/>
      <c r="AC64" s="24">
        <f>+W64+X64-J64</f>
        <v>0</v>
      </c>
      <c r="AD64" s="75"/>
      <c r="AE64" s="75"/>
      <c r="AF64" s="75"/>
      <c r="AG64" s="75"/>
      <c r="AH64" s="75" t="s">
        <v>1788</v>
      </c>
      <c r="AI64" s="80" t="s">
        <v>1830</v>
      </c>
      <c r="AJ64" s="120" t="s">
        <v>1788</v>
      </c>
      <c r="AK64" s="120"/>
    </row>
    <row r="65" spans="1:37" ht="40" customHeight="1" x14ac:dyDescent="0.35">
      <c r="A65" s="44">
        <v>1</v>
      </c>
      <c r="B65" s="23">
        <v>2911</v>
      </c>
      <c r="C65" s="121" t="s">
        <v>105</v>
      </c>
      <c r="D65" s="41" t="s">
        <v>13</v>
      </c>
      <c r="E65" s="22">
        <v>2014</v>
      </c>
      <c r="F65" s="9" t="s">
        <v>106</v>
      </c>
      <c r="G65" s="9" t="s">
        <v>107</v>
      </c>
      <c r="H65" s="9" t="s">
        <v>183</v>
      </c>
      <c r="I65" s="9" t="s">
        <v>10</v>
      </c>
      <c r="J65" s="29">
        <v>35.61</v>
      </c>
      <c r="K65" s="10" t="s">
        <v>104</v>
      </c>
      <c r="L65" s="35"/>
      <c r="M65" s="35"/>
      <c r="N65" s="35"/>
      <c r="O65" s="35"/>
      <c r="P65" s="35"/>
      <c r="Q65" s="35"/>
      <c r="R65" s="35" t="s">
        <v>1155</v>
      </c>
      <c r="S65" s="15" t="s">
        <v>1342</v>
      </c>
      <c r="T65" s="23"/>
      <c r="U65" s="77" t="s">
        <v>1741</v>
      </c>
      <c r="V65" s="60">
        <v>0.5</v>
      </c>
      <c r="W65" s="72">
        <f>J65*V65</f>
        <v>17.805</v>
      </c>
      <c r="X65" s="72">
        <f>J65-W65</f>
        <v>17.805</v>
      </c>
      <c r="Y65" s="72">
        <f>X65-W65</f>
        <v>0</v>
      </c>
      <c r="Z65" s="72"/>
      <c r="AA65" s="1"/>
      <c r="AB65" s="1"/>
      <c r="AC65" s="24">
        <f>+W65+X65-J65</f>
        <v>0</v>
      </c>
      <c r="AD65" s="75"/>
      <c r="AE65" s="75"/>
      <c r="AF65" s="75"/>
      <c r="AG65" s="75"/>
      <c r="AH65" s="75"/>
      <c r="AI65" s="80" t="s">
        <v>1856</v>
      </c>
      <c r="AJ65" s="133"/>
      <c r="AK65" s="133" t="s">
        <v>1788</v>
      </c>
    </row>
    <row r="66" spans="1:37" ht="40" customHeight="1" x14ac:dyDescent="0.35">
      <c r="A66" s="44">
        <v>1</v>
      </c>
      <c r="B66" s="21">
        <v>2912</v>
      </c>
      <c r="C66" s="10" t="s">
        <v>105</v>
      </c>
      <c r="D66" s="41" t="s">
        <v>13</v>
      </c>
      <c r="E66" s="22">
        <v>2014</v>
      </c>
      <c r="F66" s="10" t="s">
        <v>106</v>
      </c>
      <c r="G66" s="10" t="s">
        <v>107</v>
      </c>
      <c r="H66" s="10" t="s">
        <v>184</v>
      </c>
      <c r="I66" s="10" t="s">
        <v>10</v>
      </c>
      <c r="J66" s="29">
        <v>35.61</v>
      </c>
      <c r="K66" s="10" t="s">
        <v>113</v>
      </c>
      <c r="L66" s="35"/>
      <c r="M66" s="35"/>
      <c r="N66" s="35"/>
      <c r="O66" s="35"/>
      <c r="P66" s="35"/>
      <c r="Q66" s="35"/>
      <c r="R66" s="35" t="s">
        <v>1155</v>
      </c>
      <c r="S66" s="15" t="s">
        <v>1342</v>
      </c>
      <c r="T66" s="21"/>
      <c r="U66" s="77" t="s">
        <v>1303</v>
      </c>
      <c r="V66" s="60">
        <v>0.5</v>
      </c>
      <c r="W66" s="72">
        <f>J66*V66</f>
        <v>17.805</v>
      </c>
      <c r="X66" s="72">
        <f>J66-W66</f>
        <v>17.805</v>
      </c>
      <c r="Y66" s="72">
        <f>X66-W66</f>
        <v>0</v>
      </c>
      <c r="Z66" s="72"/>
      <c r="AA66" s="1"/>
      <c r="AB66" s="1"/>
      <c r="AC66" s="24">
        <f>+W66+X66-J66</f>
        <v>0</v>
      </c>
      <c r="AD66" s="75"/>
      <c r="AE66" s="75"/>
      <c r="AF66" s="75"/>
      <c r="AG66" s="75"/>
      <c r="AH66" s="75" t="s">
        <v>1788</v>
      </c>
      <c r="AI66" s="80" t="s">
        <v>1841</v>
      </c>
      <c r="AJ66" s="84"/>
      <c r="AK66" s="84"/>
    </row>
    <row r="67" spans="1:37" ht="40" customHeight="1" x14ac:dyDescent="0.35">
      <c r="A67" s="44">
        <v>1</v>
      </c>
      <c r="B67" s="125">
        <v>2916</v>
      </c>
      <c r="C67" s="10" t="s">
        <v>1039</v>
      </c>
      <c r="D67" s="41" t="s">
        <v>1456</v>
      </c>
      <c r="E67" s="21">
        <v>2014</v>
      </c>
      <c r="F67" s="10" t="s">
        <v>17</v>
      </c>
      <c r="G67" s="10" t="s">
        <v>1040</v>
      </c>
      <c r="H67" s="10" t="s">
        <v>1042</v>
      </c>
      <c r="I67" s="10" t="s">
        <v>10</v>
      </c>
      <c r="J67" s="29">
        <v>1156.25</v>
      </c>
      <c r="K67" s="10" t="s">
        <v>1929</v>
      </c>
      <c r="L67" s="35"/>
      <c r="M67" s="35"/>
      <c r="N67" s="35"/>
      <c r="O67" s="35"/>
      <c r="P67" s="35"/>
      <c r="Q67" s="35"/>
      <c r="R67" s="35" t="s">
        <v>1155</v>
      </c>
      <c r="S67" s="15" t="s">
        <v>1928</v>
      </c>
      <c r="T67" s="21"/>
      <c r="U67" s="77" t="s">
        <v>1302</v>
      </c>
      <c r="V67" s="60">
        <v>0.5</v>
      </c>
      <c r="W67" s="72">
        <f>J67*V67</f>
        <v>578.125</v>
      </c>
      <c r="X67" s="72">
        <f>J67-W67</f>
        <v>578.125</v>
      </c>
      <c r="Y67" s="72">
        <f>X67-W67</f>
        <v>0</v>
      </c>
      <c r="Z67" s="72"/>
      <c r="AA67" s="8"/>
      <c r="AB67" s="8"/>
      <c r="AC67" s="24">
        <f>+W67+X67-J67</f>
        <v>0</v>
      </c>
      <c r="AD67" s="74"/>
      <c r="AE67" s="74"/>
      <c r="AF67" s="74" t="s">
        <v>1788</v>
      </c>
      <c r="AG67" s="74"/>
      <c r="AH67" s="74"/>
      <c r="AI67" s="82" t="s">
        <v>1813</v>
      </c>
      <c r="AJ67" s="120" t="s">
        <v>1788</v>
      </c>
      <c r="AK67" s="120"/>
    </row>
    <row r="68" spans="1:37" ht="40" customHeight="1" x14ac:dyDescent="0.35">
      <c r="A68" s="44">
        <v>1</v>
      </c>
      <c r="B68" s="125">
        <v>2918</v>
      </c>
      <c r="C68" s="10" t="s">
        <v>882</v>
      </c>
      <c r="D68" s="41" t="s">
        <v>1456</v>
      </c>
      <c r="E68" s="21">
        <v>2014</v>
      </c>
      <c r="F68" s="10" t="s">
        <v>17</v>
      </c>
      <c r="G68" s="10" t="s">
        <v>883</v>
      </c>
      <c r="H68" s="10"/>
      <c r="I68" s="10" t="s">
        <v>10</v>
      </c>
      <c r="J68" s="29">
        <v>470.19</v>
      </c>
      <c r="K68" s="10" t="s">
        <v>1929</v>
      </c>
      <c r="L68" s="35"/>
      <c r="M68" s="35"/>
      <c r="N68" s="35"/>
      <c r="O68" s="35"/>
      <c r="P68" s="35"/>
      <c r="Q68" s="35"/>
      <c r="R68" s="35" t="s">
        <v>1155</v>
      </c>
      <c r="S68" s="15" t="s">
        <v>1928</v>
      </c>
      <c r="T68" s="21"/>
      <c r="U68" s="77" t="s">
        <v>1302</v>
      </c>
      <c r="V68" s="60">
        <v>0.5</v>
      </c>
      <c r="W68" s="72">
        <f>J68*V68</f>
        <v>235.095</v>
      </c>
      <c r="X68" s="72">
        <f>J68-W68</f>
        <v>235.095</v>
      </c>
      <c r="Y68" s="72">
        <f>X68-W68</f>
        <v>0</v>
      </c>
      <c r="Z68" s="72"/>
      <c r="AA68" s="8"/>
      <c r="AB68" s="8"/>
      <c r="AC68" s="24">
        <f>+W68+X68-J68</f>
        <v>0</v>
      </c>
      <c r="AD68" s="74"/>
      <c r="AE68" s="74"/>
      <c r="AF68" s="74"/>
      <c r="AG68" s="75" t="s">
        <v>1788</v>
      </c>
      <c r="AH68" s="75"/>
      <c r="AI68" s="80" t="s">
        <v>1814</v>
      </c>
      <c r="AJ68" s="120" t="s">
        <v>1788</v>
      </c>
      <c r="AK68" s="74" t="s">
        <v>1788</v>
      </c>
    </row>
    <row r="69" spans="1:37" ht="40" customHeight="1" x14ac:dyDescent="0.35">
      <c r="A69" s="44">
        <v>1</v>
      </c>
      <c r="B69" s="20">
        <v>2919</v>
      </c>
      <c r="C69" s="10" t="s">
        <v>1002</v>
      </c>
      <c r="D69" s="41" t="s">
        <v>1456</v>
      </c>
      <c r="E69" s="21">
        <v>2014</v>
      </c>
      <c r="F69" s="10" t="s">
        <v>17</v>
      </c>
      <c r="G69" s="10" t="s">
        <v>1003</v>
      </c>
      <c r="H69" s="10" t="s">
        <v>1004</v>
      </c>
      <c r="I69" s="10" t="s">
        <v>10</v>
      </c>
      <c r="J69" s="29">
        <v>920.19</v>
      </c>
      <c r="K69" s="10" t="s">
        <v>1929</v>
      </c>
      <c r="L69" s="35"/>
      <c r="M69" s="35"/>
      <c r="N69" s="35"/>
      <c r="O69" s="35"/>
      <c r="P69" s="35"/>
      <c r="Q69" s="35"/>
      <c r="R69" s="35" t="s">
        <v>1155</v>
      </c>
      <c r="S69" s="21" t="s">
        <v>1349</v>
      </c>
      <c r="T69" s="20"/>
      <c r="U69" s="77" t="s">
        <v>1302</v>
      </c>
      <c r="V69" s="60">
        <v>0.5</v>
      </c>
      <c r="W69" s="72">
        <f>J69*V69</f>
        <v>460.09500000000003</v>
      </c>
      <c r="X69" s="72">
        <f>J69-W69</f>
        <v>460.09500000000003</v>
      </c>
      <c r="Y69" s="72">
        <f>X69-W69</f>
        <v>0</v>
      </c>
      <c r="Z69" s="72"/>
      <c r="AA69" s="1"/>
      <c r="AB69" s="1"/>
      <c r="AC69" s="24">
        <f>+W69+X69-J69</f>
        <v>0</v>
      </c>
      <c r="AD69" s="75"/>
      <c r="AE69" s="75"/>
      <c r="AF69" s="75"/>
      <c r="AG69" s="75" t="s">
        <v>1788</v>
      </c>
      <c r="AH69" s="75"/>
      <c r="AI69" s="80" t="s">
        <v>1839</v>
      </c>
      <c r="AJ69" s="120" t="s">
        <v>1788</v>
      </c>
      <c r="AK69" s="120"/>
    </row>
    <row r="70" spans="1:37" ht="40" customHeight="1" x14ac:dyDescent="0.35">
      <c r="A70" s="44">
        <v>1</v>
      </c>
      <c r="B70" s="125">
        <v>2920</v>
      </c>
      <c r="C70" s="10" t="s">
        <v>1005</v>
      </c>
      <c r="D70" s="41" t="s">
        <v>1456</v>
      </c>
      <c r="E70" s="21">
        <v>2014</v>
      </c>
      <c r="F70" s="10" t="s">
        <v>17</v>
      </c>
      <c r="G70" s="10" t="s">
        <v>1003</v>
      </c>
      <c r="H70" s="10" t="s">
        <v>1006</v>
      </c>
      <c r="I70" s="10" t="s">
        <v>10</v>
      </c>
      <c r="J70" s="29">
        <v>920.19</v>
      </c>
      <c r="K70" s="10" t="s">
        <v>1929</v>
      </c>
      <c r="L70" s="35"/>
      <c r="M70" s="35"/>
      <c r="N70" s="35"/>
      <c r="O70" s="35"/>
      <c r="P70" s="35"/>
      <c r="Q70" s="35"/>
      <c r="R70" s="35" t="s">
        <v>1155</v>
      </c>
      <c r="S70" s="21" t="s">
        <v>1340</v>
      </c>
      <c r="T70" s="21"/>
      <c r="U70" s="77" t="s">
        <v>1302</v>
      </c>
      <c r="V70" s="60">
        <v>0.5</v>
      </c>
      <c r="W70" s="72">
        <f>J70*V70</f>
        <v>460.09500000000003</v>
      </c>
      <c r="X70" s="72">
        <f>J70-W70</f>
        <v>460.09500000000003</v>
      </c>
      <c r="Y70" s="72">
        <f>X70-W70</f>
        <v>0</v>
      </c>
      <c r="Z70" s="72"/>
      <c r="AA70" s="1"/>
      <c r="AB70" s="1"/>
      <c r="AC70" s="24">
        <f>+W70+X70-J70</f>
        <v>0</v>
      </c>
      <c r="AD70" s="75"/>
      <c r="AE70" s="75"/>
      <c r="AF70" s="75"/>
      <c r="AG70" s="75" t="s">
        <v>1788</v>
      </c>
      <c r="AH70" s="75"/>
      <c r="AI70" s="80" t="s">
        <v>1905</v>
      </c>
      <c r="AJ70" s="120" t="s">
        <v>1788</v>
      </c>
      <c r="AK70" s="120"/>
    </row>
    <row r="71" spans="1:37" ht="40" customHeight="1" x14ac:dyDescent="0.35">
      <c r="A71" s="44">
        <v>1</v>
      </c>
      <c r="B71" s="126">
        <v>2925</v>
      </c>
      <c r="C71" s="12" t="s">
        <v>1057</v>
      </c>
      <c r="D71" s="41" t="s">
        <v>1456</v>
      </c>
      <c r="E71" s="15">
        <v>2014</v>
      </c>
      <c r="F71" s="12" t="s">
        <v>907</v>
      </c>
      <c r="G71" s="12" t="s">
        <v>1058</v>
      </c>
      <c r="H71" s="12" t="s">
        <v>1062</v>
      </c>
      <c r="I71" s="12" t="s">
        <v>10</v>
      </c>
      <c r="J71" s="27">
        <v>1246.43</v>
      </c>
      <c r="K71" s="10" t="s">
        <v>1929</v>
      </c>
      <c r="L71" s="35"/>
      <c r="M71" s="35"/>
      <c r="N71" s="35"/>
      <c r="O71" s="35"/>
      <c r="P71" s="35"/>
      <c r="Q71" s="35"/>
      <c r="R71" s="35" t="s">
        <v>1155</v>
      </c>
      <c r="S71" s="15" t="s">
        <v>1928</v>
      </c>
      <c r="T71" s="15"/>
      <c r="U71" s="77" t="s">
        <v>1302</v>
      </c>
      <c r="V71" s="60">
        <v>0.5</v>
      </c>
      <c r="W71" s="72">
        <f>J71*V71</f>
        <v>623.21500000000003</v>
      </c>
      <c r="X71" s="72">
        <f>J71-W71</f>
        <v>623.21500000000003</v>
      </c>
      <c r="Y71" s="72">
        <f>X71-W71</f>
        <v>0</v>
      </c>
      <c r="Z71" s="72"/>
      <c r="AA71" s="1"/>
      <c r="AB71" s="1"/>
      <c r="AC71" s="24">
        <f>+W71+X71-J71</f>
        <v>0</v>
      </c>
      <c r="AD71" s="75"/>
      <c r="AE71" s="75"/>
      <c r="AF71" s="75"/>
      <c r="AG71" s="75"/>
      <c r="AH71" s="75" t="s">
        <v>1788</v>
      </c>
      <c r="AI71" s="80" t="s">
        <v>1815</v>
      </c>
      <c r="AJ71" s="120" t="s">
        <v>1788</v>
      </c>
      <c r="AK71" s="120"/>
    </row>
    <row r="72" spans="1:37" ht="40" customHeight="1" x14ac:dyDescent="0.35">
      <c r="A72" s="44">
        <v>1</v>
      </c>
      <c r="B72" s="127">
        <v>2926</v>
      </c>
      <c r="C72" s="10" t="s">
        <v>1057</v>
      </c>
      <c r="D72" s="41" t="s">
        <v>1456</v>
      </c>
      <c r="E72" s="20">
        <v>2014</v>
      </c>
      <c r="F72" s="10" t="s">
        <v>907</v>
      </c>
      <c r="G72" s="10" t="s">
        <v>1058</v>
      </c>
      <c r="H72" s="10" t="s">
        <v>1059</v>
      </c>
      <c r="I72" s="10" t="s">
        <v>10</v>
      </c>
      <c r="J72" s="29">
        <v>1246.43</v>
      </c>
      <c r="K72" s="10" t="s">
        <v>1929</v>
      </c>
      <c r="L72" s="35"/>
      <c r="M72" s="35"/>
      <c r="N72" s="35"/>
      <c r="O72" s="35"/>
      <c r="P72" s="35"/>
      <c r="Q72" s="35"/>
      <c r="R72" s="35" t="s">
        <v>1155</v>
      </c>
      <c r="S72" s="15" t="s">
        <v>1928</v>
      </c>
      <c r="T72" s="20"/>
      <c r="U72" s="77" t="s">
        <v>1302</v>
      </c>
      <c r="V72" s="60">
        <v>0.5</v>
      </c>
      <c r="W72" s="72">
        <f>J72*V72</f>
        <v>623.21500000000003</v>
      </c>
      <c r="X72" s="72">
        <f>J72-W72</f>
        <v>623.21500000000003</v>
      </c>
      <c r="Y72" s="72">
        <f>X72-W72</f>
        <v>0</v>
      </c>
      <c r="Z72" s="72"/>
      <c r="AA72" s="1"/>
      <c r="AB72" s="1"/>
      <c r="AC72" s="24">
        <f>+W72+X72-J72</f>
        <v>0</v>
      </c>
      <c r="AD72" s="75"/>
      <c r="AE72" s="75"/>
      <c r="AF72" s="75"/>
      <c r="AG72" s="75"/>
      <c r="AH72" s="75" t="s">
        <v>1788</v>
      </c>
      <c r="AI72" s="80" t="s">
        <v>1840</v>
      </c>
      <c r="AJ72" s="120" t="s">
        <v>1788</v>
      </c>
      <c r="AK72" s="120"/>
    </row>
    <row r="73" spans="1:37" ht="40" customHeight="1" x14ac:dyDescent="0.35">
      <c r="A73" s="44">
        <v>1</v>
      </c>
      <c r="B73" s="128">
        <v>2936</v>
      </c>
      <c r="C73" s="10" t="s">
        <v>1029</v>
      </c>
      <c r="D73" s="41" t="s">
        <v>1456</v>
      </c>
      <c r="E73" s="22">
        <v>2014</v>
      </c>
      <c r="F73" s="10" t="s">
        <v>30</v>
      </c>
      <c r="G73" s="10" t="s">
        <v>1030</v>
      </c>
      <c r="H73" s="10" t="s">
        <v>1031</v>
      </c>
      <c r="I73" s="10" t="s">
        <v>10</v>
      </c>
      <c r="J73" s="29">
        <v>1100.56</v>
      </c>
      <c r="K73" s="10" t="s">
        <v>1929</v>
      </c>
      <c r="L73" s="35"/>
      <c r="M73" s="35"/>
      <c r="N73" s="35"/>
      <c r="O73" s="35"/>
      <c r="P73" s="35"/>
      <c r="Q73" s="35"/>
      <c r="R73" s="35" t="s">
        <v>1155</v>
      </c>
      <c r="S73" s="15" t="s">
        <v>1349</v>
      </c>
      <c r="T73" s="22"/>
      <c r="U73" s="77" t="s">
        <v>1302</v>
      </c>
      <c r="V73" s="60">
        <v>0.5</v>
      </c>
      <c r="W73" s="72">
        <f>J73*V73</f>
        <v>550.28</v>
      </c>
      <c r="X73" s="72">
        <f>J73-W73</f>
        <v>550.28</v>
      </c>
      <c r="Y73" s="72">
        <f>X73-W73</f>
        <v>0</v>
      </c>
      <c r="Z73" s="72"/>
      <c r="AA73" s="8"/>
      <c r="AB73" s="8"/>
      <c r="AC73" s="24">
        <f>+W73+X73-J73</f>
        <v>0</v>
      </c>
      <c r="AD73" s="74"/>
      <c r="AE73" s="74"/>
      <c r="AF73" s="74"/>
      <c r="AG73" s="74"/>
      <c r="AH73" s="74" t="s">
        <v>1788</v>
      </c>
      <c r="AI73" s="82" t="s">
        <v>1841</v>
      </c>
      <c r="AJ73" s="120" t="s">
        <v>1788</v>
      </c>
      <c r="AK73" s="120" t="s">
        <v>1788</v>
      </c>
    </row>
    <row r="74" spans="1:37" ht="40" customHeight="1" x14ac:dyDescent="0.35">
      <c r="A74" s="44">
        <v>1</v>
      </c>
      <c r="B74" s="21">
        <v>2965</v>
      </c>
      <c r="C74" s="10" t="s">
        <v>990</v>
      </c>
      <c r="D74" s="41" t="s">
        <v>1456</v>
      </c>
      <c r="E74" s="21">
        <v>2014</v>
      </c>
      <c r="F74" s="10" t="s">
        <v>17</v>
      </c>
      <c r="G74" s="10" t="s">
        <v>991</v>
      </c>
      <c r="H74" s="10" t="s">
        <v>1000</v>
      </c>
      <c r="I74" s="10" t="s">
        <v>10</v>
      </c>
      <c r="J74" s="29">
        <v>910</v>
      </c>
      <c r="K74" s="10" t="s">
        <v>1929</v>
      </c>
      <c r="L74" s="35"/>
      <c r="M74" s="35"/>
      <c r="N74" s="35"/>
      <c r="O74" s="35"/>
      <c r="P74" s="35"/>
      <c r="Q74" s="35"/>
      <c r="R74" s="35" t="s">
        <v>1155</v>
      </c>
      <c r="S74" s="15" t="s">
        <v>1928</v>
      </c>
      <c r="T74" s="21"/>
      <c r="U74" s="77"/>
      <c r="V74" s="60">
        <v>0.5</v>
      </c>
      <c r="W74" s="72">
        <f>J74*V74</f>
        <v>455</v>
      </c>
      <c r="X74" s="72">
        <f>J74-W74</f>
        <v>455</v>
      </c>
      <c r="Y74" s="72">
        <f>X74-W74</f>
        <v>0</v>
      </c>
      <c r="Z74" s="72"/>
      <c r="AA74" s="8"/>
      <c r="AB74" s="8"/>
      <c r="AC74" s="24">
        <f>+W74+X74-J74</f>
        <v>0</v>
      </c>
      <c r="AD74" s="74"/>
      <c r="AE74" s="74"/>
      <c r="AF74" s="74"/>
      <c r="AG74" s="74" t="s">
        <v>1788</v>
      </c>
      <c r="AH74" s="74"/>
      <c r="AI74" s="82" t="s">
        <v>1787</v>
      </c>
      <c r="AJ74" s="120"/>
      <c r="AK74" s="120"/>
    </row>
    <row r="75" spans="1:37" ht="40" customHeight="1" x14ac:dyDescent="0.35">
      <c r="A75" s="44">
        <v>1</v>
      </c>
      <c r="B75" s="125">
        <v>2968</v>
      </c>
      <c r="C75" s="10" t="s">
        <v>990</v>
      </c>
      <c r="D75" s="41" t="s">
        <v>13</v>
      </c>
      <c r="E75" s="68">
        <v>2014</v>
      </c>
      <c r="F75" s="10" t="s">
        <v>17</v>
      </c>
      <c r="G75" s="10" t="s">
        <v>991</v>
      </c>
      <c r="H75" s="10" t="s">
        <v>1525</v>
      </c>
      <c r="I75" s="10"/>
      <c r="J75" s="29">
        <v>910</v>
      </c>
      <c r="K75" s="10" t="s">
        <v>1929</v>
      </c>
      <c r="L75" s="35"/>
      <c r="M75" s="35"/>
      <c r="N75" s="35"/>
      <c r="O75" s="35"/>
      <c r="P75" s="35"/>
      <c r="Q75" s="35"/>
      <c r="R75" s="35" t="s">
        <v>1155</v>
      </c>
      <c r="S75" s="15" t="s">
        <v>1928</v>
      </c>
      <c r="T75" s="21" t="s">
        <v>1457</v>
      </c>
      <c r="U75" s="77" t="s">
        <v>1302</v>
      </c>
      <c r="V75" s="60">
        <v>0.5</v>
      </c>
      <c r="W75" s="72">
        <f>J75*V75</f>
        <v>455</v>
      </c>
      <c r="X75" s="72">
        <f>J75-W75</f>
        <v>455</v>
      </c>
      <c r="Y75" s="72">
        <f>X75-W75</f>
        <v>0</v>
      </c>
      <c r="Z75" s="72"/>
      <c r="AA75" s="1"/>
      <c r="AB75" s="1"/>
      <c r="AC75" s="24">
        <f>+W75+X75-J75</f>
        <v>0</v>
      </c>
      <c r="AD75" s="75"/>
      <c r="AE75" s="75"/>
      <c r="AF75" s="75" t="s">
        <v>1788</v>
      </c>
      <c r="AG75" s="75"/>
      <c r="AH75" s="75"/>
      <c r="AI75" s="80" t="s">
        <v>1834</v>
      </c>
      <c r="AJ75" s="120" t="s">
        <v>1788</v>
      </c>
      <c r="AK75" s="120"/>
    </row>
    <row r="76" spans="1:37" ht="40" customHeight="1" x14ac:dyDescent="0.35">
      <c r="A76" s="44">
        <v>1</v>
      </c>
      <c r="B76" s="125">
        <v>2975</v>
      </c>
      <c r="C76" s="10" t="s">
        <v>990</v>
      </c>
      <c r="D76" s="41" t="s">
        <v>13</v>
      </c>
      <c r="E76" s="68">
        <v>2014</v>
      </c>
      <c r="F76" s="10" t="s">
        <v>17</v>
      </c>
      <c r="G76" s="10" t="s">
        <v>991</v>
      </c>
      <c r="H76" s="10" t="s">
        <v>1524</v>
      </c>
      <c r="I76" s="10"/>
      <c r="J76" s="29">
        <v>910</v>
      </c>
      <c r="K76" s="10" t="s">
        <v>1929</v>
      </c>
      <c r="L76" s="35"/>
      <c r="M76" s="35"/>
      <c r="N76" s="35"/>
      <c r="O76" s="35"/>
      <c r="P76" s="35"/>
      <c r="Q76" s="35"/>
      <c r="R76" s="35" t="s">
        <v>1155</v>
      </c>
      <c r="S76" s="15" t="s">
        <v>1928</v>
      </c>
      <c r="T76" s="21" t="s">
        <v>1457</v>
      </c>
      <c r="U76" s="77" t="s">
        <v>1302</v>
      </c>
      <c r="V76" s="60">
        <v>0.5</v>
      </c>
      <c r="W76" s="72">
        <f>J76*V76</f>
        <v>455</v>
      </c>
      <c r="X76" s="72">
        <f>J76-W76</f>
        <v>455</v>
      </c>
      <c r="Y76" s="72">
        <f>X76-W76</f>
        <v>0</v>
      </c>
      <c r="Z76" s="72"/>
      <c r="AA76" s="1"/>
      <c r="AB76" s="1"/>
      <c r="AC76" s="24">
        <f>+W76+X76-J76</f>
        <v>0</v>
      </c>
      <c r="AD76" s="75"/>
      <c r="AE76" s="75"/>
      <c r="AF76" s="75"/>
      <c r="AG76" s="75"/>
      <c r="AH76" s="75" t="s">
        <v>1788</v>
      </c>
      <c r="AI76" s="80" t="s">
        <v>1819</v>
      </c>
      <c r="AJ76" s="120" t="s">
        <v>1788</v>
      </c>
      <c r="AK76" s="120"/>
    </row>
    <row r="77" spans="1:37" ht="40" customHeight="1" x14ac:dyDescent="0.35">
      <c r="A77" s="44">
        <v>1</v>
      </c>
      <c r="B77" s="21">
        <v>2980</v>
      </c>
      <c r="C77" s="122" t="s">
        <v>990</v>
      </c>
      <c r="D77" s="41" t="s">
        <v>1456</v>
      </c>
      <c r="E77" s="21">
        <v>2014</v>
      </c>
      <c r="F77" s="10" t="s">
        <v>17</v>
      </c>
      <c r="G77" s="10" t="s">
        <v>991</v>
      </c>
      <c r="H77" s="10" t="s">
        <v>1001</v>
      </c>
      <c r="I77" s="10" t="s">
        <v>10</v>
      </c>
      <c r="J77" s="29">
        <v>910</v>
      </c>
      <c r="K77" s="10" t="s">
        <v>104</v>
      </c>
      <c r="L77" s="35"/>
      <c r="M77" s="35"/>
      <c r="N77" s="35"/>
      <c r="O77" s="35"/>
      <c r="P77" s="35"/>
      <c r="Q77" s="35"/>
      <c r="R77" s="35" t="s">
        <v>1155</v>
      </c>
      <c r="S77" s="15" t="s">
        <v>1342</v>
      </c>
      <c r="T77" s="21"/>
      <c r="U77" s="77" t="s">
        <v>1741</v>
      </c>
      <c r="V77" s="60">
        <v>0.5</v>
      </c>
      <c r="W77" s="72">
        <f>J77*V77</f>
        <v>455</v>
      </c>
      <c r="X77" s="72">
        <f>J77-W77</f>
        <v>455</v>
      </c>
      <c r="Y77" s="72">
        <f>X77-W77</f>
        <v>0</v>
      </c>
      <c r="Z77" s="72"/>
      <c r="AA77" s="1"/>
      <c r="AB77" s="1"/>
      <c r="AC77" s="24">
        <f>+W77+X77-J77</f>
        <v>0</v>
      </c>
      <c r="AD77" s="75"/>
      <c r="AE77" s="75"/>
      <c r="AF77" s="75"/>
      <c r="AG77" s="75"/>
      <c r="AH77" s="75" t="s">
        <v>1788</v>
      </c>
      <c r="AI77" s="80" t="s">
        <v>1947</v>
      </c>
      <c r="AJ77" s="133"/>
      <c r="AK77" s="133" t="s">
        <v>1788</v>
      </c>
    </row>
    <row r="78" spans="1:37" ht="40" customHeight="1" x14ac:dyDescent="0.35">
      <c r="A78" s="44">
        <v>1</v>
      </c>
      <c r="B78" s="21">
        <v>2986</v>
      </c>
      <c r="C78" s="122" t="s">
        <v>937</v>
      </c>
      <c r="D78" s="41" t="s">
        <v>1456</v>
      </c>
      <c r="E78" s="21">
        <v>2014</v>
      </c>
      <c r="F78" s="10" t="s">
        <v>17</v>
      </c>
      <c r="G78" s="10" t="s">
        <v>33</v>
      </c>
      <c r="H78" s="10" t="s">
        <v>967</v>
      </c>
      <c r="I78" s="10" t="s">
        <v>10</v>
      </c>
      <c r="J78" s="29">
        <v>765.96</v>
      </c>
      <c r="K78" s="10" t="s">
        <v>104</v>
      </c>
      <c r="L78" s="35"/>
      <c r="M78" s="35"/>
      <c r="N78" s="35"/>
      <c r="O78" s="35"/>
      <c r="P78" s="35"/>
      <c r="Q78" s="35"/>
      <c r="R78" s="35" t="s">
        <v>1155</v>
      </c>
      <c r="S78" s="15" t="s">
        <v>1342</v>
      </c>
      <c r="T78" s="21"/>
      <c r="U78" s="77" t="s">
        <v>1377</v>
      </c>
      <c r="V78" s="60">
        <v>0.5</v>
      </c>
      <c r="W78" s="72">
        <f>J78*V78</f>
        <v>382.98</v>
      </c>
      <c r="X78" s="72">
        <f>J78-W78</f>
        <v>382.98</v>
      </c>
      <c r="Y78" s="72">
        <f>X78-W78</f>
        <v>0</v>
      </c>
      <c r="Z78" s="72"/>
      <c r="AA78" s="1"/>
      <c r="AB78" s="1"/>
      <c r="AC78" s="24">
        <f>+W78+X78-J78</f>
        <v>0</v>
      </c>
      <c r="AD78" s="75"/>
      <c r="AE78" s="75"/>
      <c r="AF78" s="75"/>
      <c r="AG78" s="75"/>
      <c r="AH78" s="75" t="s">
        <v>1788</v>
      </c>
      <c r="AI78" s="80" t="s">
        <v>1948</v>
      </c>
      <c r="AJ78" s="131"/>
      <c r="AK78" s="131" t="s">
        <v>1788</v>
      </c>
    </row>
    <row r="79" spans="1:37" ht="40" customHeight="1" x14ac:dyDescent="0.35">
      <c r="A79" s="44">
        <v>1</v>
      </c>
      <c r="B79" s="125">
        <v>3008</v>
      </c>
      <c r="C79" s="10" t="s">
        <v>32</v>
      </c>
      <c r="D79" s="41" t="s">
        <v>13</v>
      </c>
      <c r="E79" s="68">
        <v>2014</v>
      </c>
      <c r="F79" s="10" t="s">
        <v>17</v>
      </c>
      <c r="G79" s="10" t="s">
        <v>33</v>
      </c>
      <c r="H79" s="10" t="s">
        <v>1473</v>
      </c>
      <c r="I79" s="10"/>
      <c r="J79" s="29">
        <v>765.96</v>
      </c>
      <c r="K79" s="10" t="s">
        <v>1929</v>
      </c>
      <c r="L79" s="35"/>
      <c r="M79" s="35"/>
      <c r="N79" s="35"/>
      <c r="O79" s="35"/>
      <c r="P79" s="35"/>
      <c r="Q79" s="35"/>
      <c r="R79" s="35" t="s">
        <v>1155</v>
      </c>
      <c r="S79" s="15" t="s">
        <v>1928</v>
      </c>
      <c r="T79" s="21" t="s">
        <v>1457</v>
      </c>
      <c r="U79" s="77" t="s">
        <v>1302</v>
      </c>
      <c r="V79" s="60">
        <v>0.5</v>
      </c>
      <c r="W79" s="72">
        <f>J79*V79</f>
        <v>382.98</v>
      </c>
      <c r="X79" s="72">
        <f>J79-W79</f>
        <v>382.98</v>
      </c>
      <c r="Y79" s="72">
        <f>X79-W79</f>
        <v>0</v>
      </c>
      <c r="Z79" s="72"/>
      <c r="AA79" s="1"/>
      <c r="AB79" s="1"/>
      <c r="AC79" s="24">
        <f>+W79+X79-J79</f>
        <v>0</v>
      </c>
      <c r="AD79" s="75"/>
      <c r="AE79" s="75"/>
      <c r="AF79" s="75"/>
      <c r="AG79" s="75" t="s">
        <v>1788</v>
      </c>
      <c r="AH79" s="75" t="s">
        <v>1788</v>
      </c>
      <c r="AI79" s="80" t="s">
        <v>1830</v>
      </c>
      <c r="AJ79" s="120" t="s">
        <v>1788</v>
      </c>
      <c r="AK79" s="120"/>
    </row>
    <row r="80" spans="1:37" ht="40" customHeight="1" x14ac:dyDescent="0.35">
      <c r="A80" s="44">
        <v>1</v>
      </c>
      <c r="B80" s="15">
        <v>3010</v>
      </c>
      <c r="C80" s="123" t="s">
        <v>32</v>
      </c>
      <c r="D80" s="41" t="s">
        <v>1456</v>
      </c>
      <c r="E80" s="21">
        <v>2014</v>
      </c>
      <c r="F80" s="14" t="s">
        <v>17</v>
      </c>
      <c r="G80" s="14" t="s">
        <v>33</v>
      </c>
      <c r="H80" s="14" t="s">
        <v>947</v>
      </c>
      <c r="I80" s="14" t="s">
        <v>10</v>
      </c>
      <c r="J80" s="31">
        <v>765.96</v>
      </c>
      <c r="K80" s="10" t="s">
        <v>104</v>
      </c>
      <c r="L80" s="35"/>
      <c r="M80" s="35"/>
      <c r="N80" s="35"/>
      <c r="O80" s="35"/>
      <c r="P80" s="35"/>
      <c r="Q80" s="35"/>
      <c r="R80" s="35" t="s">
        <v>1155</v>
      </c>
      <c r="S80" s="15" t="s">
        <v>1342</v>
      </c>
      <c r="T80" s="15"/>
      <c r="U80" s="77" t="s">
        <v>1741</v>
      </c>
      <c r="V80" s="60">
        <v>0.5</v>
      </c>
      <c r="W80" s="72">
        <f>J80*V80</f>
        <v>382.98</v>
      </c>
      <c r="X80" s="72">
        <f>J80-W80</f>
        <v>382.98</v>
      </c>
      <c r="Y80" s="72">
        <f>X80-W80</f>
        <v>0</v>
      </c>
      <c r="Z80" s="72"/>
      <c r="AA80" s="1"/>
      <c r="AB80" s="1"/>
      <c r="AC80" s="24">
        <f>+W80+X80-J80</f>
        <v>0</v>
      </c>
      <c r="AD80" s="75"/>
      <c r="AE80" s="75"/>
      <c r="AF80" s="75"/>
      <c r="AG80" s="75"/>
      <c r="AH80" s="75"/>
      <c r="AI80" s="80" t="s">
        <v>1856</v>
      </c>
      <c r="AJ80" s="134"/>
      <c r="AK80" s="134" t="s">
        <v>1788</v>
      </c>
    </row>
    <row r="81" spans="1:37" ht="40" customHeight="1" x14ac:dyDescent="0.35">
      <c r="A81" s="44">
        <v>1</v>
      </c>
      <c r="B81" s="125">
        <v>3012</v>
      </c>
      <c r="C81" s="10" t="s">
        <v>32</v>
      </c>
      <c r="D81" s="41" t="s">
        <v>13</v>
      </c>
      <c r="E81" s="68">
        <v>2014</v>
      </c>
      <c r="F81" s="10" t="s">
        <v>17</v>
      </c>
      <c r="G81" s="10" t="s">
        <v>33</v>
      </c>
      <c r="H81" s="10" t="s">
        <v>1476</v>
      </c>
      <c r="I81" s="10"/>
      <c r="J81" s="29">
        <v>765.96</v>
      </c>
      <c r="K81" s="10" t="s">
        <v>1929</v>
      </c>
      <c r="L81" s="35"/>
      <c r="M81" s="35"/>
      <c r="N81" s="35"/>
      <c r="O81" s="35"/>
      <c r="P81" s="35"/>
      <c r="Q81" s="35"/>
      <c r="R81" s="35" t="s">
        <v>1155</v>
      </c>
      <c r="S81" s="15" t="s">
        <v>1928</v>
      </c>
      <c r="T81" s="21" t="s">
        <v>1457</v>
      </c>
      <c r="U81" s="77" t="s">
        <v>1302</v>
      </c>
      <c r="V81" s="60">
        <v>0.5</v>
      </c>
      <c r="W81" s="72">
        <f>J81*V81</f>
        <v>382.98</v>
      </c>
      <c r="X81" s="72">
        <f>J81-W81</f>
        <v>382.98</v>
      </c>
      <c r="Y81" s="72">
        <f>X81-W81</f>
        <v>0</v>
      </c>
      <c r="Z81" s="72"/>
      <c r="AA81" s="1"/>
      <c r="AB81" s="1"/>
      <c r="AC81" s="24">
        <f>+W81+X81-J81</f>
        <v>0</v>
      </c>
      <c r="AD81" s="75"/>
      <c r="AE81" s="75"/>
      <c r="AF81" s="75"/>
      <c r="AG81" s="75"/>
      <c r="AH81" s="75" t="s">
        <v>1788</v>
      </c>
      <c r="AI81" s="80" t="s">
        <v>1830</v>
      </c>
      <c r="AJ81" s="120" t="s">
        <v>1788</v>
      </c>
      <c r="AK81" s="120"/>
    </row>
    <row r="82" spans="1:37" ht="40" customHeight="1" x14ac:dyDescent="0.35">
      <c r="A82" s="44">
        <v>1</v>
      </c>
      <c r="B82" s="111">
        <v>3018</v>
      </c>
      <c r="C82" s="12" t="s">
        <v>32</v>
      </c>
      <c r="D82" s="41" t="s">
        <v>1456</v>
      </c>
      <c r="E82" s="21">
        <v>2014</v>
      </c>
      <c r="F82" s="12" t="s">
        <v>17</v>
      </c>
      <c r="G82" s="12" t="s">
        <v>33</v>
      </c>
      <c r="H82" s="12" t="s">
        <v>954</v>
      </c>
      <c r="I82" s="12" t="s">
        <v>10</v>
      </c>
      <c r="J82" s="28">
        <v>765.96</v>
      </c>
      <c r="K82" s="10" t="s">
        <v>113</v>
      </c>
      <c r="L82" s="35"/>
      <c r="M82" s="35"/>
      <c r="N82" s="35"/>
      <c r="O82" s="35"/>
      <c r="P82" s="35"/>
      <c r="Q82" s="35"/>
      <c r="R82" s="35" t="s">
        <v>1155</v>
      </c>
      <c r="S82" s="15" t="s">
        <v>1342</v>
      </c>
      <c r="T82" s="15"/>
      <c r="U82" s="77" t="s">
        <v>1366</v>
      </c>
      <c r="V82" s="60">
        <v>0.5</v>
      </c>
      <c r="W82" s="72">
        <f>J82*V82</f>
        <v>382.98</v>
      </c>
      <c r="X82" s="72">
        <f>J82-W82</f>
        <v>382.98</v>
      </c>
      <c r="Y82" s="72">
        <f>X82-W82</f>
        <v>0</v>
      </c>
      <c r="Z82" s="72"/>
      <c r="AA82" s="8"/>
      <c r="AB82" s="8"/>
      <c r="AC82" s="24">
        <f>+W82+X82-J82</f>
        <v>0</v>
      </c>
      <c r="AD82" s="74"/>
      <c r="AE82" s="74"/>
      <c r="AF82" s="74"/>
      <c r="AG82" s="74" t="s">
        <v>1788</v>
      </c>
      <c r="AH82" s="74"/>
      <c r="AI82" s="82" t="s">
        <v>1787</v>
      </c>
      <c r="AJ82" s="84"/>
      <c r="AK82" s="84"/>
    </row>
    <row r="83" spans="1:37" ht="40" customHeight="1" x14ac:dyDescent="0.35">
      <c r="A83" s="44">
        <v>1</v>
      </c>
      <c r="B83" s="21">
        <v>3023</v>
      </c>
      <c r="C83" s="10" t="s">
        <v>32</v>
      </c>
      <c r="D83" s="41" t="s">
        <v>13</v>
      </c>
      <c r="E83" s="68">
        <v>2014</v>
      </c>
      <c r="F83" s="10" t="s">
        <v>17</v>
      </c>
      <c r="G83" s="10" t="s">
        <v>33</v>
      </c>
      <c r="H83" s="10" t="s">
        <v>1474</v>
      </c>
      <c r="I83" s="10"/>
      <c r="J83" s="29">
        <v>765.96</v>
      </c>
      <c r="K83" s="10" t="s">
        <v>1929</v>
      </c>
      <c r="L83" s="35"/>
      <c r="M83" s="35"/>
      <c r="N83" s="35"/>
      <c r="O83" s="35"/>
      <c r="P83" s="35"/>
      <c r="Q83" s="35"/>
      <c r="R83" s="35" t="s">
        <v>1155</v>
      </c>
      <c r="S83" s="15" t="s">
        <v>1928</v>
      </c>
      <c r="T83" s="21" t="s">
        <v>1457</v>
      </c>
      <c r="U83" s="77" t="s">
        <v>1302</v>
      </c>
      <c r="V83" s="60">
        <v>0.5</v>
      </c>
      <c r="W83" s="72">
        <f>J83*V83</f>
        <v>382.98</v>
      </c>
      <c r="X83" s="72">
        <f>J83-W83</f>
        <v>382.98</v>
      </c>
      <c r="Y83" s="72">
        <f>X83-W83</f>
        <v>0</v>
      </c>
      <c r="Z83" s="72"/>
      <c r="AA83" s="1"/>
      <c r="AB83" s="1"/>
      <c r="AC83" s="24">
        <f>+W83+X83-J83</f>
        <v>0</v>
      </c>
      <c r="AD83" s="75"/>
      <c r="AE83" s="75"/>
      <c r="AF83" s="75"/>
      <c r="AG83" s="75" t="s">
        <v>1788</v>
      </c>
      <c r="AH83" s="75"/>
      <c r="AI83" s="80" t="s">
        <v>1816</v>
      </c>
      <c r="AJ83" s="120"/>
      <c r="AK83" s="120"/>
    </row>
    <row r="84" spans="1:37" ht="40" customHeight="1" x14ac:dyDescent="0.35">
      <c r="A84" s="44">
        <v>1</v>
      </c>
      <c r="B84" s="125">
        <v>3024</v>
      </c>
      <c r="C84" s="10" t="s">
        <v>32</v>
      </c>
      <c r="D84" s="41" t="s">
        <v>13</v>
      </c>
      <c r="E84" s="68">
        <v>2014</v>
      </c>
      <c r="F84" s="10" t="s">
        <v>17</v>
      </c>
      <c r="G84" s="10" t="s">
        <v>33</v>
      </c>
      <c r="H84" s="10" t="s">
        <v>1475</v>
      </c>
      <c r="I84" s="10"/>
      <c r="J84" s="29">
        <v>765.96</v>
      </c>
      <c r="K84" s="10" t="s">
        <v>1929</v>
      </c>
      <c r="L84" s="35"/>
      <c r="M84" s="35"/>
      <c r="N84" s="35"/>
      <c r="O84" s="35"/>
      <c r="P84" s="35"/>
      <c r="Q84" s="35"/>
      <c r="R84" s="35" t="s">
        <v>1155</v>
      </c>
      <c r="S84" s="15" t="s">
        <v>1928</v>
      </c>
      <c r="T84" s="21" t="s">
        <v>1457</v>
      </c>
      <c r="U84" s="77" t="s">
        <v>1302</v>
      </c>
      <c r="V84" s="60">
        <v>0.5</v>
      </c>
      <c r="W84" s="72">
        <f>J84*V84</f>
        <v>382.98</v>
      </c>
      <c r="X84" s="72">
        <f>J84-W84</f>
        <v>382.98</v>
      </c>
      <c r="Y84" s="72">
        <f>X84-W84</f>
        <v>0</v>
      </c>
      <c r="Z84" s="72"/>
      <c r="AA84" s="1"/>
      <c r="AB84" s="1"/>
      <c r="AC84" s="24">
        <f>+W84+X84-J84</f>
        <v>0</v>
      </c>
      <c r="AD84" s="75"/>
      <c r="AE84" s="75"/>
      <c r="AF84" s="75" t="s">
        <v>1788</v>
      </c>
      <c r="AG84" s="75"/>
      <c r="AH84" s="75"/>
      <c r="AI84" s="80" t="s">
        <v>1767</v>
      </c>
      <c r="AJ84" s="120" t="s">
        <v>1788</v>
      </c>
      <c r="AK84" s="120"/>
    </row>
    <row r="85" spans="1:37" ht="40" customHeight="1" x14ac:dyDescent="0.35">
      <c r="A85" s="44">
        <v>1</v>
      </c>
      <c r="B85" s="125">
        <v>3025</v>
      </c>
      <c r="C85" s="10" t="s">
        <v>32</v>
      </c>
      <c r="D85" s="41" t="s">
        <v>13</v>
      </c>
      <c r="E85" s="68">
        <v>2014</v>
      </c>
      <c r="F85" s="10" t="s">
        <v>17</v>
      </c>
      <c r="G85" s="10" t="s">
        <v>33</v>
      </c>
      <c r="H85" s="10" t="s">
        <v>1480</v>
      </c>
      <c r="I85" s="10"/>
      <c r="J85" s="29">
        <v>765.96</v>
      </c>
      <c r="K85" s="10" t="s">
        <v>1929</v>
      </c>
      <c r="L85" s="35"/>
      <c r="M85" s="35"/>
      <c r="N85" s="35"/>
      <c r="O85" s="35"/>
      <c r="P85" s="35"/>
      <c r="Q85" s="35"/>
      <c r="R85" s="35" t="s">
        <v>1155</v>
      </c>
      <c r="S85" s="15" t="s">
        <v>1928</v>
      </c>
      <c r="T85" s="21" t="s">
        <v>1457</v>
      </c>
      <c r="U85" s="77" t="s">
        <v>1302</v>
      </c>
      <c r="V85" s="60">
        <v>0.5</v>
      </c>
      <c r="W85" s="72">
        <f>J85*V85</f>
        <v>382.98</v>
      </c>
      <c r="X85" s="72">
        <f>J85-W85</f>
        <v>382.98</v>
      </c>
      <c r="Y85" s="72">
        <f>X85-W85</f>
        <v>0</v>
      </c>
      <c r="Z85" s="72"/>
      <c r="AA85" s="1"/>
      <c r="AB85" s="1"/>
      <c r="AC85" s="24">
        <f>+W85+X85-J85</f>
        <v>0</v>
      </c>
      <c r="AD85" s="74"/>
      <c r="AE85" s="74"/>
      <c r="AF85" s="74"/>
      <c r="AG85" s="74" t="s">
        <v>1788</v>
      </c>
      <c r="AH85" s="74"/>
      <c r="AI85" s="82" t="s">
        <v>1896</v>
      </c>
      <c r="AJ85" s="120" t="s">
        <v>1788</v>
      </c>
      <c r="AK85" s="120"/>
    </row>
    <row r="86" spans="1:37" ht="40" customHeight="1" x14ac:dyDescent="0.35">
      <c r="A86" s="44">
        <v>1</v>
      </c>
      <c r="B86" s="22">
        <v>3030</v>
      </c>
      <c r="C86" s="122" t="s">
        <v>32</v>
      </c>
      <c r="D86" s="41" t="s">
        <v>1456</v>
      </c>
      <c r="E86" s="21">
        <v>2014</v>
      </c>
      <c r="F86" s="10" t="s">
        <v>17</v>
      </c>
      <c r="G86" s="10" t="s">
        <v>33</v>
      </c>
      <c r="H86" s="10" t="s">
        <v>959</v>
      </c>
      <c r="I86" s="10" t="s">
        <v>10</v>
      </c>
      <c r="J86" s="29">
        <v>765.96</v>
      </c>
      <c r="K86" s="10" t="s">
        <v>104</v>
      </c>
      <c r="L86" s="35"/>
      <c r="M86" s="35"/>
      <c r="N86" s="35"/>
      <c r="O86" s="35"/>
      <c r="P86" s="35"/>
      <c r="Q86" s="35"/>
      <c r="R86" s="35" t="s">
        <v>1155</v>
      </c>
      <c r="S86" s="15" t="s">
        <v>1342</v>
      </c>
      <c r="T86" s="22"/>
      <c r="U86" s="77" t="s">
        <v>1377</v>
      </c>
      <c r="V86" s="60">
        <v>0.5</v>
      </c>
      <c r="W86" s="72">
        <f>J86*V86</f>
        <v>382.98</v>
      </c>
      <c r="X86" s="72">
        <f>J86-W86</f>
        <v>382.98</v>
      </c>
      <c r="Y86" s="72">
        <f>X86-W86</f>
        <v>0</v>
      </c>
      <c r="Z86" s="72"/>
      <c r="AA86" s="1"/>
      <c r="AB86" s="1"/>
      <c r="AC86" s="24">
        <f>+W86+X86-J86</f>
        <v>0</v>
      </c>
      <c r="AD86" s="75"/>
      <c r="AE86" s="75"/>
      <c r="AF86" s="75"/>
      <c r="AG86" s="75" t="s">
        <v>1788</v>
      </c>
      <c r="AH86" s="75"/>
      <c r="AI86" s="80" t="s">
        <v>1857</v>
      </c>
      <c r="AJ86" s="134" t="s">
        <v>1788</v>
      </c>
      <c r="AK86" s="135" t="s">
        <v>1788</v>
      </c>
    </row>
    <row r="87" spans="1:37" ht="40" customHeight="1" x14ac:dyDescent="0.35">
      <c r="A87" s="44">
        <v>1</v>
      </c>
      <c r="B87" s="126">
        <v>3033</v>
      </c>
      <c r="C87" s="12" t="s">
        <v>32</v>
      </c>
      <c r="D87" s="41" t="s">
        <v>1456</v>
      </c>
      <c r="E87" s="21">
        <v>2014</v>
      </c>
      <c r="F87" s="12" t="s">
        <v>17</v>
      </c>
      <c r="G87" s="12" t="s">
        <v>33</v>
      </c>
      <c r="H87" s="12" t="s">
        <v>961</v>
      </c>
      <c r="I87" s="12" t="s">
        <v>10</v>
      </c>
      <c r="J87" s="27">
        <v>765.96</v>
      </c>
      <c r="K87" s="10" t="s">
        <v>1929</v>
      </c>
      <c r="L87" s="35"/>
      <c r="M87" s="35"/>
      <c r="N87" s="35"/>
      <c r="O87" s="35"/>
      <c r="P87" s="35"/>
      <c r="Q87" s="35"/>
      <c r="R87" s="35" t="s">
        <v>1155</v>
      </c>
      <c r="S87" s="15" t="s">
        <v>1928</v>
      </c>
      <c r="T87" s="15"/>
      <c r="U87" s="77" t="s">
        <v>1302</v>
      </c>
      <c r="V87" s="60">
        <v>0.5</v>
      </c>
      <c r="W87" s="72">
        <f>J87*V87</f>
        <v>382.98</v>
      </c>
      <c r="X87" s="72">
        <f>J87-W87</f>
        <v>382.98</v>
      </c>
      <c r="Y87" s="72">
        <f>X87-W87</f>
        <v>0</v>
      </c>
      <c r="Z87" s="72"/>
      <c r="AA87" s="1"/>
      <c r="AB87" s="1"/>
      <c r="AC87" s="24">
        <f>+W87+X87-J87</f>
        <v>0</v>
      </c>
      <c r="AD87" s="75"/>
      <c r="AE87" s="75"/>
      <c r="AF87" s="75"/>
      <c r="AG87" s="75" t="s">
        <v>1788</v>
      </c>
      <c r="AH87" s="75"/>
      <c r="AI87" s="80" t="s">
        <v>1801</v>
      </c>
      <c r="AJ87" s="120" t="s">
        <v>1788</v>
      </c>
      <c r="AK87" s="120"/>
    </row>
    <row r="88" spans="1:37" ht="40" customHeight="1" x14ac:dyDescent="0.35">
      <c r="A88" s="44">
        <v>1</v>
      </c>
      <c r="B88" s="21">
        <v>3035</v>
      </c>
      <c r="C88" s="122" t="s">
        <v>32</v>
      </c>
      <c r="D88" s="41" t="s">
        <v>1456</v>
      </c>
      <c r="E88" s="21">
        <v>2014</v>
      </c>
      <c r="F88" s="10" t="s">
        <v>17</v>
      </c>
      <c r="G88" s="10" t="s">
        <v>33</v>
      </c>
      <c r="H88" s="10" t="s">
        <v>963</v>
      </c>
      <c r="I88" s="10" t="s">
        <v>10</v>
      </c>
      <c r="J88" s="29">
        <v>765.96</v>
      </c>
      <c r="K88" s="10" t="s">
        <v>104</v>
      </c>
      <c r="L88" s="35"/>
      <c r="M88" s="35"/>
      <c r="N88" s="35"/>
      <c r="O88" s="35"/>
      <c r="P88" s="35"/>
      <c r="Q88" s="35"/>
      <c r="R88" s="35" t="s">
        <v>1155</v>
      </c>
      <c r="S88" s="15" t="s">
        <v>1342</v>
      </c>
      <c r="T88" s="21"/>
      <c r="U88" s="77" t="s">
        <v>1741</v>
      </c>
      <c r="V88" s="60">
        <v>0.5</v>
      </c>
      <c r="W88" s="72">
        <f>J88*V88</f>
        <v>382.98</v>
      </c>
      <c r="X88" s="72">
        <f>J88-W88</f>
        <v>382.98</v>
      </c>
      <c r="Y88" s="72">
        <f>X88-W88</f>
        <v>0</v>
      </c>
      <c r="Z88" s="72"/>
      <c r="AA88" s="1"/>
      <c r="AB88" s="1"/>
      <c r="AC88" s="24">
        <f>+W88+X88-J88</f>
        <v>0</v>
      </c>
      <c r="AD88" s="75"/>
      <c r="AE88" s="75"/>
      <c r="AF88" s="75"/>
      <c r="AG88" s="75"/>
      <c r="AH88" s="75"/>
      <c r="AI88" s="80" t="s">
        <v>1856</v>
      </c>
      <c r="AJ88" s="134"/>
      <c r="AK88" s="134"/>
    </row>
    <row r="89" spans="1:37" ht="40" customHeight="1" x14ac:dyDescent="0.35">
      <c r="A89" s="44">
        <v>1</v>
      </c>
      <c r="B89" s="21">
        <v>3039</v>
      </c>
      <c r="C89" s="10" t="s">
        <v>32</v>
      </c>
      <c r="D89" s="41" t="s">
        <v>13</v>
      </c>
      <c r="E89" s="68">
        <v>2014</v>
      </c>
      <c r="F89" s="10" t="s">
        <v>17</v>
      </c>
      <c r="G89" s="10" t="s">
        <v>33</v>
      </c>
      <c r="H89" s="10" t="s">
        <v>1479</v>
      </c>
      <c r="I89" s="10"/>
      <c r="J89" s="29">
        <v>765.96</v>
      </c>
      <c r="K89" s="10" t="s">
        <v>1929</v>
      </c>
      <c r="L89" s="35"/>
      <c r="M89" s="35"/>
      <c r="N89" s="35"/>
      <c r="O89" s="35"/>
      <c r="P89" s="35"/>
      <c r="Q89" s="35"/>
      <c r="R89" s="35" t="s">
        <v>1155</v>
      </c>
      <c r="S89" s="15" t="s">
        <v>1928</v>
      </c>
      <c r="T89" s="21" t="s">
        <v>1457</v>
      </c>
      <c r="U89" s="77" t="s">
        <v>1302</v>
      </c>
      <c r="V89" s="60">
        <v>0.5</v>
      </c>
      <c r="W89" s="72">
        <f>J89*V89</f>
        <v>382.98</v>
      </c>
      <c r="X89" s="72">
        <f>J89-W89</f>
        <v>382.98</v>
      </c>
      <c r="Y89" s="72">
        <f>X89-W89</f>
        <v>0</v>
      </c>
      <c r="Z89" s="72"/>
      <c r="AA89" s="1"/>
      <c r="AB89" s="1"/>
      <c r="AC89" s="24">
        <f>+W89+X89-J89</f>
        <v>0</v>
      </c>
      <c r="AD89" s="74"/>
      <c r="AE89" s="74"/>
      <c r="AF89" s="74"/>
      <c r="AG89" s="74" t="s">
        <v>1788</v>
      </c>
      <c r="AH89" s="74"/>
      <c r="AI89" s="82" t="s">
        <v>1896</v>
      </c>
      <c r="AJ89" s="120"/>
      <c r="AK89" s="120"/>
    </row>
    <row r="90" spans="1:37" ht="40" customHeight="1" x14ac:dyDescent="0.35">
      <c r="A90" s="44">
        <v>1</v>
      </c>
      <c r="B90" s="20">
        <v>3039</v>
      </c>
      <c r="C90" s="10" t="s">
        <v>32</v>
      </c>
      <c r="D90" s="41" t="s">
        <v>1456</v>
      </c>
      <c r="E90" s="21">
        <v>2014</v>
      </c>
      <c r="F90" s="10" t="s">
        <v>17</v>
      </c>
      <c r="G90" s="10" t="s">
        <v>33</v>
      </c>
      <c r="H90" s="10" t="s">
        <v>971</v>
      </c>
      <c r="I90" s="10"/>
      <c r="J90" s="29">
        <v>765.96</v>
      </c>
      <c r="K90" s="10" t="s">
        <v>1929</v>
      </c>
      <c r="L90" s="35"/>
      <c r="M90" s="35"/>
      <c r="N90" s="35"/>
      <c r="O90" s="35"/>
      <c r="P90" s="35"/>
      <c r="Q90" s="35"/>
      <c r="R90" s="35" t="s">
        <v>1155</v>
      </c>
      <c r="S90" s="15" t="s">
        <v>1928</v>
      </c>
      <c r="T90" s="20"/>
      <c r="U90" s="77" t="s">
        <v>1302</v>
      </c>
      <c r="V90" s="60">
        <v>0.5</v>
      </c>
      <c r="W90" s="72">
        <f>J90*V90</f>
        <v>382.98</v>
      </c>
      <c r="X90" s="72">
        <f>J90-W90</f>
        <v>382.98</v>
      </c>
      <c r="Y90" s="72">
        <f>X90-W90</f>
        <v>0</v>
      </c>
      <c r="Z90" s="72"/>
      <c r="AA90" s="1"/>
      <c r="AB90" s="1"/>
      <c r="AC90" s="24">
        <f>+W90+X90-J90</f>
        <v>0</v>
      </c>
      <c r="AD90" s="75"/>
      <c r="AE90" s="75"/>
      <c r="AF90" s="75"/>
      <c r="AG90" s="75" t="s">
        <v>1788</v>
      </c>
      <c r="AH90" s="75"/>
      <c r="AI90" s="80" t="s">
        <v>1801</v>
      </c>
      <c r="AJ90" s="120"/>
      <c r="AK90" s="120"/>
    </row>
    <row r="91" spans="1:37" ht="40" customHeight="1" x14ac:dyDescent="0.35">
      <c r="A91" s="44">
        <v>1</v>
      </c>
      <c r="B91" s="127">
        <v>3040</v>
      </c>
      <c r="C91" s="10" t="s">
        <v>32</v>
      </c>
      <c r="D91" s="41" t="s">
        <v>1456</v>
      </c>
      <c r="E91" s="21">
        <v>2014</v>
      </c>
      <c r="F91" s="10" t="s">
        <v>17</v>
      </c>
      <c r="G91" s="10" t="s">
        <v>33</v>
      </c>
      <c r="H91" s="10" t="s">
        <v>972</v>
      </c>
      <c r="I91" s="10"/>
      <c r="J91" s="29">
        <v>765.96</v>
      </c>
      <c r="K91" s="10" t="s">
        <v>1929</v>
      </c>
      <c r="L91" s="35"/>
      <c r="M91" s="35"/>
      <c r="N91" s="35"/>
      <c r="O91" s="35"/>
      <c r="P91" s="35"/>
      <c r="Q91" s="35"/>
      <c r="R91" s="35" t="s">
        <v>1155</v>
      </c>
      <c r="S91" s="15" t="s">
        <v>1928</v>
      </c>
      <c r="T91" s="20"/>
      <c r="U91" s="77"/>
      <c r="V91" s="60">
        <v>0.5</v>
      </c>
      <c r="W91" s="72">
        <f>J91*V91</f>
        <v>382.98</v>
      </c>
      <c r="X91" s="72">
        <f>J91-W91</f>
        <v>382.98</v>
      </c>
      <c r="Y91" s="72">
        <f>X91-W91</f>
        <v>0</v>
      </c>
      <c r="Z91" s="72"/>
      <c r="AA91" s="1"/>
      <c r="AB91" s="1"/>
      <c r="AC91" s="24">
        <f>+W91+X91-J91</f>
        <v>0</v>
      </c>
      <c r="AD91" s="75"/>
      <c r="AE91" s="75"/>
      <c r="AF91" s="75"/>
      <c r="AG91" s="75" t="s">
        <v>1788</v>
      </c>
      <c r="AH91" s="75"/>
      <c r="AI91" s="80" t="s">
        <v>1801</v>
      </c>
      <c r="AJ91" s="120" t="s">
        <v>1788</v>
      </c>
      <c r="AK91" s="120"/>
    </row>
    <row r="92" spans="1:37" ht="40" customHeight="1" x14ac:dyDescent="0.35">
      <c r="A92" s="44">
        <v>1</v>
      </c>
      <c r="B92" s="21">
        <v>3041</v>
      </c>
      <c r="C92" s="10" t="s">
        <v>32</v>
      </c>
      <c r="D92" s="41" t="s">
        <v>13</v>
      </c>
      <c r="E92" s="68">
        <v>2014</v>
      </c>
      <c r="F92" s="10" t="s">
        <v>17</v>
      </c>
      <c r="G92" s="10" t="s">
        <v>33</v>
      </c>
      <c r="H92" s="10" t="s">
        <v>1477</v>
      </c>
      <c r="I92" s="10"/>
      <c r="J92" s="29">
        <v>765.96</v>
      </c>
      <c r="K92" s="10" t="s">
        <v>1929</v>
      </c>
      <c r="L92" s="35"/>
      <c r="M92" s="35"/>
      <c r="N92" s="35"/>
      <c r="O92" s="35"/>
      <c r="P92" s="35"/>
      <c r="Q92" s="35"/>
      <c r="R92" s="35" t="s">
        <v>1155</v>
      </c>
      <c r="S92" s="15" t="s">
        <v>1928</v>
      </c>
      <c r="T92" s="21" t="s">
        <v>1457</v>
      </c>
      <c r="U92" s="77" t="s">
        <v>1302</v>
      </c>
      <c r="V92" s="60">
        <v>0.5</v>
      </c>
      <c r="W92" s="72">
        <f>J92*V92</f>
        <v>382.98</v>
      </c>
      <c r="X92" s="72">
        <f>J92-W92</f>
        <v>382.98</v>
      </c>
      <c r="Y92" s="72">
        <f>X92-W92</f>
        <v>0</v>
      </c>
      <c r="Z92" s="72"/>
      <c r="AA92" s="1"/>
      <c r="AB92" s="1"/>
      <c r="AC92" s="24">
        <f>+W92+X92-J92</f>
        <v>0</v>
      </c>
      <c r="AD92" s="74"/>
      <c r="AE92" s="74"/>
      <c r="AF92" s="74"/>
      <c r="AG92" s="74" t="s">
        <v>1788</v>
      </c>
      <c r="AH92" s="74"/>
      <c r="AI92" s="82" t="s">
        <v>1816</v>
      </c>
      <c r="AJ92" s="120"/>
      <c r="AK92" s="120"/>
    </row>
    <row r="93" spans="1:37" ht="40" customHeight="1" x14ac:dyDescent="0.35">
      <c r="A93" s="44">
        <v>1</v>
      </c>
      <c r="B93" s="21">
        <v>3042</v>
      </c>
      <c r="C93" s="10" t="s">
        <v>32</v>
      </c>
      <c r="D93" s="41" t="s">
        <v>13</v>
      </c>
      <c r="E93" s="68">
        <v>2014</v>
      </c>
      <c r="F93" s="10" t="s">
        <v>17</v>
      </c>
      <c r="G93" s="10" t="s">
        <v>33</v>
      </c>
      <c r="H93" s="10" t="s">
        <v>1478</v>
      </c>
      <c r="I93" s="10"/>
      <c r="J93" s="29">
        <v>765.96</v>
      </c>
      <c r="K93" s="10" t="s">
        <v>1929</v>
      </c>
      <c r="L93" s="35"/>
      <c r="M93" s="35"/>
      <c r="N93" s="35"/>
      <c r="O93" s="35"/>
      <c r="P93" s="35"/>
      <c r="Q93" s="35"/>
      <c r="R93" s="35" t="s">
        <v>1155</v>
      </c>
      <c r="S93" s="15" t="s">
        <v>1928</v>
      </c>
      <c r="T93" s="21" t="s">
        <v>1457</v>
      </c>
      <c r="U93" s="77" t="s">
        <v>1302</v>
      </c>
      <c r="V93" s="60">
        <v>0.5</v>
      </c>
      <c r="W93" s="72">
        <f>J93*V93</f>
        <v>382.98</v>
      </c>
      <c r="X93" s="72">
        <f>J93-W93</f>
        <v>382.98</v>
      </c>
      <c r="Y93" s="72">
        <f>X93-W93</f>
        <v>0</v>
      </c>
      <c r="Z93" s="72"/>
      <c r="AA93" s="1"/>
      <c r="AB93" s="1"/>
      <c r="AC93" s="24">
        <f>+W93+X93-J93</f>
        <v>0</v>
      </c>
      <c r="AD93" s="75"/>
      <c r="AE93" s="75"/>
      <c r="AF93" s="75"/>
      <c r="AG93" s="75" t="s">
        <v>1788</v>
      </c>
      <c r="AH93" s="75"/>
      <c r="AI93" s="80" t="s">
        <v>1808</v>
      </c>
      <c r="AJ93" s="120"/>
      <c r="AK93" s="120"/>
    </row>
    <row r="94" spans="1:37" ht="40" customHeight="1" x14ac:dyDescent="0.35">
      <c r="A94" s="44">
        <v>1</v>
      </c>
      <c r="B94" s="20">
        <v>3100</v>
      </c>
      <c r="C94" s="10" t="s">
        <v>657</v>
      </c>
      <c r="D94" s="41" t="s">
        <v>13</v>
      </c>
      <c r="E94" s="20">
        <v>2014</v>
      </c>
      <c r="F94" s="10" t="s">
        <v>17</v>
      </c>
      <c r="G94" s="10" t="s">
        <v>658</v>
      </c>
      <c r="H94" s="10" t="s">
        <v>659</v>
      </c>
      <c r="I94" s="10" t="s">
        <v>10</v>
      </c>
      <c r="J94" s="29">
        <v>103</v>
      </c>
      <c r="K94" s="10" t="s">
        <v>1929</v>
      </c>
      <c r="L94" s="35"/>
      <c r="M94" s="35"/>
      <c r="N94" s="35"/>
      <c r="O94" s="35"/>
      <c r="P94" s="35"/>
      <c r="Q94" s="35"/>
      <c r="R94" s="35" t="s">
        <v>1155</v>
      </c>
      <c r="S94" s="15" t="s">
        <v>1928</v>
      </c>
      <c r="T94" s="20"/>
      <c r="U94" s="77" t="s">
        <v>1302</v>
      </c>
      <c r="V94" s="60">
        <v>0.5</v>
      </c>
      <c r="W94" s="72">
        <f>J94*V94</f>
        <v>51.5</v>
      </c>
      <c r="X94" s="72">
        <f>J94-W94</f>
        <v>51.5</v>
      </c>
      <c r="Y94" s="72">
        <f>X94-W94</f>
        <v>0</v>
      </c>
      <c r="Z94" s="72"/>
      <c r="AA94" s="1"/>
      <c r="AB94" s="1"/>
      <c r="AC94" s="24">
        <f>+W94+X94-J94</f>
        <v>0</v>
      </c>
      <c r="AD94" s="75"/>
      <c r="AE94" s="75"/>
      <c r="AF94" s="75"/>
      <c r="AG94" s="75"/>
      <c r="AH94" s="75" t="s">
        <v>1788</v>
      </c>
      <c r="AI94" s="80" t="s">
        <v>1906</v>
      </c>
      <c r="AJ94" s="120"/>
      <c r="AK94" s="120"/>
    </row>
    <row r="95" spans="1:37" ht="40" customHeight="1" x14ac:dyDescent="0.35">
      <c r="A95" s="44">
        <v>1</v>
      </c>
      <c r="B95" s="21">
        <v>3102</v>
      </c>
      <c r="C95" s="10" t="s">
        <v>584</v>
      </c>
      <c r="D95" s="41" t="s">
        <v>13</v>
      </c>
      <c r="E95" s="21">
        <v>2014</v>
      </c>
      <c r="F95" s="10" t="s">
        <v>30</v>
      </c>
      <c r="G95" s="10" t="s">
        <v>585</v>
      </c>
      <c r="H95" s="10" t="s">
        <v>586</v>
      </c>
      <c r="I95" s="10" t="s">
        <v>10</v>
      </c>
      <c r="J95" s="29">
        <v>84.99</v>
      </c>
      <c r="K95" s="10" t="s">
        <v>113</v>
      </c>
      <c r="L95" s="35"/>
      <c r="M95" s="35"/>
      <c r="N95" s="35"/>
      <c r="O95" s="35"/>
      <c r="P95" s="35"/>
      <c r="Q95" s="35"/>
      <c r="R95" s="35" t="s">
        <v>1155</v>
      </c>
      <c r="S95" s="15" t="s">
        <v>1342</v>
      </c>
      <c r="T95" s="21" t="s">
        <v>1336</v>
      </c>
      <c r="U95" s="77" t="s">
        <v>1366</v>
      </c>
      <c r="V95" s="60">
        <v>0.5</v>
      </c>
      <c r="W95" s="72">
        <f>J95*V95</f>
        <v>42.494999999999997</v>
      </c>
      <c r="X95" s="72">
        <f>J95-W95</f>
        <v>42.494999999999997</v>
      </c>
      <c r="Y95" s="72">
        <f>X95-W95</f>
        <v>0</v>
      </c>
      <c r="Z95" s="72"/>
      <c r="AA95" s="1"/>
      <c r="AB95" s="1"/>
      <c r="AC95" s="24">
        <f>+W95+X95-J95</f>
        <v>0</v>
      </c>
      <c r="AD95" s="75"/>
      <c r="AE95" s="75"/>
      <c r="AF95" s="75"/>
      <c r="AG95" s="75"/>
      <c r="AH95" s="75" t="s">
        <v>1788</v>
      </c>
      <c r="AI95" s="80" t="s">
        <v>1873</v>
      </c>
      <c r="AJ95"/>
      <c r="AK95"/>
    </row>
    <row r="96" spans="1:37" ht="40" customHeight="1" x14ac:dyDescent="0.35">
      <c r="A96" s="44">
        <v>1</v>
      </c>
      <c r="B96" s="125">
        <v>3104</v>
      </c>
      <c r="C96" s="10" t="s">
        <v>584</v>
      </c>
      <c r="D96" s="41" t="s">
        <v>1456</v>
      </c>
      <c r="E96" s="68">
        <v>2014</v>
      </c>
      <c r="F96" s="10" t="s">
        <v>30</v>
      </c>
      <c r="G96" s="10" t="s">
        <v>585</v>
      </c>
      <c r="H96" s="10" t="s">
        <v>1516</v>
      </c>
      <c r="I96" s="10"/>
      <c r="J96" s="29">
        <v>84.99</v>
      </c>
      <c r="K96" s="10" t="s">
        <v>1929</v>
      </c>
      <c r="L96" s="35"/>
      <c r="M96" s="35"/>
      <c r="N96" s="35"/>
      <c r="O96" s="35"/>
      <c r="P96" s="35"/>
      <c r="Q96" s="35"/>
      <c r="R96" s="35" t="s">
        <v>1155</v>
      </c>
      <c r="S96" s="15" t="s">
        <v>1928</v>
      </c>
      <c r="T96" s="21" t="s">
        <v>1457</v>
      </c>
      <c r="U96" s="77" t="s">
        <v>1302</v>
      </c>
      <c r="V96" s="60">
        <v>0.5</v>
      </c>
      <c r="W96" s="72">
        <f>J96*V96</f>
        <v>42.494999999999997</v>
      </c>
      <c r="X96" s="72">
        <f>J96-W96</f>
        <v>42.494999999999997</v>
      </c>
      <c r="Y96" s="72">
        <f>X96-W96</f>
        <v>0</v>
      </c>
      <c r="Z96" s="72"/>
      <c r="AA96" s="1"/>
      <c r="AB96" s="1"/>
      <c r="AC96" s="24">
        <f>+W96+X96-J96</f>
        <v>0</v>
      </c>
      <c r="AD96" s="75" t="s">
        <v>1788</v>
      </c>
      <c r="AE96" s="75"/>
      <c r="AF96" s="75"/>
      <c r="AG96" s="75"/>
      <c r="AH96" s="75"/>
      <c r="AI96" s="80" t="s">
        <v>1804</v>
      </c>
      <c r="AJ96" s="120" t="s">
        <v>1788</v>
      </c>
      <c r="AK96" s="120"/>
    </row>
    <row r="97" spans="1:37" ht="40" customHeight="1" x14ac:dyDescent="0.35">
      <c r="A97" s="44">
        <v>1</v>
      </c>
      <c r="B97" s="125">
        <v>3109</v>
      </c>
      <c r="C97" s="10" t="s">
        <v>584</v>
      </c>
      <c r="D97" s="41" t="s">
        <v>1456</v>
      </c>
      <c r="E97" s="68">
        <v>2014</v>
      </c>
      <c r="F97" s="10" t="s">
        <v>30</v>
      </c>
      <c r="G97" s="10" t="s">
        <v>585</v>
      </c>
      <c r="H97" s="10" t="s">
        <v>1515</v>
      </c>
      <c r="I97" s="10"/>
      <c r="J97" s="29">
        <v>84.99</v>
      </c>
      <c r="K97" s="10" t="s">
        <v>1929</v>
      </c>
      <c r="L97" s="35"/>
      <c r="M97" s="35"/>
      <c r="N97" s="35"/>
      <c r="O97" s="35"/>
      <c r="P97" s="35"/>
      <c r="Q97" s="35"/>
      <c r="R97" s="35" t="s">
        <v>1155</v>
      </c>
      <c r="S97" s="15" t="s">
        <v>1928</v>
      </c>
      <c r="T97" s="21" t="s">
        <v>1457</v>
      </c>
      <c r="U97" s="77" t="s">
        <v>1302</v>
      </c>
      <c r="V97" s="60">
        <v>0.5</v>
      </c>
      <c r="W97" s="72">
        <f>J97*V97</f>
        <v>42.494999999999997</v>
      </c>
      <c r="X97" s="72">
        <f>J97-W97</f>
        <v>42.494999999999997</v>
      </c>
      <c r="Y97" s="72">
        <f>X97-W97</f>
        <v>0</v>
      </c>
      <c r="Z97" s="72"/>
      <c r="AA97" s="1"/>
      <c r="AB97" s="1"/>
      <c r="AC97" s="24">
        <f>+W97+X97-J97</f>
        <v>0</v>
      </c>
      <c r="AD97" s="74"/>
      <c r="AE97" s="74"/>
      <c r="AF97" s="74"/>
      <c r="AG97" s="74"/>
      <c r="AH97" s="74" t="s">
        <v>1788</v>
      </c>
      <c r="AI97" s="82" t="s">
        <v>1851</v>
      </c>
      <c r="AJ97" s="120" t="s">
        <v>1788</v>
      </c>
      <c r="AK97" s="120"/>
    </row>
    <row r="98" spans="1:37" ht="40" customHeight="1" x14ac:dyDescent="0.35">
      <c r="A98" s="44">
        <v>1</v>
      </c>
      <c r="B98" s="126">
        <v>3113</v>
      </c>
      <c r="C98" s="14" t="s">
        <v>584</v>
      </c>
      <c r="D98" s="41" t="s">
        <v>13</v>
      </c>
      <c r="E98" s="21">
        <v>2014</v>
      </c>
      <c r="F98" s="14" t="s">
        <v>30</v>
      </c>
      <c r="G98" s="14" t="s">
        <v>585</v>
      </c>
      <c r="H98" s="14" t="s">
        <v>588</v>
      </c>
      <c r="I98" s="14" t="s">
        <v>10</v>
      </c>
      <c r="J98" s="30">
        <v>84.99</v>
      </c>
      <c r="K98" s="12" t="s">
        <v>113</v>
      </c>
      <c r="L98" s="35"/>
      <c r="M98" s="35"/>
      <c r="N98" s="35"/>
      <c r="O98" s="35"/>
      <c r="P98" s="35"/>
      <c r="Q98" s="35"/>
      <c r="R98" s="35" t="s">
        <v>1155</v>
      </c>
      <c r="S98" s="15" t="s">
        <v>1342</v>
      </c>
      <c r="T98" s="15"/>
      <c r="U98" s="77" t="s">
        <v>1302</v>
      </c>
      <c r="V98" s="60">
        <v>0.5</v>
      </c>
      <c r="W98" s="72">
        <f>J98*V98</f>
        <v>42.494999999999997</v>
      </c>
      <c r="X98" s="72">
        <f>J98-W98</f>
        <v>42.494999999999997</v>
      </c>
      <c r="Y98" s="72">
        <f>X98-W98</f>
        <v>0</v>
      </c>
      <c r="Z98" s="72"/>
      <c r="AA98" s="1"/>
      <c r="AB98" s="1"/>
      <c r="AC98" s="24">
        <f>+W98+X98-J98</f>
        <v>0</v>
      </c>
      <c r="AD98" s="75" t="s">
        <v>1788</v>
      </c>
      <c r="AE98" s="75"/>
      <c r="AF98" s="75"/>
      <c r="AG98" s="75"/>
      <c r="AH98" s="75"/>
      <c r="AI98" s="80" t="s">
        <v>1826</v>
      </c>
      <c r="AJ98" t="s">
        <v>1788</v>
      </c>
      <c r="AK98"/>
    </row>
    <row r="99" spans="1:37" ht="40" customHeight="1" x14ac:dyDescent="0.35">
      <c r="A99" s="44">
        <v>1</v>
      </c>
      <c r="B99" s="125">
        <v>3115</v>
      </c>
      <c r="C99" s="10" t="s">
        <v>584</v>
      </c>
      <c r="D99" s="41" t="s">
        <v>13</v>
      </c>
      <c r="E99" s="21">
        <v>2014</v>
      </c>
      <c r="F99" s="10" t="s">
        <v>30</v>
      </c>
      <c r="G99" s="10" t="s">
        <v>585</v>
      </c>
      <c r="H99" s="10"/>
      <c r="I99" s="10" t="s">
        <v>10</v>
      </c>
      <c r="J99" s="29">
        <v>84.99</v>
      </c>
      <c r="K99" s="10" t="s">
        <v>1929</v>
      </c>
      <c r="L99" s="35"/>
      <c r="M99" s="35"/>
      <c r="N99" s="35"/>
      <c r="O99" s="35"/>
      <c r="P99" s="35"/>
      <c r="Q99" s="35"/>
      <c r="R99" s="35" t="s">
        <v>1155</v>
      </c>
      <c r="S99" s="15" t="s">
        <v>1928</v>
      </c>
      <c r="T99" s="21"/>
      <c r="U99" s="77"/>
      <c r="V99" s="60">
        <v>0.5</v>
      </c>
      <c r="W99" s="72">
        <f>J99*V99</f>
        <v>42.494999999999997</v>
      </c>
      <c r="X99" s="72">
        <f>J99-W99</f>
        <v>42.494999999999997</v>
      </c>
      <c r="Y99" s="72">
        <f>X99-W99</f>
        <v>0</v>
      </c>
      <c r="Z99" s="72"/>
      <c r="AA99" s="1"/>
      <c r="AB99" s="1"/>
      <c r="AC99" s="24">
        <f>+W99+X99-J99</f>
        <v>0</v>
      </c>
      <c r="AD99" s="75"/>
      <c r="AE99" s="75"/>
      <c r="AF99" s="75"/>
      <c r="AG99" s="75"/>
      <c r="AH99" s="75" t="s">
        <v>1788</v>
      </c>
      <c r="AI99" s="80" t="s">
        <v>1906</v>
      </c>
      <c r="AJ99" s="120" t="s">
        <v>1788</v>
      </c>
      <c r="AK99" s="74" t="s">
        <v>1788</v>
      </c>
    </row>
    <row r="100" spans="1:37" ht="40" customHeight="1" x14ac:dyDescent="0.35">
      <c r="A100" s="44">
        <v>1</v>
      </c>
      <c r="B100" s="126">
        <v>3119</v>
      </c>
      <c r="C100" s="12" t="s">
        <v>667</v>
      </c>
      <c r="D100" s="41" t="s">
        <v>13</v>
      </c>
      <c r="E100" s="21">
        <v>2014</v>
      </c>
      <c r="F100" s="12" t="s">
        <v>668</v>
      </c>
      <c r="G100" s="12" t="s">
        <v>669</v>
      </c>
      <c r="H100" s="12" t="s">
        <v>47</v>
      </c>
      <c r="I100" s="12" t="s">
        <v>10</v>
      </c>
      <c r="J100" s="31">
        <v>111.25</v>
      </c>
      <c r="K100" s="10" t="s">
        <v>1929</v>
      </c>
      <c r="L100" s="35"/>
      <c r="M100" s="35"/>
      <c r="N100" s="35"/>
      <c r="O100" s="35"/>
      <c r="P100" s="35"/>
      <c r="Q100" s="35"/>
      <c r="R100" s="35" t="s">
        <v>1155</v>
      </c>
      <c r="S100" s="15" t="s">
        <v>1928</v>
      </c>
      <c r="T100" s="15"/>
      <c r="U100" s="77" t="s">
        <v>1302</v>
      </c>
      <c r="V100" s="60">
        <v>0.5</v>
      </c>
      <c r="W100" s="72">
        <f>J100*V100</f>
        <v>55.625</v>
      </c>
      <c r="X100" s="72">
        <f>J100-W100</f>
        <v>55.625</v>
      </c>
      <c r="Y100" s="72">
        <f>X100-W100</f>
        <v>0</v>
      </c>
      <c r="Z100" s="72"/>
      <c r="AA100" s="8"/>
      <c r="AB100" s="8"/>
      <c r="AC100" s="24">
        <f>+W100+X100-J100</f>
        <v>0</v>
      </c>
      <c r="AD100" s="74"/>
      <c r="AE100" s="74"/>
      <c r="AF100" s="74"/>
      <c r="AG100" s="74"/>
      <c r="AH100" s="74" t="s">
        <v>1788</v>
      </c>
      <c r="AI100" s="82" t="s">
        <v>1778</v>
      </c>
      <c r="AJ100" s="120" t="s">
        <v>1788</v>
      </c>
      <c r="AK100" s="120"/>
    </row>
    <row r="101" spans="1:37" ht="40" customHeight="1" x14ac:dyDescent="0.35">
      <c r="A101" s="44">
        <v>1</v>
      </c>
      <c r="B101" s="125">
        <v>3120</v>
      </c>
      <c r="C101" s="10" t="s">
        <v>667</v>
      </c>
      <c r="D101" s="41" t="s">
        <v>13</v>
      </c>
      <c r="E101" s="21">
        <v>2014</v>
      </c>
      <c r="F101" s="10" t="s">
        <v>668</v>
      </c>
      <c r="G101" s="10" t="s">
        <v>669</v>
      </c>
      <c r="H101" s="10" t="s">
        <v>47</v>
      </c>
      <c r="I101" s="10" t="s">
        <v>10</v>
      </c>
      <c r="J101" s="29">
        <v>111.25</v>
      </c>
      <c r="K101" s="10" t="s">
        <v>1929</v>
      </c>
      <c r="L101" s="35"/>
      <c r="M101" s="35"/>
      <c r="N101" s="35"/>
      <c r="O101" s="35"/>
      <c r="P101" s="35"/>
      <c r="Q101" s="35"/>
      <c r="R101" s="35" t="s">
        <v>1155</v>
      </c>
      <c r="S101" s="15" t="s">
        <v>1928</v>
      </c>
      <c r="T101" s="21"/>
      <c r="U101" s="77" t="s">
        <v>1302</v>
      </c>
      <c r="V101" s="60">
        <v>0.5</v>
      </c>
      <c r="W101" s="72">
        <f>J101*V101</f>
        <v>55.625</v>
      </c>
      <c r="X101" s="72">
        <f>J101-W101</f>
        <v>55.625</v>
      </c>
      <c r="Y101" s="72">
        <f>X101-W101</f>
        <v>0</v>
      </c>
      <c r="Z101" s="72"/>
      <c r="AA101" s="8"/>
      <c r="AB101" s="8"/>
      <c r="AC101" s="24">
        <f>+W101+X101-J101</f>
        <v>0</v>
      </c>
      <c r="AD101" s="74"/>
      <c r="AE101" s="74"/>
      <c r="AF101" s="74"/>
      <c r="AG101" s="74"/>
      <c r="AH101" s="74" t="s">
        <v>1788</v>
      </c>
      <c r="AI101" s="82" t="s">
        <v>1778</v>
      </c>
      <c r="AJ101" s="120" t="s">
        <v>1788</v>
      </c>
      <c r="AK101" s="120"/>
    </row>
    <row r="102" spans="1:37" ht="40" customHeight="1" x14ac:dyDescent="0.35">
      <c r="A102" s="44">
        <v>1</v>
      </c>
      <c r="B102" s="126">
        <v>3122</v>
      </c>
      <c r="C102" s="12" t="s">
        <v>656</v>
      </c>
      <c r="D102" s="41" t="s">
        <v>13</v>
      </c>
      <c r="E102" s="21">
        <v>2014</v>
      </c>
      <c r="F102" s="14" t="s">
        <v>102</v>
      </c>
      <c r="G102" s="14" t="s">
        <v>47</v>
      </c>
      <c r="H102" s="14" t="s">
        <v>47</v>
      </c>
      <c r="I102" s="14" t="s">
        <v>10</v>
      </c>
      <c r="J102" s="31">
        <v>102.35</v>
      </c>
      <c r="K102" s="10" t="s">
        <v>1929</v>
      </c>
      <c r="L102" s="35"/>
      <c r="M102" s="35"/>
      <c r="N102" s="35"/>
      <c r="O102" s="35"/>
      <c r="P102" s="35"/>
      <c r="Q102" s="35"/>
      <c r="R102" s="35" t="s">
        <v>1155</v>
      </c>
      <c r="S102" s="15" t="s">
        <v>1928</v>
      </c>
      <c r="T102" s="15"/>
      <c r="U102" s="77" t="s">
        <v>1302</v>
      </c>
      <c r="V102" s="60">
        <v>0.5</v>
      </c>
      <c r="W102" s="72">
        <f>J102*V102</f>
        <v>51.174999999999997</v>
      </c>
      <c r="X102" s="72">
        <f>J102-W102</f>
        <v>51.174999999999997</v>
      </c>
      <c r="Y102" s="72">
        <f>X102-W102</f>
        <v>0</v>
      </c>
      <c r="Z102" s="72"/>
      <c r="AA102" s="8"/>
      <c r="AB102" s="8"/>
      <c r="AC102" s="24">
        <f>+W102+X102-J102</f>
        <v>0</v>
      </c>
      <c r="AD102" s="74" t="s">
        <v>1788</v>
      </c>
      <c r="AE102" s="74"/>
      <c r="AF102" s="74"/>
      <c r="AG102" s="74"/>
      <c r="AH102" s="74"/>
      <c r="AI102" s="82" t="s">
        <v>1842</v>
      </c>
      <c r="AJ102" s="120" t="s">
        <v>1788</v>
      </c>
      <c r="AK102" s="120"/>
    </row>
    <row r="103" spans="1:37" ht="40" customHeight="1" x14ac:dyDescent="0.35">
      <c r="A103" s="44">
        <v>1</v>
      </c>
      <c r="B103" s="21">
        <v>3133</v>
      </c>
      <c r="C103" s="10" t="s">
        <v>906</v>
      </c>
      <c r="D103" s="41" t="s">
        <v>1456</v>
      </c>
      <c r="E103" s="21">
        <v>2014</v>
      </c>
      <c r="F103" s="10" t="s">
        <v>907</v>
      </c>
      <c r="G103" s="10" t="s">
        <v>908</v>
      </c>
      <c r="H103" s="10" t="s">
        <v>1010</v>
      </c>
      <c r="I103" s="10"/>
      <c r="J103" s="29">
        <v>975</v>
      </c>
      <c r="K103" s="10" t="s">
        <v>1929</v>
      </c>
      <c r="L103" s="35"/>
      <c r="M103" s="35"/>
      <c r="N103" s="35"/>
      <c r="O103" s="35"/>
      <c r="P103" s="35"/>
      <c r="Q103" s="35"/>
      <c r="R103" s="35" t="s">
        <v>1155</v>
      </c>
      <c r="S103" s="15" t="s">
        <v>1928</v>
      </c>
      <c r="T103" s="21"/>
      <c r="U103" s="77"/>
      <c r="V103" s="60">
        <v>0.5</v>
      </c>
      <c r="W103" s="72">
        <f>J103*V103</f>
        <v>487.5</v>
      </c>
      <c r="X103" s="72">
        <f>J103-W103</f>
        <v>487.5</v>
      </c>
      <c r="Y103" s="72">
        <f>X103-W103</f>
        <v>0</v>
      </c>
      <c r="Z103" s="72"/>
      <c r="AA103" s="1"/>
      <c r="AB103" s="1"/>
      <c r="AC103" s="24">
        <f>+W103+X103-J103</f>
        <v>0</v>
      </c>
      <c r="AD103" s="75"/>
      <c r="AE103" s="75"/>
      <c r="AF103" s="75"/>
      <c r="AG103" s="75"/>
      <c r="AH103" s="75" t="s">
        <v>1788</v>
      </c>
      <c r="AI103" s="80" t="s">
        <v>1907</v>
      </c>
      <c r="AJ103" s="120"/>
      <c r="AK103" s="120"/>
    </row>
    <row r="104" spans="1:37" ht="40" customHeight="1" x14ac:dyDescent="0.35">
      <c r="A104" s="44">
        <v>1</v>
      </c>
      <c r="B104" s="125">
        <v>3134</v>
      </c>
      <c r="C104" s="10" t="s">
        <v>1790</v>
      </c>
      <c r="D104" s="41" t="s">
        <v>1456</v>
      </c>
      <c r="E104" s="21">
        <v>2014</v>
      </c>
      <c r="F104" s="10" t="s">
        <v>907</v>
      </c>
      <c r="G104" s="10" t="s">
        <v>908</v>
      </c>
      <c r="H104" s="10" t="s">
        <v>1011</v>
      </c>
      <c r="I104" s="10"/>
      <c r="J104" s="29">
        <v>975</v>
      </c>
      <c r="K104" s="10" t="s">
        <v>1929</v>
      </c>
      <c r="L104" s="35"/>
      <c r="M104" s="35"/>
      <c r="N104" s="35"/>
      <c r="O104" s="35"/>
      <c r="P104" s="35"/>
      <c r="Q104" s="35"/>
      <c r="R104" s="35" t="s">
        <v>1155</v>
      </c>
      <c r="S104" s="15" t="s">
        <v>1928</v>
      </c>
      <c r="T104" s="21"/>
      <c r="U104" s="77" t="s">
        <v>1302</v>
      </c>
      <c r="V104" s="60">
        <v>0.5</v>
      </c>
      <c r="W104" s="72">
        <f>J104*V104</f>
        <v>487.5</v>
      </c>
      <c r="X104" s="72">
        <f>J104-W104</f>
        <v>487.5</v>
      </c>
      <c r="Y104" s="72">
        <f>X104-W104</f>
        <v>0</v>
      </c>
      <c r="Z104" s="72"/>
      <c r="AA104" s="1"/>
      <c r="AB104" s="1"/>
      <c r="AC104" s="24">
        <f>+W104+X104-J104</f>
        <v>0</v>
      </c>
      <c r="AD104" s="75"/>
      <c r="AE104" s="75"/>
      <c r="AF104" s="75"/>
      <c r="AG104" s="75"/>
      <c r="AH104" s="75" t="s">
        <v>1788</v>
      </c>
      <c r="AI104" s="80" t="s">
        <v>1791</v>
      </c>
      <c r="AJ104" s="120" t="s">
        <v>1788</v>
      </c>
      <c r="AK104" s="120"/>
    </row>
    <row r="105" spans="1:37" ht="40" customHeight="1" x14ac:dyDescent="0.35">
      <c r="A105" s="44">
        <v>1</v>
      </c>
      <c r="B105" s="125">
        <v>3135</v>
      </c>
      <c r="C105" s="10" t="s">
        <v>906</v>
      </c>
      <c r="D105" s="41" t="s">
        <v>1456</v>
      </c>
      <c r="E105" s="21">
        <v>2014</v>
      </c>
      <c r="F105" s="10" t="s">
        <v>907</v>
      </c>
      <c r="G105" s="10" t="s">
        <v>908</v>
      </c>
      <c r="H105" s="10" t="s">
        <v>909</v>
      </c>
      <c r="I105" s="10"/>
      <c r="J105" s="29">
        <v>540</v>
      </c>
      <c r="K105" s="10" t="s">
        <v>1929</v>
      </c>
      <c r="L105" s="35"/>
      <c r="M105" s="35"/>
      <c r="N105" s="35"/>
      <c r="O105" s="35"/>
      <c r="P105" s="35"/>
      <c r="Q105" s="35"/>
      <c r="R105" s="69" t="s">
        <v>1155</v>
      </c>
      <c r="S105" s="21" t="s">
        <v>1342</v>
      </c>
      <c r="T105" s="21"/>
      <c r="U105" s="77" t="s">
        <v>1302</v>
      </c>
      <c r="V105" s="60">
        <v>0.5</v>
      </c>
      <c r="W105" s="72">
        <f>J105*V105</f>
        <v>270</v>
      </c>
      <c r="X105" s="72">
        <f>J105-W105</f>
        <v>270</v>
      </c>
      <c r="Y105" s="72">
        <f>X105-W105</f>
        <v>0</v>
      </c>
      <c r="Z105" s="72"/>
      <c r="AA105" s="1"/>
      <c r="AB105" s="1"/>
      <c r="AC105" s="24">
        <f>+W105+X105-J105</f>
        <v>0</v>
      </c>
      <c r="AD105" s="75"/>
      <c r="AE105" s="75"/>
      <c r="AF105" s="75"/>
      <c r="AG105" s="75"/>
      <c r="AH105" s="75" t="s">
        <v>1788</v>
      </c>
      <c r="AI105" s="80" t="s">
        <v>1815</v>
      </c>
      <c r="AJ105" s="120" t="s">
        <v>1788</v>
      </c>
      <c r="AK105" s="120"/>
    </row>
    <row r="106" spans="1:37" ht="40" customHeight="1" x14ac:dyDescent="0.35">
      <c r="A106" s="44">
        <v>1</v>
      </c>
      <c r="B106" s="21">
        <v>3137</v>
      </c>
      <c r="C106" s="10" t="s">
        <v>1467</v>
      </c>
      <c r="D106" s="41" t="s">
        <v>13</v>
      </c>
      <c r="E106" s="112">
        <v>2014</v>
      </c>
      <c r="F106" s="10" t="s">
        <v>1468</v>
      </c>
      <c r="G106" s="10" t="s">
        <v>1469</v>
      </c>
      <c r="H106" s="10"/>
      <c r="I106" s="10"/>
      <c r="J106" s="29">
        <v>544.25</v>
      </c>
      <c r="K106" s="10" t="s">
        <v>1929</v>
      </c>
      <c r="L106" s="35"/>
      <c r="M106" s="35"/>
      <c r="N106" s="35"/>
      <c r="O106" s="35"/>
      <c r="P106" s="35"/>
      <c r="Q106" s="35"/>
      <c r="R106" s="35" t="s">
        <v>1155</v>
      </c>
      <c r="S106" s="15" t="s">
        <v>1928</v>
      </c>
      <c r="T106" s="21" t="s">
        <v>1457</v>
      </c>
      <c r="U106" s="77" t="s">
        <v>1302</v>
      </c>
      <c r="V106" s="60">
        <v>0.5</v>
      </c>
      <c r="W106" s="72">
        <f>J106*V106</f>
        <v>272.125</v>
      </c>
      <c r="X106" s="72">
        <f>J106-W106</f>
        <v>272.125</v>
      </c>
      <c r="Y106" s="72">
        <f>X106-W106</f>
        <v>0</v>
      </c>
      <c r="Z106" s="72"/>
      <c r="AA106" s="1"/>
      <c r="AB106" s="1"/>
      <c r="AC106" s="24">
        <f>+W106+X106-J106</f>
        <v>0</v>
      </c>
      <c r="AD106" s="74"/>
      <c r="AE106" s="74"/>
      <c r="AF106" s="74"/>
      <c r="AG106" s="74"/>
      <c r="AH106" s="74" t="s">
        <v>1788</v>
      </c>
      <c r="AI106" s="82" t="s">
        <v>1895</v>
      </c>
      <c r="AJ106" s="120"/>
      <c r="AK106" s="120"/>
    </row>
    <row r="107" spans="1:37" ht="40" customHeight="1" x14ac:dyDescent="0.35">
      <c r="A107" s="44">
        <v>1</v>
      </c>
      <c r="B107" s="126">
        <v>3139</v>
      </c>
      <c r="C107" s="12" t="s">
        <v>83</v>
      </c>
      <c r="D107" s="41" t="s">
        <v>13</v>
      </c>
      <c r="E107" s="21">
        <v>2014</v>
      </c>
      <c r="F107" s="12" t="s">
        <v>47</v>
      </c>
      <c r="G107" s="12" t="s">
        <v>84</v>
      </c>
      <c r="H107" s="12" t="s">
        <v>47</v>
      </c>
      <c r="I107" s="12" t="s">
        <v>10</v>
      </c>
      <c r="J107" s="27">
        <v>92.8</v>
      </c>
      <c r="K107" s="10" t="s">
        <v>1929</v>
      </c>
      <c r="L107" s="35"/>
      <c r="M107" s="35"/>
      <c r="N107" s="35"/>
      <c r="O107" s="35"/>
      <c r="P107" s="35"/>
      <c r="Q107" s="35"/>
      <c r="R107" s="35" t="s">
        <v>1155</v>
      </c>
      <c r="S107" s="15" t="s">
        <v>1928</v>
      </c>
      <c r="T107" s="15"/>
      <c r="U107" s="77" t="s">
        <v>1302</v>
      </c>
      <c r="V107" s="60">
        <v>0.5</v>
      </c>
      <c r="W107" s="72">
        <f>J107*V107</f>
        <v>46.4</v>
      </c>
      <c r="X107" s="72">
        <f>J107-W107</f>
        <v>46.4</v>
      </c>
      <c r="Y107" s="72">
        <f>X107-W107</f>
        <v>0</v>
      </c>
      <c r="Z107" s="72"/>
      <c r="AA107" s="8"/>
      <c r="AB107" s="8"/>
      <c r="AC107" s="24">
        <f>+W107+X107-J107</f>
        <v>0</v>
      </c>
      <c r="AD107" s="74"/>
      <c r="AE107" s="74"/>
      <c r="AF107" s="74"/>
      <c r="AG107" s="74"/>
      <c r="AH107" s="74" t="s">
        <v>1788</v>
      </c>
      <c r="AI107" s="82" t="s">
        <v>1933</v>
      </c>
      <c r="AJ107" s="120" t="s">
        <v>1788</v>
      </c>
      <c r="AK107" s="120"/>
    </row>
    <row r="108" spans="1:37" ht="40" customHeight="1" x14ac:dyDescent="0.35">
      <c r="A108" s="44">
        <v>1</v>
      </c>
      <c r="B108" s="21">
        <v>3140</v>
      </c>
      <c r="C108" s="122" t="s">
        <v>1314</v>
      </c>
      <c r="D108" s="41" t="s">
        <v>1456</v>
      </c>
      <c r="E108" s="21">
        <v>2014</v>
      </c>
      <c r="F108" s="10" t="s">
        <v>897</v>
      </c>
      <c r="G108" s="10" t="s">
        <v>898</v>
      </c>
      <c r="H108" s="10"/>
      <c r="I108" s="10" t="s">
        <v>10</v>
      </c>
      <c r="J108" s="29">
        <v>495</v>
      </c>
      <c r="K108" s="10" t="s">
        <v>104</v>
      </c>
      <c r="L108" s="35"/>
      <c r="M108" s="35"/>
      <c r="N108" s="35"/>
      <c r="O108" s="35"/>
      <c r="P108" s="35"/>
      <c r="Q108" s="35"/>
      <c r="R108" s="35" t="s">
        <v>1155</v>
      </c>
      <c r="S108" s="15" t="s">
        <v>1344</v>
      </c>
      <c r="T108" s="21"/>
      <c r="U108" s="77" t="s">
        <v>1377</v>
      </c>
      <c r="V108" s="60">
        <v>0.5</v>
      </c>
      <c r="W108" s="72">
        <f>J108*V108</f>
        <v>247.5</v>
      </c>
      <c r="X108" s="72">
        <f>J108-W108</f>
        <v>247.5</v>
      </c>
      <c r="Y108" s="72">
        <f>X108-W108</f>
        <v>0</v>
      </c>
      <c r="Z108" s="72"/>
      <c r="AA108" s="1"/>
      <c r="AB108" s="1"/>
      <c r="AC108" s="24">
        <f>+W108+X108-J108</f>
        <v>0</v>
      </c>
      <c r="AD108" s="75"/>
      <c r="AE108" s="75"/>
      <c r="AF108" s="75"/>
      <c r="AG108" s="75" t="s">
        <v>1788</v>
      </c>
      <c r="AH108" s="75"/>
      <c r="AI108" s="80" t="s">
        <v>1863</v>
      </c>
      <c r="AJ108" s="134" t="s">
        <v>1788</v>
      </c>
      <c r="AK108" s="134" t="s">
        <v>1788</v>
      </c>
    </row>
    <row r="109" spans="1:37" ht="40" customHeight="1" x14ac:dyDescent="0.35">
      <c r="A109" s="44">
        <v>1</v>
      </c>
      <c r="B109" s="125">
        <v>3141</v>
      </c>
      <c r="C109" s="10" t="s">
        <v>899</v>
      </c>
      <c r="D109" s="41" t="s">
        <v>1456</v>
      </c>
      <c r="E109" s="21">
        <v>2014</v>
      </c>
      <c r="F109" s="10" t="s">
        <v>897</v>
      </c>
      <c r="G109" s="10" t="s">
        <v>898</v>
      </c>
      <c r="H109" s="10"/>
      <c r="I109" s="10"/>
      <c r="J109" s="29">
        <v>495</v>
      </c>
      <c r="K109" s="10" t="s">
        <v>1929</v>
      </c>
      <c r="L109" s="35"/>
      <c r="M109" s="35"/>
      <c r="N109" s="35"/>
      <c r="O109" s="35"/>
      <c r="P109" s="35"/>
      <c r="Q109" s="35"/>
      <c r="R109" s="35" t="s">
        <v>1155</v>
      </c>
      <c r="S109" s="15" t="s">
        <v>1928</v>
      </c>
      <c r="T109" s="21"/>
      <c r="U109" s="77" t="s">
        <v>1329</v>
      </c>
      <c r="V109" s="60">
        <v>0.5</v>
      </c>
      <c r="W109" s="72">
        <f>J109*V109</f>
        <v>247.5</v>
      </c>
      <c r="X109" s="72">
        <f>J109-W109</f>
        <v>247.5</v>
      </c>
      <c r="Y109" s="72">
        <f>X109-W109</f>
        <v>0</v>
      </c>
      <c r="Z109" s="72"/>
      <c r="AA109" s="8"/>
      <c r="AB109" s="8"/>
      <c r="AC109" s="24">
        <f>+W109+X109-J109</f>
        <v>0</v>
      </c>
      <c r="AD109" s="74"/>
      <c r="AE109" s="74"/>
      <c r="AF109" s="74"/>
      <c r="AG109" s="74" t="s">
        <v>1788</v>
      </c>
      <c r="AH109" s="74"/>
      <c r="AI109" s="82" t="s">
        <v>1822</v>
      </c>
      <c r="AJ109" s="120" t="s">
        <v>1788</v>
      </c>
      <c r="AK109" s="120" t="s">
        <v>1788</v>
      </c>
    </row>
    <row r="110" spans="1:37" ht="40" customHeight="1" x14ac:dyDescent="0.35">
      <c r="A110" s="44">
        <v>1</v>
      </c>
      <c r="B110" s="125">
        <v>3142</v>
      </c>
      <c r="C110" s="10" t="s">
        <v>900</v>
      </c>
      <c r="D110" s="41" t="s">
        <v>1456</v>
      </c>
      <c r="E110" s="21">
        <v>2014</v>
      </c>
      <c r="F110" s="10" t="s">
        <v>897</v>
      </c>
      <c r="G110" s="10" t="s">
        <v>898</v>
      </c>
      <c r="H110" s="10"/>
      <c r="I110" s="10"/>
      <c r="J110" s="29">
        <v>495</v>
      </c>
      <c r="K110" s="10" t="s">
        <v>1929</v>
      </c>
      <c r="L110" s="35"/>
      <c r="M110" s="35"/>
      <c r="N110" s="35"/>
      <c r="O110" s="35"/>
      <c r="P110" s="35"/>
      <c r="Q110" s="35"/>
      <c r="R110" s="35" t="s">
        <v>1155</v>
      </c>
      <c r="S110" s="15" t="s">
        <v>1928</v>
      </c>
      <c r="T110" s="21"/>
      <c r="U110" s="77" t="s">
        <v>1329</v>
      </c>
      <c r="V110" s="60">
        <v>0.5</v>
      </c>
      <c r="W110" s="72">
        <f>J110*V110</f>
        <v>247.5</v>
      </c>
      <c r="X110" s="72">
        <f>J110-W110</f>
        <v>247.5</v>
      </c>
      <c r="Y110" s="72">
        <f>X110-W110</f>
        <v>0</v>
      </c>
      <c r="Z110" s="72"/>
      <c r="AA110" s="8"/>
      <c r="AB110" s="8"/>
      <c r="AC110" s="24">
        <f>+W110+X110-J110</f>
        <v>0</v>
      </c>
      <c r="AD110" s="74"/>
      <c r="AE110" s="74"/>
      <c r="AF110" s="74"/>
      <c r="AG110" s="74" t="s">
        <v>1788</v>
      </c>
      <c r="AH110" s="74"/>
      <c r="AI110" s="82" t="s">
        <v>1908</v>
      </c>
      <c r="AJ110" s="120" t="s">
        <v>1788</v>
      </c>
      <c r="AK110" s="120" t="s">
        <v>1788</v>
      </c>
    </row>
    <row r="111" spans="1:37" ht="40" customHeight="1" x14ac:dyDescent="0.35">
      <c r="A111" s="44">
        <v>1</v>
      </c>
      <c r="B111" s="22">
        <v>3142</v>
      </c>
      <c r="C111" s="10" t="s">
        <v>702</v>
      </c>
      <c r="D111" s="41" t="s">
        <v>13</v>
      </c>
      <c r="E111" s="22">
        <v>2014</v>
      </c>
      <c r="F111" s="10" t="s">
        <v>703</v>
      </c>
      <c r="G111" s="10" t="s">
        <v>704</v>
      </c>
      <c r="H111" s="10" t="s">
        <v>47</v>
      </c>
      <c r="I111" s="10"/>
      <c r="J111" s="29">
        <v>135.5</v>
      </c>
      <c r="K111" s="10" t="s">
        <v>1929</v>
      </c>
      <c r="L111" s="35"/>
      <c r="M111" s="35"/>
      <c r="N111" s="35"/>
      <c r="O111" s="35"/>
      <c r="P111" s="35"/>
      <c r="Q111" s="35"/>
      <c r="R111" s="35" t="s">
        <v>1155</v>
      </c>
      <c r="S111" s="15" t="s">
        <v>1358</v>
      </c>
      <c r="T111" s="22"/>
      <c r="U111" s="77" t="s">
        <v>1382</v>
      </c>
      <c r="V111" s="60">
        <v>0.5</v>
      </c>
      <c r="W111" s="72">
        <f>J111*V111</f>
        <v>67.75</v>
      </c>
      <c r="X111" s="72">
        <f>J111-W111</f>
        <v>67.75</v>
      </c>
      <c r="Y111" s="72">
        <f>X111-W111</f>
        <v>0</v>
      </c>
      <c r="Z111" s="72"/>
      <c r="AA111" s="8"/>
      <c r="AB111" s="8"/>
      <c r="AC111" s="24">
        <f>+W111+X111-J111</f>
        <v>0</v>
      </c>
      <c r="AD111" s="74"/>
      <c r="AE111" s="74"/>
      <c r="AF111" s="74"/>
      <c r="AG111" s="74"/>
      <c r="AH111" s="74"/>
      <c r="AI111" s="82" t="s">
        <v>1819</v>
      </c>
      <c r="AJ111" s="120"/>
      <c r="AK111" s="120"/>
    </row>
    <row r="112" spans="1:37" ht="40" customHeight="1" x14ac:dyDescent="0.35">
      <c r="A112" s="44">
        <v>1</v>
      </c>
      <c r="B112" s="21">
        <v>3146</v>
      </c>
      <c r="C112" s="10" t="s">
        <v>864</v>
      </c>
      <c r="D112" s="41" t="s">
        <v>13</v>
      </c>
      <c r="E112" s="21">
        <v>2014</v>
      </c>
      <c r="F112" s="10" t="s">
        <v>865</v>
      </c>
      <c r="G112" s="10" t="s">
        <v>866</v>
      </c>
      <c r="H112" s="10" t="s">
        <v>867</v>
      </c>
      <c r="I112" s="10"/>
      <c r="J112" s="29">
        <v>378</v>
      </c>
      <c r="K112" s="10" t="s">
        <v>1929</v>
      </c>
      <c r="L112" s="35"/>
      <c r="M112" s="35"/>
      <c r="N112" s="35"/>
      <c r="O112" s="35"/>
      <c r="P112" s="35"/>
      <c r="Q112" s="35"/>
      <c r="R112" s="35" t="s">
        <v>1155</v>
      </c>
      <c r="S112" s="15" t="s">
        <v>1928</v>
      </c>
      <c r="T112" s="21"/>
      <c r="U112" s="77"/>
      <c r="V112" s="60">
        <v>0.5</v>
      </c>
      <c r="W112" s="72">
        <f>J112*V112</f>
        <v>189</v>
      </c>
      <c r="X112" s="72">
        <f>J112-W112</f>
        <v>189</v>
      </c>
      <c r="Y112" s="72">
        <f>X112-W112</f>
        <v>0</v>
      </c>
      <c r="Z112" s="72"/>
      <c r="AA112" s="8"/>
      <c r="AB112" s="8"/>
      <c r="AC112" s="24">
        <f>+W112+X112-J112</f>
        <v>0</v>
      </c>
      <c r="AD112" s="74"/>
      <c r="AE112" s="74"/>
      <c r="AF112" s="74"/>
      <c r="AG112" s="74" t="s">
        <v>1788</v>
      </c>
      <c r="AH112" s="74"/>
      <c r="AI112" s="82" t="s">
        <v>1816</v>
      </c>
      <c r="AJ112" s="120"/>
      <c r="AK112" s="120"/>
    </row>
    <row r="113" spans="1:37" ht="40" customHeight="1" x14ac:dyDescent="0.35">
      <c r="A113" s="44">
        <v>1</v>
      </c>
      <c r="B113" s="126">
        <v>3147</v>
      </c>
      <c r="C113" s="12" t="s">
        <v>864</v>
      </c>
      <c r="D113" s="41" t="s">
        <v>13</v>
      </c>
      <c r="E113" s="21">
        <v>2014</v>
      </c>
      <c r="F113" s="12" t="s">
        <v>865</v>
      </c>
      <c r="G113" s="12" t="s">
        <v>868</v>
      </c>
      <c r="H113" s="12" t="s">
        <v>869</v>
      </c>
      <c r="I113" s="12"/>
      <c r="J113" s="27">
        <v>378</v>
      </c>
      <c r="K113" s="10" t="s">
        <v>1929</v>
      </c>
      <c r="L113" s="35"/>
      <c r="M113" s="35"/>
      <c r="N113" s="35"/>
      <c r="O113" s="35"/>
      <c r="P113" s="35"/>
      <c r="Q113" s="35"/>
      <c r="R113" s="35" t="s">
        <v>1155</v>
      </c>
      <c r="S113" s="15" t="s">
        <v>1928</v>
      </c>
      <c r="T113" s="15"/>
      <c r="U113" s="77" t="s">
        <v>1302</v>
      </c>
      <c r="V113" s="60">
        <v>0.5</v>
      </c>
      <c r="W113" s="72">
        <f>J113*V113</f>
        <v>189</v>
      </c>
      <c r="X113" s="72">
        <f>J113-W113</f>
        <v>189</v>
      </c>
      <c r="Y113" s="72">
        <f>X113-W113</f>
        <v>0</v>
      </c>
      <c r="Z113" s="72"/>
      <c r="AA113" s="8"/>
      <c r="AB113" s="8"/>
      <c r="AC113" s="24">
        <f>+W113+X113-J113</f>
        <v>0</v>
      </c>
      <c r="AD113" s="74"/>
      <c r="AE113" s="74"/>
      <c r="AF113" s="74"/>
      <c r="AG113" s="74" t="s">
        <v>1788</v>
      </c>
      <c r="AH113" s="74"/>
      <c r="AI113" s="82" t="s">
        <v>1816</v>
      </c>
      <c r="AJ113" s="120" t="s">
        <v>1788</v>
      </c>
      <c r="AK113" s="120"/>
    </row>
    <row r="114" spans="1:37" ht="40" customHeight="1" x14ac:dyDescent="0.35">
      <c r="A114" s="44">
        <v>1</v>
      </c>
      <c r="B114" s="126">
        <v>3148</v>
      </c>
      <c r="C114" s="12" t="s">
        <v>864</v>
      </c>
      <c r="D114" s="41" t="s">
        <v>13</v>
      </c>
      <c r="E114" s="21">
        <v>2014</v>
      </c>
      <c r="F114" s="12" t="s">
        <v>865</v>
      </c>
      <c r="G114" s="12" t="s">
        <v>866</v>
      </c>
      <c r="H114" s="12" t="s">
        <v>870</v>
      </c>
      <c r="I114" s="12"/>
      <c r="J114" s="27">
        <v>378</v>
      </c>
      <c r="K114" s="10" t="s">
        <v>1929</v>
      </c>
      <c r="L114" s="35"/>
      <c r="M114" s="35"/>
      <c r="N114" s="35"/>
      <c r="O114" s="35"/>
      <c r="P114" s="35"/>
      <c r="Q114" s="35"/>
      <c r="R114" s="35" t="s">
        <v>1155</v>
      </c>
      <c r="S114" s="15" t="s">
        <v>1928</v>
      </c>
      <c r="T114" s="15"/>
      <c r="U114" s="77" t="s">
        <v>1302</v>
      </c>
      <c r="V114" s="60">
        <v>0.5</v>
      </c>
      <c r="W114" s="72">
        <f>J114*V114</f>
        <v>189</v>
      </c>
      <c r="X114" s="72">
        <f>J114-W114</f>
        <v>189</v>
      </c>
      <c r="Y114" s="72">
        <f>X114-W114</f>
        <v>0</v>
      </c>
      <c r="Z114" s="72"/>
      <c r="AA114" s="8"/>
      <c r="AB114" s="8"/>
      <c r="AC114" s="24">
        <f>+W114+X114-J114</f>
        <v>0</v>
      </c>
      <c r="AD114" s="74"/>
      <c r="AE114" s="74"/>
      <c r="AF114" s="74"/>
      <c r="AG114" s="74" t="s">
        <v>1788</v>
      </c>
      <c r="AH114" s="74"/>
      <c r="AI114" s="82" t="s">
        <v>1816</v>
      </c>
      <c r="AJ114" s="120" t="s">
        <v>1788</v>
      </c>
      <c r="AK114" s="120"/>
    </row>
    <row r="115" spans="1:37" ht="40" customHeight="1" x14ac:dyDescent="0.35">
      <c r="A115" s="44">
        <v>1</v>
      </c>
      <c r="B115" s="126">
        <v>3149</v>
      </c>
      <c r="C115" s="12" t="s">
        <v>864</v>
      </c>
      <c r="D115" s="41" t="s">
        <v>13</v>
      </c>
      <c r="E115" s="21">
        <v>2014</v>
      </c>
      <c r="F115" s="12" t="s">
        <v>865</v>
      </c>
      <c r="G115" s="12" t="s">
        <v>868</v>
      </c>
      <c r="H115" s="12" t="s">
        <v>871</v>
      </c>
      <c r="I115" s="12"/>
      <c r="J115" s="27">
        <v>378</v>
      </c>
      <c r="K115" s="10" t="s">
        <v>1929</v>
      </c>
      <c r="L115" s="35"/>
      <c r="M115" s="35"/>
      <c r="N115" s="35"/>
      <c r="O115" s="35"/>
      <c r="P115" s="35"/>
      <c r="Q115" s="35"/>
      <c r="R115" s="35" t="s">
        <v>1155</v>
      </c>
      <c r="S115" s="15" t="s">
        <v>1928</v>
      </c>
      <c r="T115" s="15"/>
      <c r="U115" s="77" t="s">
        <v>1302</v>
      </c>
      <c r="V115" s="60">
        <v>0.5</v>
      </c>
      <c r="W115" s="72">
        <f>J115*V115</f>
        <v>189</v>
      </c>
      <c r="X115" s="72">
        <f>J115-W115</f>
        <v>189</v>
      </c>
      <c r="Y115" s="72">
        <f>X115-W115</f>
        <v>0</v>
      </c>
      <c r="Z115" s="72"/>
      <c r="AA115" s="8"/>
      <c r="AB115" s="8"/>
      <c r="AC115" s="24">
        <f>+W115+X115-J115</f>
        <v>0</v>
      </c>
      <c r="AD115" s="74"/>
      <c r="AE115" s="74"/>
      <c r="AF115" s="74"/>
      <c r="AG115" s="74" t="s">
        <v>1788</v>
      </c>
      <c r="AH115" s="74"/>
      <c r="AI115" s="82" t="s">
        <v>1816</v>
      </c>
      <c r="AJ115" s="120" t="s">
        <v>1788</v>
      </c>
      <c r="AK115" s="120"/>
    </row>
    <row r="116" spans="1:37" ht="40" customHeight="1" x14ac:dyDescent="0.35">
      <c r="A116" s="44">
        <v>1</v>
      </c>
      <c r="B116" s="125">
        <v>3150</v>
      </c>
      <c r="C116" s="10" t="s">
        <v>864</v>
      </c>
      <c r="D116" s="41" t="s">
        <v>13</v>
      </c>
      <c r="E116" s="21">
        <v>2014</v>
      </c>
      <c r="F116" s="10" t="s">
        <v>865</v>
      </c>
      <c r="G116" s="10" t="s">
        <v>866</v>
      </c>
      <c r="H116" s="10" t="s">
        <v>872</v>
      </c>
      <c r="I116" s="10"/>
      <c r="J116" s="29">
        <v>378</v>
      </c>
      <c r="K116" s="10" t="s">
        <v>1929</v>
      </c>
      <c r="L116" s="35"/>
      <c r="M116" s="35"/>
      <c r="N116" s="35"/>
      <c r="O116" s="35"/>
      <c r="P116" s="35"/>
      <c r="Q116" s="35"/>
      <c r="R116" s="35" t="s">
        <v>1155</v>
      </c>
      <c r="S116" s="15" t="s">
        <v>1928</v>
      </c>
      <c r="T116" s="21"/>
      <c r="U116" s="77" t="s">
        <v>1302</v>
      </c>
      <c r="V116" s="60">
        <v>0.5</v>
      </c>
      <c r="W116" s="72">
        <f>J116*V116</f>
        <v>189</v>
      </c>
      <c r="X116" s="72">
        <f>J116-W116</f>
        <v>189</v>
      </c>
      <c r="Y116" s="72">
        <f>X116-W116</f>
        <v>0</v>
      </c>
      <c r="Z116" s="72"/>
      <c r="AA116" s="8"/>
      <c r="AB116" s="8"/>
      <c r="AC116" s="24">
        <f>+W116+X116-J116</f>
        <v>0</v>
      </c>
      <c r="AD116" s="74"/>
      <c r="AE116" s="74"/>
      <c r="AF116" s="74"/>
      <c r="AG116" s="74" t="s">
        <v>1788</v>
      </c>
      <c r="AH116" s="74"/>
      <c r="AI116" s="82" t="s">
        <v>1816</v>
      </c>
      <c r="AJ116" s="120" t="s">
        <v>1788</v>
      </c>
      <c r="AK116" s="120"/>
    </row>
    <row r="117" spans="1:37" ht="40" customHeight="1" x14ac:dyDescent="0.35">
      <c r="A117" s="44">
        <v>1</v>
      </c>
      <c r="B117" s="21">
        <v>3185</v>
      </c>
      <c r="C117" s="10" t="s">
        <v>1143</v>
      </c>
      <c r="D117" s="41" t="s">
        <v>28</v>
      </c>
      <c r="E117" s="68">
        <v>2014</v>
      </c>
      <c r="F117" s="10" t="s">
        <v>1144</v>
      </c>
      <c r="G117" s="10" t="s">
        <v>1145</v>
      </c>
      <c r="H117" s="10" t="s">
        <v>1146</v>
      </c>
      <c r="I117" s="10"/>
      <c r="J117" s="29">
        <v>20800</v>
      </c>
      <c r="K117" s="10" t="s">
        <v>1929</v>
      </c>
      <c r="L117" s="35"/>
      <c r="M117" s="35"/>
      <c r="N117" s="35"/>
      <c r="O117" s="35"/>
      <c r="P117" s="35"/>
      <c r="Q117" s="35"/>
      <c r="R117" s="35" t="s">
        <v>1155</v>
      </c>
      <c r="S117" s="21" t="s">
        <v>1928</v>
      </c>
      <c r="T117" s="21" t="s">
        <v>1457</v>
      </c>
      <c r="U117" s="77" t="s">
        <v>1302</v>
      </c>
      <c r="V117" s="60">
        <v>0.2</v>
      </c>
      <c r="W117" s="24">
        <f>J117*V117</f>
        <v>4160</v>
      </c>
      <c r="X117" s="72">
        <f>J117-W117</f>
        <v>16640</v>
      </c>
      <c r="Y117" s="72">
        <f>X117-W117</f>
        <v>12480</v>
      </c>
      <c r="Z117" s="72">
        <f>Y117-W117</f>
        <v>8320</v>
      </c>
      <c r="AA117" s="24">
        <f>Z117-W117</f>
        <v>4160</v>
      </c>
      <c r="AB117" s="24">
        <f>AA117-W117</f>
        <v>0</v>
      </c>
      <c r="AC117" s="1"/>
      <c r="AD117" s="74"/>
      <c r="AE117" s="74"/>
      <c r="AF117" s="74"/>
      <c r="AG117" s="74" t="s">
        <v>1788</v>
      </c>
      <c r="AH117" s="74"/>
      <c r="AI117" s="82" t="s">
        <v>1846</v>
      </c>
      <c r="AJ117" s="120"/>
      <c r="AK117" s="120"/>
    </row>
    <row r="118" spans="1:37" ht="40" customHeight="1" x14ac:dyDescent="0.35">
      <c r="A118" s="44">
        <v>1</v>
      </c>
      <c r="B118" s="21">
        <v>3200</v>
      </c>
      <c r="C118" s="10" t="s">
        <v>986</v>
      </c>
      <c r="D118" s="41" t="s">
        <v>1456</v>
      </c>
      <c r="E118" s="21">
        <v>2014</v>
      </c>
      <c r="F118" s="10" t="s">
        <v>907</v>
      </c>
      <c r="G118" s="10"/>
      <c r="H118" s="10"/>
      <c r="I118" s="10"/>
      <c r="J118" s="29">
        <v>870</v>
      </c>
      <c r="K118" s="10" t="s">
        <v>1929</v>
      </c>
      <c r="L118" s="35"/>
      <c r="M118" s="35"/>
      <c r="N118" s="35"/>
      <c r="O118" s="35"/>
      <c r="P118" s="35"/>
      <c r="Q118" s="35"/>
      <c r="R118" s="35" t="s">
        <v>1155</v>
      </c>
      <c r="S118" s="15" t="s">
        <v>1928</v>
      </c>
      <c r="T118" s="21"/>
      <c r="U118" s="77" t="s">
        <v>1742</v>
      </c>
      <c r="V118" s="60">
        <v>0.5</v>
      </c>
      <c r="W118" s="72">
        <f>J118*V118</f>
        <v>435</v>
      </c>
      <c r="X118" s="72">
        <f>J118-W118</f>
        <v>435</v>
      </c>
      <c r="Y118" s="72">
        <f>X118-W118</f>
        <v>0</v>
      </c>
      <c r="Z118" s="72"/>
      <c r="AA118" s="1"/>
      <c r="AB118" s="1"/>
      <c r="AC118" s="24">
        <f>+W118+X118-J118</f>
        <v>0</v>
      </c>
      <c r="AD118" s="75"/>
      <c r="AE118" s="75"/>
      <c r="AF118" s="75"/>
      <c r="AG118" s="75"/>
      <c r="AH118" s="75"/>
      <c r="AI118" s="80" t="s">
        <v>1742</v>
      </c>
      <c r="AJ118" s="120"/>
      <c r="AK118" s="120"/>
    </row>
    <row r="119" spans="1:37" ht="40" customHeight="1" x14ac:dyDescent="0.35">
      <c r="A119" s="44">
        <v>1</v>
      </c>
      <c r="B119" s="126">
        <v>3210</v>
      </c>
      <c r="C119" s="12" t="s">
        <v>922</v>
      </c>
      <c r="D119" s="41" t="s">
        <v>1456</v>
      </c>
      <c r="E119" s="15">
        <v>2014</v>
      </c>
      <c r="F119" s="12"/>
      <c r="G119" s="12" t="s">
        <v>1169</v>
      </c>
      <c r="H119" s="12" t="s">
        <v>1170</v>
      </c>
      <c r="I119" s="12" t="s">
        <v>10</v>
      </c>
      <c r="J119" s="27">
        <v>690</v>
      </c>
      <c r="K119" s="10" t="s">
        <v>113</v>
      </c>
      <c r="L119" s="35"/>
      <c r="M119" s="35"/>
      <c r="N119" s="35"/>
      <c r="O119" s="35"/>
      <c r="P119" s="35"/>
      <c r="Q119" s="35"/>
      <c r="R119" s="35" t="s">
        <v>1155</v>
      </c>
      <c r="S119" s="15" t="s">
        <v>1342</v>
      </c>
      <c r="T119" s="15"/>
      <c r="U119" s="77" t="s">
        <v>1302</v>
      </c>
      <c r="V119" s="60">
        <v>0.5</v>
      </c>
      <c r="W119" s="72">
        <f>J119*V119</f>
        <v>345</v>
      </c>
      <c r="X119" s="72">
        <f>J119-W119</f>
        <v>345</v>
      </c>
      <c r="Y119" s="72">
        <f>X119-W119</f>
        <v>0</v>
      </c>
      <c r="Z119" s="72"/>
      <c r="AA119" s="8"/>
      <c r="AB119" s="8"/>
      <c r="AC119" s="24">
        <f>+W119+X119-J119</f>
        <v>0</v>
      </c>
      <c r="AD119" s="74"/>
      <c r="AE119" s="74"/>
      <c r="AF119" s="74"/>
      <c r="AG119" s="74"/>
      <c r="AH119" s="74" t="s">
        <v>1788</v>
      </c>
      <c r="AI119" s="82" t="s">
        <v>1827</v>
      </c>
      <c r="AJ119"/>
      <c r="AK119"/>
    </row>
    <row r="120" spans="1:37" ht="40" customHeight="1" x14ac:dyDescent="0.35">
      <c r="A120" s="44">
        <v>1</v>
      </c>
      <c r="B120" s="125">
        <v>3328</v>
      </c>
      <c r="C120" s="10" t="s">
        <v>714</v>
      </c>
      <c r="D120" s="41" t="s">
        <v>13</v>
      </c>
      <c r="E120" s="21">
        <v>2014</v>
      </c>
      <c r="F120" s="10" t="s">
        <v>705</v>
      </c>
      <c r="G120" s="10"/>
      <c r="H120" s="10"/>
      <c r="I120" s="10" t="s">
        <v>10</v>
      </c>
      <c r="J120" s="29">
        <v>142.08000000000001</v>
      </c>
      <c r="K120" s="10" t="s">
        <v>1929</v>
      </c>
      <c r="L120" s="35"/>
      <c r="M120" s="35"/>
      <c r="N120" s="35"/>
      <c r="O120" s="35"/>
      <c r="P120" s="35"/>
      <c r="Q120" s="35"/>
      <c r="R120" s="35" t="s">
        <v>1155</v>
      </c>
      <c r="S120" s="15" t="s">
        <v>1928</v>
      </c>
      <c r="T120" s="21"/>
      <c r="U120" s="77" t="s">
        <v>1302</v>
      </c>
      <c r="V120" s="60">
        <v>0.5</v>
      </c>
      <c r="W120" s="72">
        <f>J120*V120</f>
        <v>71.040000000000006</v>
      </c>
      <c r="X120" s="72">
        <f>J120-W120</f>
        <v>71.040000000000006</v>
      </c>
      <c r="Y120" s="72">
        <f>X120-W120</f>
        <v>0</v>
      </c>
      <c r="Z120" s="72"/>
      <c r="AA120" s="8"/>
      <c r="AB120" s="8"/>
      <c r="AC120" s="24">
        <f>+W120+X120-J120</f>
        <v>0</v>
      </c>
      <c r="AD120" s="74"/>
      <c r="AE120" s="74"/>
      <c r="AF120" s="74"/>
      <c r="AG120" s="74"/>
      <c r="AH120" s="74" t="s">
        <v>1788</v>
      </c>
      <c r="AI120" s="82" t="s">
        <v>1907</v>
      </c>
      <c r="AJ120" s="120" t="s">
        <v>1788</v>
      </c>
      <c r="AK120" s="74" t="s">
        <v>1788</v>
      </c>
    </row>
    <row r="121" spans="1:37" ht="40" customHeight="1" x14ac:dyDescent="0.35">
      <c r="A121" s="44">
        <v>1</v>
      </c>
      <c r="B121" s="125">
        <v>3329</v>
      </c>
      <c r="C121" s="10" t="s">
        <v>714</v>
      </c>
      <c r="D121" s="41" t="s">
        <v>1456</v>
      </c>
      <c r="E121" s="68">
        <v>2014</v>
      </c>
      <c r="F121" s="10" t="s">
        <v>705</v>
      </c>
      <c r="G121" s="10"/>
      <c r="H121" s="10"/>
      <c r="I121" s="10"/>
      <c r="J121" s="29">
        <v>142.08000000000001</v>
      </c>
      <c r="K121" s="10" t="s">
        <v>1929</v>
      </c>
      <c r="L121" s="35"/>
      <c r="M121" s="35"/>
      <c r="N121" s="35"/>
      <c r="O121" s="35"/>
      <c r="P121" s="35"/>
      <c r="Q121" s="35"/>
      <c r="R121" s="35" t="s">
        <v>1155</v>
      </c>
      <c r="S121" s="15" t="s">
        <v>1928</v>
      </c>
      <c r="T121" s="21" t="s">
        <v>1457</v>
      </c>
      <c r="U121" s="77" t="s">
        <v>1302</v>
      </c>
      <c r="V121" s="60">
        <v>0.2</v>
      </c>
      <c r="W121" s="24">
        <f>J121*V121</f>
        <v>28.416000000000004</v>
      </c>
      <c r="X121" s="72">
        <f>J121-W121</f>
        <v>113.66400000000002</v>
      </c>
      <c r="Y121" s="72">
        <f>X121-W121</f>
        <v>85.248000000000019</v>
      </c>
      <c r="Z121" s="24"/>
      <c r="AA121" s="1"/>
      <c r="AB121" s="1"/>
      <c r="AC121" s="24">
        <f>+W121+X121-J121</f>
        <v>0</v>
      </c>
      <c r="AD121" s="75"/>
      <c r="AE121" s="75"/>
      <c r="AF121" s="75"/>
      <c r="AG121" s="75"/>
      <c r="AH121" s="75" t="s">
        <v>1788</v>
      </c>
      <c r="AI121" s="80" t="s">
        <v>1835</v>
      </c>
      <c r="AJ121" s="120" t="s">
        <v>1788</v>
      </c>
      <c r="AK121" s="120"/>
    </row>
    <row r="122" spans="1:37" ht="40" customHeight="1" x14ac:dyDescent="0.35">
      <c r="A122" s="44">
        <v>1</v>
      </c>
      <c r="B122" s="125">
        <v>3330</v>
      </c>
      <c r="C122" s="10" t="s">
        <v>714</v>
      </c>
      <c r="D122" s="41" t="s">
        <v>1456</v>
      </c>
      <c r="E122" s="68">
        <v>2014</v>
      </c>
      <c r="F122" s="10" t="s">
        <v>705</v>
      </c>
      <c r="G122" s="10"/>
      <c r="H122" s="10"/>
      <c r="I122" s="10"/>
      <c r="J122" s="29">
        <v>142.08000000000001</v>
      </c>
      <c r="K122" s="10" t="s">
        <v>1929</v>
      </c>
      <c r="L122" s="35"/>
      <c r="M122" s="35"/>
      <c r="N122" s="35"/>
      <c r="O122" s="35"/>
      <c r="P122" s="35"/>
      <c r="Q122" s="35"/>
      <c r="R122" s="35" t="s">
        <v>1155</v>
      </c>
      <c r="S122" s="15" t="s">
        <v>1928</v>
      </c>
      <c r="T122" s="21" t="s">
        <v>1457</v>
      </c>
      <c r="U122" s="77" t="s">
        <v>1302</v>
      </c>
      <c r="V122" s="60">
        <v>0.2</v>
      </c>
      <c r="W122" s="24">
        <f>J122*V122</f>
        <v>28.416000000000004</v>
      </c>
      <c r="X122" s="72">
        <f>J122-W122</f>
        <v>113.66400000000002</v>
      </c>
      <c r="Y122" s="72">
        <f>X122-W122</f>
        <v>85.248000000000019</v>
      </c>
      <c r="Z122" s="24"/>
      <c r="AA122" s="1"/>
      <c r="AB122" s="1"/>
      <c r="AC122" s="24">
        <f>+W122+X122-J122</f>
        <v>0</v>
      </c>
      <c r="AD122" s="75"/>
      <c r="AE122" s="75"/>
      <c r="AF122" s="75"/>
      <c r="AG122" s="75"/>
      <c r="AH122" s="75" t="s">
        <v>1788</v>
      </c>
      <c r="AI122" s="80" t="s">
        <v>1835</v>
      </c>
      <c r="AJ122" s="120" t="s">
        <v>1788</v>
      </c>
      <c r="AK122" s="120"/>
    </row>
    <row r="123" spans="1:37" ht="40" customHeight="1" x14ac:dyDescent="0.35">
      <c r="A123" s="44">
        <v>1</v>
      </c>
      <c r="B123" s="137">
        <v>3331</v>
      </c>
      <c r="C123" s="9" t="s">
        <v>714</v>
      </c>
      <c r="D123" s="41" t="s">
        <v>13</v>
      </c>
      <c r="E123" s="23">
        <v>2014</v>
      </c>
      <c r="F123" s="9" t="s">
        <v>705</v>
      </c>
      <c r="G123" s="9"/>
      <c r="H123" s="9"/>
      <c r="I123" s="9" t="s">
        <v>10</v>
      </c>
      <c r="J123" s="29">
        <v>142.08000000000001</v>
      </c>
      <c r="K123" s="10" t="s">
        <v>113</v>
      </c>
      <c r="L123" s="35"/>
      <c r="M123" s="35"/>
      <c r="N123" s="35"/>
      <c r="O123" s="35"/>
      <c r="P123" s="35"/>
      <c r="Q123" s="35"/>
      <c r="R123" s="35" t="s">
        <v>1155</v>
      </c>
      <c r="S123" s="15" t="s">
        <v>1928</v>
      </c>
      <c r="T123" s="23"/>
      <c r="U123" s="77" t="s">
        <v>1302</v>
      </c>
      <c r="V123" s="60">
        <v>0.5</v>
      </c>
      <c r="W123" s="72">
        <f>J123*V123</f>
        <v>71.040000000000006</v>
      </c>
      <c r="X123" s="72">
        <f>J123-W123</f>
        <v>71.040000000000006</v>
      </c>
      <c r="Y123" s="72">
        <f>X123-W123</f>
        <v>0</v>
      </c>
      <c r="Z123" s="72"/>
      <c r="AA123" s="1"/>
      <c r="AB123" s="1"/>
      <c r="AC123" s="24">
        <f>+W123+X123-J123</f>
        <v>0</v>
      </c>
      <c r="AD123" s="75"/>
      <c r="AE123" s="75"/>
      <c r="AF123" s="75"/>
      <c r="AG123" s="75"/>
      <c r="AH123" s="75" t="s">
        <v>1788</v>
      </c>
      <c r="AI123" s="80" t="s">
        <v>1828</v>
      </c>
      <c r="AJ123" s="138" t="s">
        <v>1788</v>
      </c>
      <c r="AK123"/>
    </row>
    <row r="124" spans="1:37" ht="40" customHeight="1" x14ac:dyDescent="0.35">
      <c r="A124" s="44">
        <v>1</v>
      </c>
      <c r="B124" s="125">
        <v>3332</v>
      </c>
      <c r="C124" s="10" t="s">
        <v>714</v>
      </c>
      <c r="D124" s="41" t="s">
        <v>1456</v>
      </c>
      <c r="E124" s="68">
        <v>2014</v>
      </c>
      <c r="F124" s="10" t="s">
        <v>705</v>
      </c>
      <c r="G124" s="10"/>
      <c r="H124" s="10"/>
      <c r="I124" s="10"/>
      <c r="J124" s="29">
        <v>142.08000000000001</v>
      </c>
      <c r="K124" s="10" t="s">
        <v>1929</v>
      </c>
      <c r="L124" s="35"/>
      <c r="M124" s="35"/>
      <c r="N124" s="35"/>
      <c r="O124" s="35"/>
      <c r="P124" s="35"/>
      <c r="Q124" s="35"/>
      <c r="R124" s="35" t="s">
        <v>1155</v>
      </c>
      <c r="S124" s="15" t="s">
        <v>1928</v>
      </c>
      <c r="T124" s="21" t="s">
        <v>1457</v>
      </c>
      <c r="U124" s="77" t="s">
        <v>1302</v>
      </c>
      <c r="V124" s="60">
        <v>0.2</v>
      </c>
      <c r="W124" s="24">
        <f>J124*V124</f>
        <v>28.416000000000004</v>
      </c>
      <c r="X124" s="72">
        <f>J124-W124</f>
        <v>113.66400000000002</v>
      </c>
      <c r="Y124" s="72">
        <f>X124-W124</f>
        <v>85.248000000000019</v>
      </c>
      <c r="Z124" s="24"/>
      <c r="AA124" s="1"/>
      <c r="AB124" s="1"/>
      <c r="AC124" s="24">
        <f>+W124+X124-J124</f>
        <v>0</v>
      </c>
      <c r="AD124" s="75"/>
      <c r="AE124" s="75"/>
      <c r="AF124" s="75"/>
      <c r="AG124" s="75"/>
      <c r="AH124" s="75" t="s">
        <v>1788</v>
      </c>
      <c r="AI124" s="80" t="s">
        <v>1835</v>
      </c>
      <c r="AJ124" s="120" t="s">
        <v>1788</v>
      </c>
      <c r="AK124" s="120"/>
    </row>
    <row r="125" spans="1:37" ht="40" customHeight="1" x14ac:dyDescent="0.35">
      <c r="A125" s="44">
        <v>1</v>
      </c>
      <c r="B125" s="21">
        <v>3334</v>
      </c>
      <c r="C125" s="122" t="s">
        <v>714</v>
      </c>
      <c r="D125" s="41" t="s">
        <v>13</v>
      </c>
      <c r="E125" s="21">
        <v>2014</v>
      </c>
      <c r="F125" s="11" t="s">
        <v>705</v>
      </c>
      <c r="G125" s="11"/>
      <c r="H125" s="11"/>
      <c r="I125" s="11" t="s">
        <v>10</v>
      </c>
      <c r="J125" s="29">
        <v>142.08000000000001</v>
      </c>
      <c r="K125" s="10" t="s">
        <v>104</v>
      </c>
      <c r="L125" s="35"/>
      <c r="M125" s="35"/>
      <c r="N125" s="35"/>
      <c r="O125" s="35"/>
      <c r="P125" s="35"/>
      <c r="Q125" s="35"/>
      <c r="R125" s="35" t="s">
        <v>1155</v>
      </c>
      <c r="S125" s="15" t="s">
        <v>1342</v>
      </c>
      <c r="T125" s="21"/>
      <c r="U125" s="77" t="s">
        <v>1377</v>
      </c>
      <c r="V125" s="60">
        <v>0.5</v>
      </c>
      <c r="W125" s="72">
        <f>J125*V125</f>
        <v>71.040000000000006</v>
      </c>
      <c r="X125" s="72">
        <f>J125-W125</f>
        <v>71.040000000000006</v>
      </c>
      <c r="Y125" s="72">
        <f>X125-W125</f>
        <v>0</v>
      </c>
      <c r="Z125" s="72"/>
      <c r="AA125" s="1"/>
      <c r="AB125" s="1"/>
      <c r="AC125" s="24">
        <f>+W125+X125-J125</f>
        <v>0</v>
      </c>
      <c r="AD125" s="75"/>
      <c r="AE125" s="75"/>
      <c r="AF125" s="75"/>
      <c r="AG125" s="75"/>
      <c r="AH125" s="75" t="s">
        <v>1788</v>
      </c>
      <c r="AI125" s="80" t="s">
        <v>1865</v>
      </c>
      <c r="AJ125" s="133"/>
      <c r="AK125" s="133" t="s">
        <v>1788</v>
      </c>
    </row>
    <row r="126" spans="1:37" ht="40" customHeight="1" x14ac:dyDescent="0.35">
      <c r="A126" s="44">
        <v>1</v>
      </c>
      <c r="B126" s="21">
        <v>3336</v>
      </c>
      <c r="C126" s="122" t="s">
        <v>714</v>
      </c>
      <c r="D126" s="41" t="s">
        <v>13</v>
      </c>
      <c r="E126" s="21">
        <v>2014</v>
      </c>
      <c r="F126" s="11" t="s">
        <v>705</v>
      </c>
      <c r="G126" s="11"/>
      <c r="H126" s="11"/>
      <c r="I126" s="11" t="s">
        <v>10</v>
      </c>
      <c r="J126" s="29">
        <v>142.08000000000001</v>
      </c>
      <c r="K126" s="10" t="s">
        <v>104</v>
      </c>
      <c r="L126" s="35"/>
      <c r="M126" s="35"/>
      <c r="N126" s="35"/>
      <c r="O126" s="35"/>
      <c r="P126" s="35"/>
      <c r="Q126" s="35"/>
      <c r="R126" s="35" t="s">
        <v>1155</v>
      </c>
      <c r="S126" s="15" t="s">
        <v>1928</v>
      </c>
      <c r="T126" s="21"/>
      <c r="U126" s="77" t="s">
        <v>1377</v>
      </c>
      <c r="V126" s="60">
        <v>0.5</v>
      </c>
      <c r="W126" s="72">
        <f>J126*V126</f>
        <v>71.040000000000006</v>
      </c>
      <c r="X126" s="72">
        <f>J126-W126</f>
        <v>71.040000000000006</v>
      </c>
      <c r="Y126" s="72">
        <f>X126-W126</f>
        <v>0</v>
      </c>
      <c r="Z126" s="72"/>
      <c r="AA126" s="1"/>
      <c r="AB126" s="1"/>
      <c r="AC126" s="24">
        <f>+W126+X126-J126</f>
        <v>0</v>
      </c>
      <c r="AD126" s="75"/>
      <c r="AE126" s="75"/>
      <c r="AF126" s="75"/>
      <c r="AG126" s="75"/>
      <c r="AH126" s="75" t="s">
        <v>1788</v>
      </c>
      <c r="AI126" s="80" t="s">
        <v>1865</v>
      </c>
      <c r="AJ126" s="131" t="s">
        <v>1788</v>
      </c>
      <c r="AK126" s="132" t="s">
        <v>1788</v>
      </c>
    </row>
    <row r="127" spans="1:37" ht="40" customHeight="1" x14ac:dyDescent="0.35">
      <c r="A127" s="44">
        <v>1</v>
      </c>
      <c r="B127" s="127">
        <v>3337</v>
      </c>
      <c r="C127" s="10" t="s">
        <v>714</v>
      </c>
      <c r="D127" s="41" t="s">
        <v>13</v>
      </c>
      <c r="E127" s="20">
        <v>2014</v>
      </c>
      <c r="F127" s="10" t="s">
        <v>705</v>
      </c>
      <c r="G127" s="10"/>
      <c r="H127" s="10" t="s">
        <v>715</v>
      </c>
      <c r="I127" s="10" t="s">
        <v>10</v>
      </c>
      <c r="J127" s="29">
        <v>142.08000000000001</v>
      </c>
      <c r="K127" s="10" t="s">
        <v>1929</v>
      </c>
      <c r="L127" s="35"/>
      <c r="M127" s="35"/>
      <c r="N127" s="35"/>
      <c r="O127" s="35"/>
      <c r="P127" s="35"/>
      <c r="Q127" s="35"/>
      <c r="R127" s="35" t="s">
        <v>1155</v>
      </c>
      <c r="S127" s="15" t="s">
        <v>1928</v>
      </c>
      <c r="T127" s="20"/>
      <c r="U127" s="77"/>
      <c r="V127" s="60">
        <v>0.5</v>
      </c>
      <c r="W127" s="72">
        <f>J127*V127</f>
        <v>71.040000000000006</v>
      </c>
      <c r="X127" s="72">
        <f>J127-W127</f>
        <v>71.040000000000006</v>
      </c>
      <c r="Y127" s="72">
        <f>X127-W127</f>
        <v>0</v>
      </c>
      <c r="Z127" s="72"/>
      <c r="AA127" s="8"/>
      <c r="AB127" s="8"/>
      <c r="AC127" s="24">
        <f>+W127+X127-J127</f>
        <v>0</v>
      </c>
      <c r="AD127" s="74"/>
      <c r="AE127" s="74"/>
      <c r="AF127" s="74"/>
      <c r="AG127" s="74"/>
      <c r="AH127" s="74" t="s">
        <v>1788</v>
      </c>
      <c r="AI127" s="82" t="s">
        <v>1907</v>
      </c>
      <c r="AJ127" s="120" t="s">
        <v>1788</v>
      </c>
      <c r="AK127" s="120" t="s">
        <v>1788</v>
      </c>
    </row>
    <row r="128" spans="1:37" ht="40" customHeight="1" x14ac:dyDescent="0.35">
      <c r="A128" s="44">
        <v>1</v>
      </c>
      <c r="B128" s="21">
        <v>3340</v>
      </c>
      <c r="C128" s="122" t="s">
        <v>714</v>
      </c>
      <c r="D128" s="41" t="s">
        <v>13</v>
      </c>
      <c r="E128" s="21">
        <v>2014</v>
      </c>
      <c r="F128" s="10" t="s">
        <v>705</v>
      </c>
      <c r="G128" s="10"/>
      <c r="H128" s="10"/>
      <c r="I128" s="10" t="s">
        <v>10</v>
      </c>
      <c r="J128" s="29">
        <v>142.08000000000001</v>
      </c>
      <c r="K128" s="10" t="s">
        <v>104</v>
      </c>
      <c r="L128" s="35"/>
      <c r="M128" s="35"/>
      <c r="N128" s="35"/>
      <c r="O128" s="35"/>
      <c r="P128" s="35"/>
      <c r="Q128" s="35"/>
      <c r="R128" s="35" t="s">
        <v>1155</v>
      </c>
      <c r="S128" s="15" t="s">
        <v>1928</v>
      </c>
      <c r="T128" s="21"/>
      <c r="U128" s="77" t="s">
        <v>1377</v>
      </c>
      <c r="V128" s="60">
        <v>0.5</v>
      </c>
      <c r="W128" s="72">
        <f>J128*V128</f>
        <v>71.040000000000006</v>
      </c>
      <c r="X128" s="72">
        <f>J128-W128</f>
        <v>71.040000000000006</v>
      </c>
      <c r="Y128" s="72">
        <f>X128-W128</f>
        <v>0</v>
      </c>
      <c r="Z128" s="72"/>
      <c r="AA128" s="1"/>
      <c r="AB128" s="1"/>
      <c r="AC128" s="24">
        <f>+W128+X128-J128</f>
        <v>0</v>
      </c>
      <c r="AD128" s="75"/>
      <c r="AE128" s="75"/>
      <c r="AF128" s="75"/>
      <c r="AG128" s="75"/>
      <c r="AH128" s="75" t="s">
        <v>1788</v>
      </c>
      <c r="AI128" s="80" t="s">
        <v>1865</v>
      </c>
      <c r="AJ128" s="133" t="s">
        <v>1788</v>
      </c>
      <c r="AK128" s="136" t="s">
        <v>1788</v>
      </c>
    </row>
    <row r="129" spans="1:37" ht="40" customHeight="1" x14ac:dyDescent="0.35">
      <c r="A129" s="44">
        <v>1</v>
      </c>
      <c r="B129" s="21">
        <v>3341</v>
      </c>
      <c r="C129" s="122" t="s">
        <v>714</v>
      </c>
      <c r="D129" s="41" t="s">
        <v>13</v>
      </c>
      <c r="E129" s="21">
        <v>2014</v>
      </c>
      <c r="F129" s="10" t="s">
        <v>705</v>
      </c>
      <c r="G129" s="10"/>
      <c r="H129" s="10"/>
      <c r="I129" s="10" t="s">
        <v>10</v>
      </c>
      <c r="J129" s="29">
        <v>142.08000000000001</v>
      </c>
      <c r="K129" s="10" t="s">
        <v>104</v>
      </c>
      <c r="L129" s="35"/>
      <c r="M129" s="35"/>
      <c r="N129" s="35"/>
      <c r="O129" s="35"/>
      <c r="P129" s="35"/>
      <c r="Q129" s="35"/>
      <c r="R129" s="35" t="s">
        <v>1155</v>
      </c>
      <c r="S129" s="15" t="s">
        <v>1342</v>
      </c>
      <c r="T129" s="21"/>
      <c r="U129" s="77" t="s">
        <v>1377</v>
      </c>
      <c r="V129" s="60">
        <v>0.5</v>
      </c>
      <c r="W129" s="72">
        <f>J129*V129</f>
        <v>71.040000000000006</v>
      </c>
      <c r="X129" s="72">
        <f>J129-W129</f>
        <v>71.040000000000006</v>
      </c>
      <c r="Y129" s="72">
        <f>X129-W129</f>
        <v>0</v>
      </c>
      <c r="Z129" s="72"/>
      <c r="AA129" s="1"/>
      <c r="AB129" s="1"/>
      <c r="AC129" s="24">
        <f>+W129+X129-J129</f>
        <v>0</v>
      </c>
      <c r="AD129" s="75"/>
      <c r="AE129" s="75"/>
      <c r="AF129" s="75"/>
      <c r="AG129" s="75"/>
      <c r="AH129" s="75" t="s">
        <v>1788</v>
      </c>
      <c r="AI129" s="80" t="s">
        <v>1865</v>
      </c>
      <c r="AJ129" s="131"/>
      <c r="AK129" s="131" t="s">
        <v>1788</v>
      </c>
    </row>
    <row r="130" spans="1:37" ht="40" customHeight="1" x14ac:dyDescent="0.35">
      <c r="A130" s="44">
        <v>1</v>
      </c>
      <c r="B130" s="126">
        <v>3363</v>
      </c>
      <c r="C130" s="12" t="s">
        <v>1070</v>
      </c>
      <c r="D130" s="41" t="s">
        <v>1456</v>
      </c>
      <c r="E130" s="15">
        <v>2017</v>
      </c>
      <c r="F130" s="12"/>
      <c r="G130" s="12" t="s">
        <v>1071</v>
      </c>
      <c r="H130" s="12" t="s">
        <v>1072</v>
      </c>
      <c r="I130" s="12" t="s">
        <v>10</v>
      </c>
      <c r="J130" s="28">
        <v>1612</v>
      </c>
      <c r="K130" s="10" t="s">
        <v>1929</v>
      </c>
      <c r="L130" s="35"/>
      <c r="M130" s="35"/>
      <c r="N130" s="35"/>
      <c r="O130" s="35"/>
      <c r="P130" s="35"/>
      <c r="Q130" s="35"/>
      <c r="R130" s="35" t="s">
        <v>1155</v>
      </c>
      <c r="S130" s="15" t="s">
        <v>1928</v>
      </c>
      <c r="T130" s="15"/>
      <c r="U130" s="77" t="s">
        <v>1302</v>
      </c>
      <c r="V130" s="60">
        <v>0.5</v>
      </c>
      <c r="W130" s="72">
        <f>J130*V130</f>
        <v>806</v>
      </c>
      <c r="X130" s="72">
        <f>J130-W130</f>
        <v>806</v>
      </c>
      <c r="Y130" s="72">
        <f>X130-W130</f>
        <v>0</v>
      </c>
      <c r="Z130" s="72"/>
      <c r="AA130" s="8"/>
      <c r="AB130" s="8"/>
      <c r="AC130" s="24">
        <f>+W130+X130-J130</f>
        <v>0</v>
      </c>
      <c r="AD130" s="74"/>
      <c r="AE130" s="74"/>
      <c r="AF130" s="74"/>
      <c r="AG130" s="74"/>
      <c r="AH130" s="74" t="s">
        <v>1788</v>
      </c>
      <c r="AI130" s="82" t="s">
        <v>1844</v>
      </c>
      <c r="AJ130" s="120" t="s">
        <v>1788</v>
      </c>
      <c r="AK130" s="120"/>
    </row>
    <row r="131" spans="1:37" ht="40" customHeight="1" x14ac:dyDescent="0.35">
      <c r="A131" s="44">
        <v>1</v>
      </c>
      <c r="B131" s="128">
        <v>3366</v>
      </c>
      <c r="C131" s="10" t="s">
        <v>1073</v>
      </c>
      <c r="D131" s="41" t="s">
        <v>1456</v>
      </c>
      <c r="E131" s="22">
        <v>2019</v>
      </c>
      <c r="F131" s="10" t="s">
        <v>865</v>
      </c>
      <c r="G131" s="10" t="s">
        <v>1074</v>
      </c>
      <c r="H131" s="10" t="s">
        <v>1075</v>
      </c>
      <c r="I131" s="10"/>
      <c r="J131" s="29">
        <v>1612</v>
      </c>
      <c r="K131" s="10" t="s">
        <v>1929</v>
      </c>
      <c r="L131" s="35"/>
      <c r="M131" s="35"/>
      <c r="N131" s="35"/>
      <c r="O131" s="35"/>
      <c r="P131" s="35"/>
      <c r="Q131" s="35"/>
      <c r="R131" s="35" t="s">
        <v>1155</v>
      </c>
      <c r="S131" s="15" t="s">
        <v>1349</v>
      </c>
      <c r="T131" s="22"/>
      <c r="U131" s="77" t="s">
        <v>1375</v>
      </c>
      <c r="V131" s="60">
        <v>0.5</v>
      </c>
      <c r="W131" s="72">
        <f>J131*V131</f>
        <v>806</v>
      </c>
      <c r="X131" s="72">
        <f>J131-W131</f>
        <v>806</v>
      </c>
      <c r="Y131" s="72">
        <f>X131-W131</f>
        <v>0</v>
      </c>
      <c r="Z131" s="72"/>
      <c r="AA131" s="8"/>
      <c r="AB131" s="8"/>
      <c r="AC131" s="24">
        <f>+W131+X131-J131</f>
        <v>0</v>
      </c>
      <c r="AD131" s="74"/>
      <c r="AE131" s="74"/>
      <c r="AF131" s="74"/>
      <c r="AG131" s="74"/>
      <c r="AH131" s="74" t="s">
        <v>1788</v>
      </c>
      <c r="AI131" s="82" t="s">
        <v>1825</v>
      </c>
      <c r="AJ131" s="120" t="s">
        <v>1788</v>
      </c>
      <c r="AK131" s="120"/>
    </row>
    <row r="132" spans="1:37" ht="40" customHeight="1" x14ac:dyDescent="0.35">
      <c r="A132" s="44">
        <v>1</v>
      </c>
      <c r="B132" s="125">
        <v>3368</v>
      </c>
      <c r="C132" s="10" t="s">
        <v>1007</v>
      </c>
      <c r="D132" s="41" t="s">
        <v>1456</v>
      </c>
      <c r="E132" s="21">
        <v>2017</v>
      </c>
      <c r="F132" s="10"/>
      <c r="G132" s="10" t="s">
        <v>1008</v>
      </c>
      <c r="H132" s="10" t="s">
        <v>1009</v>
      </c>
      <c r="I132" s="10" t="s">
        <v>10</v>
      </c>
      <c r="J132" s="29">
        <v>922.53</v>
      </c>
      <c r="K132" s="10" t="s">
        <v>89</v>
      </c>
      <c r="L132" s="35"/>
      <c r="M132" s="35"/>
      <c r="N132" s="35"/>
      <c r="O132" s="35"/>
      <c r="P132" s="35"/>
      <c r="Q132" s="35"/>
      <c r="R132" s="35" t="s">
        <v>1155</v>
      </c>
      <c r="S132" s="21" t="s">
        <v>1342</v>
      </c>
      <c r="T132" s="21"/>
      <c r="U132" s="77" t="s">
        <v>1369</v>
      </c>
      <c r="V132" s="60">
        <v>0.5</v>
      </c>
      <c r="W132" s="72">
        <f>J132*V132</f>
        <v>461.26499999999999</v>
      </c>
      <c r="X132" s="72">
        <f>J132-W132</f>
        <v>461.26499999999999</v>
      </c>
      <c r="Y132" s="72">
        <f>X132-W132</f>
        <v>0</v>
      </c>
      <c r="Z132" s="72"/>
      <c r="AA132" s="1"/>
      <c r="AB132" s="1"/>
      <c r="AC132" s="24">
        <f>+W132+X132-J132</f>
        <v>0</v>
      </c>
      <c r="AD132" s="75"/>
      <c r="AE132" s="75"/>
      <c r="AF132" s="75"/>
      <c r="AG132" s="75"/>
      <c r="AH132" s="75" t="s">
        <v>1788</v>
      </c>
      <c r="AI132" s="80" t="s">
        <v>1881</v>
      </c>
      <c r="AJ132" s="134" t="s">
        <v>1788</v>
      </c>
      <c r="AK132" s="135" t="s">
        <v>1788</v>
      </c>
    </row>
    <row r="133" spans="1:37" ht="40" customHeight="1" x14ac:dyDescent="0.35">
      <c r="A133" s="44">
        <v>1</v>
      </c>
      <c r="B133" s="126">
        <v>3368</v>
      </c>
      <c r="C133" s="12" t="s">
        <v>792</v>
      </c>
      <c r="D133" s="41" t="s">
        <v>13</v>
      </c>
      <c r="E133" s="15">
        <v>2016</v>
      </c>
      <c r="F133" s="12" t="s">
        <v>793</v>
      </c>
      <c r="G133" s="12" t="s">
        <v>794</v>
      </c>
      <c r="H133" s="12"/>
      <c r="I133" s="12" t="s">
        <v>10</v>
      </c>
      <c r="J133" s="31">
        <v>195</v>
      </c>
      <c r="K133" s="10" t="s">
        <v>1929</v>
      </c>
      <c r="L133" s="35"/>
      <c r="M133" s="35"/>
      <c r="N133" s="35"/>
      <c r="O133" s="35"/>
      <c r="P133" s="35"/>
      <c r="Q133" s="35"/>
      <c r="R133" s="35" t="s">
        <v>1155</v>
      </c>
      <c r="S133" s="15" t="s">
        <v>1928</v>
      </c>
      <c r="T133" s="15"/>
      <c r="U133" s="77" t="s">
        <v>1302</v>
      </c>
      <c r="V133" s="60">
        <v>0.5</v>
      </c>
      <c r="W133" s="72">
        <f>J133*V133</f>
        <v>97.5</v>
      </c>
      <c r="X133" s="72">
        <f>J133-W133</f>
        <v>97.5</v>
      </c>
      <c r="Y133" s="72">
        <f>X133-W133</f>
        <v>0</v>
      </c>
      <c r="Z133" s="72"/>
      <c r="AA133" s="8"/>
      <c r="AB133" s="8"/>
      <c r="AC133" s="24">
        <f>+W133+X133-J133</f>
        <v>0</v>
      </c>
      <c r="AD133" s="74" t="s">
        <v>1788</v>
      </c>
      <c r="AE133" s="74"/>
      <c r="AF133" s="74"/>
      <c r="AG133" s="74"/>
      <c r="AH133" s="74"/>
      <c r="AI133" s="82" t="s">
        <v>1845</v>
      </c>
      <c r="AJ133" s="120" t="s">
        <v>1788</v>
      </c>
      <c r="AK133" s="120" t="s">
        <v>1788</v>
      </c>
    </row>
    <row r="134" spans="1:37" ht="40" customHeight="1" x14ac:dyDescent="0.35">
      <c r="A134" s="44">
        <v>1</v>
      </c>
      <c r="B134" s="127">
        <v>3424</v>
      </c>
      <c r="C134" s="10" t="s">
        <v>744</v>
      </c>
      <c r="D134" s="41" t="s">
        <v>13</v>
      </c>
      <c r="E134" s="20">
        <v>2017</v>
      </c>
      <c r="F134" s="10"/>
      <c r="G134" s="10" t="s">
        <v>47</v>
      </c>
      <c r="H134" s="10" t="s">
        <v>47</v>
      </c>
      <c r="I134" s="10"/>
      <c r="J134" s="29">
        <v>166</v>
      </c>
      <c r="K134" s="10" t="s">
        <v>1929</v>
      </c>
      <c r="L134" s="35"/>
      <c r="M134" s="35"/>
      <c r="N134" s="35"/>
      <c r="O134" s="35"/>
      <c r="P134" s="35"/>
      <c r="Q134" s="35"/>
      <c r="R134" s="35" t="s">
        <v>1155</v>
      </c>
      <c r="S134" s="15" t="s">
        <v>1928</v>
      </c>
      <c r="T134" s="20"/>
      <c r="U134" s="77"/>
      <c r="V134" s="60">
        <v>0.5</v>
      </c>
      <c r="W134" s="72">
        <f>J134*V134</f>
        <v>83</v>
      </c>
      <c r="X134" s="72">
        <f>J134-W134</f>
        <v>83</v>
      </c>
      <c r="Y134" s="72">
        <f>X134-W134</f>
        <v>0</v>
      </c>
      <c r="Z134" s="72"/>
      <c r="AA134" s="8"/>
      <c r="AB134" s="8"/>
      <c r="AC134" s="24">
        <f>+W134+X134-J134</f>
        <v>0</v>
      </c>
      <c r="AD134" s="74"/>
      <c r="AE134" s="74"/>
      <c r="AF134" s="74"/>
      <c r="AG134" s="74"/>
      <c r="AH134" s="74" t="s">
        <v>1788</v>
      </c>
      <c r="AI134" s="82" t="s">
        <v>1909</v>
      </c>
      <c r="AJ134" s="120"/>
      <c r="AK134" s="120" t="s">
        <v>1788</v>
      </c>
    </row>
    <row r="135" spans="1:37" ht="40" customHeight="1" x14ac:dyDescent="0.35">
      <c r="A135" s="44">
        <v>1</v>
      </c>
      <c r="B135" s="127">
        <v>4297</v>
      </c>
      <c r="C135" s="10" t="s">
        <v>670</v>
      </c>
      <c r="D135" s="41" t="s">
        <v>13</v>
      </c>
      <c r="E135" s="20">
        <v>2019</v>
      </c>
      <c r="F135" s="11" t="s">
        <v>671</v>
      </c>
      <c r="G135" s="11" t="s">
        <v>672</v>
      </c>
      <c r="H135" s="11" t="s">
        <v>673</v>
      </c>
      <c r="I135" s="11"/>
      <c r="J135" s="29">
        <v>111.3</v>
      </c>
      <c r="K135" s="10" t="s">
        <v>1929</v>
      </c>
      <c r="L135" s="35"/>
      <c r="M135" s="35"/>
      <c r="N135" s="35"/>
      <c r="O135" s="35"/>
      <c r="P135" s="35"/>
      <c r="Q135" s="35"/>
      <c r="R135" s="35" t="s">
        <v>1155</v>
      </c>
      <c r="S135" s="15" t="s">
        <v>1928</v>
      </c>
      <c r="T135" s="20"/>
      <c r="U135" s="77"/>
      <c r="V135" s="60">
        <v>0.5</v>
      </c>
      <c r="W135" s="72">
        <f>J135*V135</f>
        <v>55.65</v>
      </c>
      <c r="X135" s="72">
        <f>J135-W135</f>
        <v>55.65</v>
      </c>
      <c r="Y135" s="72">
        <f>X135-W135</f>
        <v>0</v>
      </c>
      <c r="Z135" s="72"/>
      <c r="AA135" s="1"/>
      <c r="AB135" s="1"/>
      <c r="AC135" s="24">
        <f>+W135+X135-J135</f>
        <v>0</v>
      </c>
      <c r="AD135" s="75"/>
      <c r="AE135" s="75"/>
      <c r="AF135" s="75"/>
      <c r="AG135" s="75"/>
      <c r="AH135" s="75" t="s">
        <v>1788</v>
      </c>
      <c r="AI135" s="80" t="s">
        <v>1910</v>
      </c>
      <c r="AJ135" s="120"/>
      <c r="AK135" s="120"/>
    </row>
    <row r="136" spans="1:37" ht="40" customHeight="1" x14ac:dyDescent="0.35">
      <c r="A136" s="44">
        <v>1</v>
      </c>
      <c r="B136" s="125">
        <v>4315</v>
      </c>
      <c r="C136" s="10" t="s">
        <v>519</v>
      </c>
      <c r="D136" s="41" t="s">
        <v>13</v>
      </c>
      <c r="E136" s="21">
        <v>2020</v>
      </c>
      <c r="F136" s="10" t="s">
        <v>716</v>
      </c>
      <c r="G136" s="10" t="s">
        <v>717</v>
      </c>
      <c r="H136" s="10" t="s">
        <v>718</v>
      </c>
      <c r="I136" s="10" t="s">
        <v>10</v>
      </c>
      <c r="J136" s="29">
        <v>145</v>
      </c>
      <c r="K136" s="10" t="s">
        <v>1929</v>
      </c>
      <c r="L136" s="35"/>
      <c r="M136" s="35"/>
      <c r="N136" s="35"/>
      <c r="O136" s="35"/>
      <c r="P136" s="35"/>
      <c r="Q136" s="35"/>
      <c r="R136" s="35" t="s">
        <v>1155</v>
      </c>
      <c r="S136" s="21" t="s">
        <v>1345</v>
      </c>
      <c r="T136" s="21"/>
      <c r="U136" s="77" t="s">
        <v>1331</v>
      </c>
      <c r="V136" s="60">
        <v>0.5</v>
      </c>
      <c r="W136" s="72">
        <f>J136*V136</f>
        <v>72.5</v>
      </c>
      <c r="X136" s="72">
        <f>J136-W136</f>
        <v>72.5</v>
      </c>
      <c r="Y136" s="72">
        <f>X136-W136</f>
        <v>0</v>
      </c>
      <c r="Z136" s="72"/>
      <c r="AA136" s="8"/>
      <c r="AB136" s="8"/>
      <c r="AC136" s="24">
        <f>+W136+X136-J136</f>
        <v>0</v>
      </c>
      <c r="AD136" s="74"/>
      <c r="AE136" s="74"/>
      <c r="AF136" s="74"/>
      <c r="AG136" s="74"/>
      <c r="AH136" s="74" t="s">
        <v>1788</v>
      </c>
      <c r="AI136" s="82" t="s">
        <v>1767</v>
      </c>
      <c r="AJ136" s="120" t="s">
        <v>1788</v>
      </c>
      <c r="AK136" s="120"/>
    </row>
    <row r="137" spans="1:37" ht="40" customHeight="1" x14ac:dyDescent="0.35">
      <c r="A137" s="44">
        <v>1</v>
      </c>
      <c r="B137" s="128">
        <v>4402</v>
      </c>
      <c r="C137" s="10" t="s">
        <v>16</v>
      </c>
      <c r="D137" s="41" t="s">
        <v>13</v>
      </c>
      <c r="E137" s="22">
        <v>2020</v>
      </c>
      <c r="F137" s="10" t="s">
        <v>17</v>
      </c>
      <c r="G137" s="10" t="s">
        <v>652</v>
      </c>
      <c r="H137" s="10" t="s">
        <v>655</v>
      </c>
      <c r="I137" s="10" t="s">
        <v>10</v>
      </c>
      <c r="J137" s="29">
        <v>97.1</v>
      </c>
      <c r="K137" s="10" t="s">
        <v>113</v>
      </c>
      <c r="L137" s="35"/>
      <c r="M137" s="35"/>
      <c r="N137" s="35"/>
      <c r="O137" s="35"/>
      <c r="P137" s="35"/>
      <c r="Q137" s="35"/>
      <c r="R137" s="35" t="s">
        <v>1155</v>
      </c>
      <c r="S137" s="15" t="s">
        <v>1342</v>
      </c>
      <c r="T137" s="22"/>
      <c r="U137" s="77" t="s">
        <v>1302</v>
      </c>
      <c r="V137" s="60">
        <v>0.5</v>
      </c>
      <c r="W137" s="72">
        <f>J137*V137</f>
        <v>48.55</v>
      </c>
      <c r="X137" s="72">
        <f>J137-W137</f>
        <v>48.55</v>
      </c>
      <c r="Y137" s="72">
        <f>X137-W137</f>
        <v>0</v>
      </c>
      <c r="Z137" s="72"/>
      <c r="AA137" s="1"/>
      <c r="AB137" s="1"/>
      <c r="AC137" s="24">
        <f>+W137+X137-J137</f>
        <v>0</v>
      </c>
      <c r="AD137" s="75"/>
      <c r="AE137" s="75"/>
      <c r="AF137" s="75"/>
      <c r="AG137" s="75" t="s">
        <v>1788</v>
      </c>
      <c r="AH137" s="75"/>
      <c r="AI137" s="80" t="s">
        <v>1874</v>
      </c>
      <c r="AJ137" s="139" t="s">
        <v>1788</v>
      </c>
      <c r="AK137"/>
    </row>
    <row r="138" spans="1:37" ht="40" customHeight="1" x14ac:dyDescent="0.35">
      <c r="A138" s="44">
        <v>1</v>
      </c>
      <c r="B138" s="15">
        <v>4404</v>
      </c>
      <c r="C138" s="12" t="s">
        <v>16</v>
      </c>
      <c r="D138" s="41" t="s">
        <v>13</v>
      </c>
      <c r="E138" s="15">
        <v>2020</v>
      </c>
      <c r="F138" s="12" t="s">
        <v>17</v>
      </c>
      <c r="G138" s="12" t="s">
        <v>18</v>
      </c>
      <c r="H138" s="12" t="s">
        <v>477</v>
      </c>
      <c r="I138" s="12" t="s">
        <v>10</v>
      </c>
      <c r="J138" s="27">
        <v>49.25</v>
      </c>
      <c r="K138" s="10" t="s">
        <v>89</v>
      </c>
      <c r="L138" s="35"/>
      <c r="M138" s="35"/>
      <c r="N138" s="35"/>
      <c r="O138" s="35"/>
      <c r="P138" s="35"/>
      <c r="Q138" s="35"/>
      <c r="R138" s="35" t="s">
        <v>1155</v>
      </c>
      <c r="S138" s="21" t="s">
        <v>1342</v>
      </c>
      <c r="T138" s="15"/>
      <c r="U138" s="77" t="s">
        <v>1369</v>
      </c>
      <c r="V138" s="60">
        <v>0.5</v>
      </c>
      <c r="W138" s="72">
        <f>J138*V138</f>
        <v>24.625</v>
      </c>
      <c r="X138" s="72">
        <f>J138-W138</f>
        <v>24.625</v>
      </c>
      <c r="Y138" s="72">
        <f>X138-W138</f>
        <v>0</v>
      </c>
      <c r="Z138" s="72"/>
      <c r="AA138" s="1"/>
      <c r="AB138" s="1"/>
      <c r="AC138" s="24">
        <f>+W138+X138-J138</f>
        <v>0</v>
      </c>
      <c r="AD138" s="75"/>
      <c r="AE138" s="75"/>
      <c r="AF138" s="75" t="s">
        <v>1788</v>
      </c>
      <c r="AG138" s="75" t="s">
        <v>1788</v>
      </c>
      <c r="AH138" s="75"/>
      <c r="AI138" s="80" t="s">
        <v>1885</v>
      </c>
      <c r="AJ138" s="120"/>
      <c r="AK138" s="120"/>
    </row>
    <row r="139" spans="1:37" ht="40" customHeight="1" x14ac:dyDescent="0.35">
      <c r="A139" s="44">
        <v>1</v>
      </c>
      <c r="B139" s="21">
        <v>4422</v>
      </c>
      <c r="C139" s="10" t="s">
        <v>16</v>
      </c>
      <c r="D139" s="41" t="s">
        <v>13</v>
      </c>
      <c r="E139" s="21">
        <v>2020</v>
      </c>
      <c r="F139" s="10" t="s">
        <v>17</v>
      </c>
      <c r="G139" s="10" t="s">
        <v>457</v>
      </c>
      <c r="H139" s="10" t="s">
        <v>480</v>
      </c>
      <c r="I139" s="10" t="s">
        <v>10</v>
      </c>
      <c r="J139" s="29">
        <v>49.25</v>
      </c>
      <c r="K139" s="10" t="s">
        <v>89</v>
      </c>
      <c r="L139" s="35"/>
      <c r="M139" s="35"/>
      <c r="N139" s="35"/>
      <c r="O139" s="35"/>
      <c r="P139" s="35"/>
      <c r="Q139" s="35"/>
      <c r="R139" s="35" t="s">
        <v>1155</v>
      </c>
      <c r="S139" s="21" t="s">
        <v>1342</v>
      </c>
      <c r="T139" s="21"/>
      <c r="U139" s="77" t="s">
        <v>1369</v>
      </c>
      <c r="V139" s="60">
        <v>0.5</v>
      </c>
      <c r="W139" s="72">
        <f>J139*V139</f>
        <v>24.625</v>
      </c>
      <c r="X139" s="72">
        <f>J139-W139</f>
        <v>24.625</v>
      </c>
      <c r="Y139" s="72">
        <f>X139-W139</f>
        <v>0</v>
      </c>
      <c r="Z139" s="72"/>
      <c r="AA139" s="1"/>
      <c r="AB139" s="1"/>
      <c r="AC139" s="24">
        <f>+W139+X139-J139</f>
        <v>0</v>
      </c>
      <c r="AD139" s="75"/>
      <c r="AE139" s="75"/>
      <c r="AF139" s="75"/>
      <c r="AG139" s="75" t="s">
        <v>1788</v>
      </c>
      <c r="AH139" s="75"/>
      <c r="AI139" s="80" t="s">
        <v>1886</v>
      </c>
      <c r="AJ139" s="120"/>
      <c r="AK139" s="120"/>
    </row>
    <row r="140" spans="1:37" ht="40" customHeight="1" x14ac:dyDescent="0.35">
      <c r="A140" s="44">
        <v>1</v>
      </c>
      <c r="B140" s="125" t="s">
        <v>1939</v>
      </c>
      <c r="C140" s="10" t="s">
        <v>1938</v>
      </c>
      <c r="D140" s="41" t="s">
        <v>1456</v>
      </c>
      <c r="E140" s="68">
        <v>2014</v>
      </c>
      <c r="F140" s="10" t="s">
        <v>99</v>
      </c>
      <c r="G140" s="10"/>
      <c r="H140" s="10"/>
      <c r="I140" s="10"/>
      <c r="J140" s="29">
        <v>75</v>
      </c>
      <c r="K140" s="10" t="s">
        <v>1929</v>
      </c>
      <c r="L140" s="35"/>
      <c r="M140" s="35"/>
      <c r="N140" s="35"/>
      <c r="O140" s="35"/>
      <c r="P140" s="35"/>
      <c r="Q140" s="35"/>
      <c r="R140" s="35" t="s">
        <v>1155</v>
      </c>
      <c r="S140" s="15" t="s">
        <v>1928</v>
      </c>
      <c r="T140" s="21" t="s">
        <v>1457</v>
      </c>
      <c r="U140" s="77" t="s">
        <v>1302</v>
      </c>
      <c r="V140" s="60">
        <v>0.5</v>
      </c>
      <c r="W140" s="72">
        <f>J140*V140</f>
        <v>37.5</v>
      </c>
      <c r="X140" s="72">
        <f>J140-W140</f>
        <v>37.5</v>
      </c>
      <c r="Y140" s="72">
        <f>X140-W140</f>
        <v>0</v>
      </c>
      <c r="Z140" s="72"/>
      <c r="AA140" s="1"/>
      <c r="AB140" s="1"/>
      <c r="AC140" s="24">
        <f>+W140+X140-J140</f>
        <v>0</v>
      </c>
      <c r="AD140" s="75"/>
      <c r="AE140" s="75"/>
      <c r="AF140" s="75"/>
      <c r="AG140" s="75"/>
      <c r="AH140" s="75" t="s">
        <v>1788</v>
      </c>
      <c r="AI140" s="80" t="s">
        <v>1848</v>
      </c>
      <c r="AJ140" s="120" t="s">
        <v>1788</v>
      </c>
      <c r="AK140" s="120"/>
    </row>
    <row r="141" spans="1:37" ht="40" customHeight="1" x14ac:dyDescent="0.35">
      <c r="A141" s="44">
        <v>1</v>
      </c>
      <c r="B141" s="15" t="s">
        <v>234</v>
      </c>
      <c r="C141" s="12" t="s">
        <v>216</v>
      </c>
      <c r="D141" s="41" t="s">
        <v>13</v>
      </c>
      <c r="E141" s="21">
        <v>2014</v>
      </c>
      <c r="F141" s="14" t="s">
        <v>181</v>
      </c>
      <c r="G141" s="14"/>
      <c r="H141" s="14"/>
      <c r="I141" s="14" t="s">
        <v>10</v>
      </c>
      <c r="J141" s="31">
        <v>8.0530000000000008</v>
      </c>
      <c r="K141" s="12" t="s">
        <v>89</v>
      </c>
      <c r="L141" s="35"/>
      <c r="M141" s="35"/>
      <c r="N141" s="35"/>
      <c r="O141" s="35"/>
      <c r="P141" s="35"/>
      <c r="Q141" s="35"/>
      <c r="R141" s="35" t="s">
        <v>1155</v>
      </c>
      <c r="S141" s="15" t="s">
        <v>1342</v>
      </c>
      <c r="T141" s="15"/>
      <c r="U141" s="77" t="s">
        <v>1369</v>
      </c>
      <c r="V141" s="60">
        <v>0.5</v>
      </c>
      <c r="W141" s="72">
        <f>J141*V141</f>
        <v>4.0265000000000004</v>
      </c>
      <c r="X141" s="72">
        <f>J141-W141</f>
        <v>4.0265000000000004</v>
      </c>
      <c r="Y141" s="72">
        <f>X141-W141</f>
        <v>0</v>
      </c>
      <c r="Z141" s="72"/>
      <c r="AA141" s="1"/>
      <c r="AB141" s="1"/>
      <c r="AC141" s="24">
        <f>+W141+X141-J141</f>
        <v>0</v>
      </c>
      <c r="AD141" s="75"/>
      <c r="AE141" s="75"/>
      <c r="AF141" s="75"/>
      <c r="AG141" s="75"/>
      <c r="AH141" s="75" t="s">
        <v>1788</v>
      </c>
      <c r="AI141" s="80" t="s">
        <v>1891</v>
      </c>
      <c r="AJ141" s="120"/>
      <c r="AK141" s="120"/>
    </row>
    <row r="142" spans="1:37" ht="40" customHeight="1" x14ac:dyDescent="0.35">
      <c r="A142" s="44">
        <v>1</v>
      </c>
      <c r="B142" s="15" t="s">
        <v>235</v>
      </c>
      <c r="C142" s="12" t="s">
        <v>216</v>
      </c>
      <c r="D142" s="41" t="s">
        <v>13</v>
      </c>
      <c r="E142" s="21">
        <v>2014</v>
      </c>
      <c r="F142" s="14" t="s">
        <v>181</v>
      </c>
      <c r="G142" s="14"/>
      <c r="H142" s="14"/>
      <c r="I142" s="14" t="s">
        <v>10</v>
      </c>
      <c r="J142" s="31">
        <v>8.0530000000000008</v>
      </c>
      <c r="K142" s="12" t="s">
        <v>89</v>
      </c>
      <c r="L142" s="35"/>
      <c r="M142" s="35"/>
      <c r="N142" s="35"/>
      <c r="O142" s="35"/>
      <c r="P142" s="35"/>
      <c r="Q142" s="35"/>
      <c r="R142" s="35" t="s">
        <v>1155</v>
      </c>
      <c r="S142" s="15" t="s">
        <v>1342</v>
      </c>
      <c r="T142" s="15"/>
      <c r="U142" s="77" t="s">
        <v>1369</v>
      </c>
      <c r="V142" s="60">
        <v>0.5</v>
      </c>
      <c r="W142" s="72">
        <f>J142*V142</f>
        <v>4.0265000000000004</v>
      </c>
      <c r="X142" s="72">
        <f>J142-W142</f>
        <v>4.0265000000000004</v>
      </c>
      <c r="Y142" s="72">
        <f>X142-W142</f>
        <v>0</v>
      </c>
      <c r="Z142" s="72"/>
      <c r="AA142" s="1"/>
      <c r="AB142" s="1"/>
      <c r="AC142" s="24">
        <f>+W142+X142-J142</f>
        <v>0</v>
      </c>
      <c r="AD142" s="75"/>
      <c r="AE142" s="75"/>
      <c r="AF142" s="75"/>
      <c r="AG142" s="75"/>
      <c r="AH142" s="75" t="s">
        <v>1788</v>
      </c>
      <c r="AI142" s="80" t="s">
        <v>1891</v>
      </c>
      <c r="AJ142" s="120"/>
      <c r="AK142" s="120"/>
    </row>
    <row r="143" spans="1:37" ht="40" customHeight="1" x14ac:dyDescent="0.35">
      <c r="A143" s="44">
        <v>1</v>
      </c>
      <c r="B143" s="22" t="s">
        <v>236</v>
      </c>
      <c r="C143" s="10" t="s">
        <v>216</v>
      </c>
      <c r="D143" s="41" t="s">
        <v>13</v>
      </c>
      <c r="E143" s="21">
        <v>2014</v>
      </c>
      <c r="F143" s="10" t="s">
        <v>181</v>
      </c>
      <c r="G143" s="10"/>
      <c r="H143" s="10"/>
      <c r="I143" s="10" t="s">
        <v>10</v>
      </c>
      <c r="J143" s="29">
        <v>8.0530000000000008</v>
      </c>
      <c r="K143" s="10" t="s">
        <v>89</v>
      </c>
      <c r="L143" s="35"/>
      <c r="M143" s="35"/>
      <c r="N143" s="35"/>
      <c r="O143" s="35"/>
      <c r="P143" s="35"/>
      <c r="Q143" s="35"/>
      <c r="R143" s="35" t="s">
        <v>1155</v>
      </c>
      <c r="S143" s="15" t="s">
        <v>1342</v>
      </c>
      <c r="T143" s="22"/>
      <c r="U143" s="77" t="s">
        <v>1369</v>
      </c>
      <c r="V143" s="60">
        <v>0.5</v>
      </c>
      <c r="W143" s="72">
        <f>J143*V143</f>
        <v>4.0265000000000004</v>
      </c>
      <c r="X143" s="72">
        <f>J143-W143</f>
        <v>4.0265000000000004</v>
      </c>
      <c r="Y143" s="72">
        <f>X143-W143</f>
        <v>0</v>
      </c>
      <c r="Z143" s="72"/>
      <c r="AA143" s="1"/>
      <c r="AB143" s="1"/>
      <c r="AC143" s="24">
        <f>+W143+X143-J143</f>
        <v>0</v>
      </c>
      <c r="AD143" s="75"/>
      <c r="AE143" s="75"/>
      <c r="AF143" s="75"/>
      <c r="AG143" s="75"/>
      <c r="AH143" s="75" t="s">
        <v>1788</v>
      </c>
      <c r="AI143" s="80" t="s">
        <v>1891</v>
      </c>
      <c r="AJ143" s="120"/>
      <c r="AK143" s="120"/>
    </row>
    <row r="144" spans="1:37" ht="40" customHeight="1" x14ac:dyDescent="0.35">
      <c r="A144" s="44">
        <v>1</v>
      </c>
      <c r="B144" s="20" t="s">
        <v>237</v>
      </c>
      <c r="C144" s="10" t="s">
        <v>216</v>
      </c>
      <c r="D144" s="41" t="s">
        <v>13</v>
      </c>
      <c r="E144" s="21">
        <v>2014</v>
      </c>
      <c r="F144" s="10" t="s">
        <v>181</v>
      </c>
      <c r="G144" s="10"/>
      <c r="H144" s="10"/>
      <c r="I144" s="10" t="s">
        <v>10</v>
      </c>
      <c r="J144" s="29">
        <v>8.0530000000000008</v>
      </c>
      <c r="K144" s="10" t="s">
        <v>89</v>
      </c>
      <c r="L144" s="35"/>
      <c r="M144" s="35"/>
      <c r="N144" s="35"/>
      <c r="O144" s="35"/>
      <c r="P144" s="35"/>
      <c r="Q144" s="35"/>
      <c r="R144" s="35" t="s">
        <v>1155</v>
      </c>
      <c r="S144" s="15" t="s">
        <v>1342</v>
      </c>
      <c r="T144" s="20"/>
      <c r="U144" s="77" t="s">
        <v>1369</v>
      </c>
      <c r="V144" s="60">
        <v>0.5</v>
      </c>
      <c r="W144" s="72">
        <f>J144*V144</f>
        <v>4.0265000000000004</v>
      </c>
      <c r="X144" s="72">
        <f>J144-W144</f>
        <v>4.0265000000000004</v>
      </c>
      <c r="Y144" s="72">
        <f>X144-W144</f>
        <v>0</v>
      </c>
      <c r="Z144" s="72"/>
      <c r="AA144" s="1"/>
      <c r="AB144" s="1"/>
      <c r="AC144" s="24">
        <f>+W144+X144-J144</f>
        <v>0</v>
      </c>
      <c r="AD144" s="75"/>
      <c r="AE144" s="75"/>
      <c r="AF144" s="75"/>
      <c r="AG144" s="75"/>
      <c r="AH144" s="75" t="s">
        <v>1788</v>
      </c>
      <c r="AI144" s="80" t="s">
        <v>1891</v>
      </c>
      <c r="AJ144" s="120"/>
      <c r="AK144" s="120"/>
    </row>
    <row r="145" spans="1:37" ht="40" customHeight="1" x14ac:dyDescent="0.35">
      <c r="A145" s="44">
        <v>1</v>
      </c>
      <c r="B145" s="20" t="s">
        <v>238</v>
      </c>
      <c r="C145" s="10" t="s">
        <v>216</v>
      </c>
      <c r="D145" s="41" t="s">
        <v>13</v>
      </c>
      <c r="E145" s="21">
        <v>2014</v>
      </c>
      <c r="F145" s="10" t="s">
        <v>181</v>
      </c>
      <c r="G145" s="10"/>
      <c r="H145" s="10"/>
      <c r="I145" s="10" t="s">
        <v>10</v>
      </c>
      <c r="J145" s="29">
        <v>8.0530000000000008</v>
      </c>
      <c r="K145" s="12" t="s">
        <v>89</v>
      </c>
      <c r="L145" s="35"/>
      <c r="M145" s="35"/>
      <c r="N145" s="35"/>
      <c r="O145" s="35"/>
      <c r="P145" s="35"/>
      <c r="Q145" s="35"/>
      <c r="R145" s="35" t="s">
        <v>1155</v>
      </c>
      <c r="S145" s="15" t="s">
        <v>1342</v>
      </c>
      <c r="T145" s="20"/>
      <c r="U145" s="77" t="s">
        <v>1369</v>
      </c>
      <c r="V145" s="60">
        <v>0.5</v>
      </c>
      <c r="W145" s="72">
        <f>J145*V145</f>
        <v>4.0265000000000004</v>
      </c>
      <c r="X145" s="72">
        <f>J145-W145</f>
        <v>4.0265000000000004</v>
      </c>
      <c r="Y145" s="72">
        <f>X145-W145</f>
        <v>0</v>
      </c>
      <c r="Z145" s="72"/>
      <c r="AA145" s="1"/>
      <c r="AB145" s="1"/>
      <c r="AC145" s="24">
        <f>+W145+X145-J145</f>
        <v>0</v>
      </c>
      <c r="AD145" s="75"/>
      <c r="AE145" s="75"/>
      <c r="AF145" s="75"/>
      <c r="AG145" s="75"/>
      <c r="AH145" s="75" t="s">
        <v>1788</v>
      </c>
      <c r="AI145" s="80" t="s">
        <v>1891</v>
      </c>
      <c r="AJ145" s="120"/>
      <c r="AK145" s="120"/>
    </row>
    <row r="146" spans="1:37" ht="40" customHeight="1" x14ac:dyDescent="0.35">
      <c r="A146" s="44">
        <v>1</v>
      </c>
      <c r="B146" s="20" t="s">
        <v>239</v>
      </c>
      <c r="C146" s="10" t="s">
        <v>216</v>
      </c>
      <c r="D146" s="41" t="s">
        <v>13</v>
      </c>
      <c r="E146" s="21">
        <v>2014</v>
      </c>
      <c r="F146" s="10" t="s">
        <v>181</v>
      </c>
      <c r="G146" s="10"/>
      <c r="H146" s="10"/>
      <c r="I146" s="10" t="s">
        <v>10</v>
      </c>
      <c r="J146" s="29">
        <v>8.0530000000000008</v>
      </c>
      <c r="K146" s="10" t="s">
        <v>89</v>
      </c>
      <c r="L146" s="35"/>
      <c r="M146" s="35"/>
      <c r="N146" s="35"/>
      <c r="O146" s="35"/>
      <c r="P146" s="35"/>
      <c r="Q146" s="35"/>
      <c r="R146" s="35" t="s">
        <v>1155</v>
      </c>
      <c r="S146" s="15" t="s">
        <v>1342</v>
      </c>
      <c r="T146" s="20"/>
      <c r="U146" s="77" t="s">
        <v>1369</v>
      </c>
      <c r="V146" s="60">
        <v>0.5</v>
      </c>
      <c r="W146" s="72">
        <f>J146*V146</f>
        <v>4.0265000000000004</v>
      </c>
      <c r="X146" s="72">
        <f>J146-W146</f>
        <v>4.0265000000000004</v>
      </c>
      <c r="Y146" s="72">
        <f>X146-W146</f>
        <v>0</v>
      </c>
      <c r="Z146" s="72"/>
      <c r="AA146" s="1"/>
      <c r="AB146" s="1"/>
      <c r="AC146" s="24">
        <f>+W146+X146-J146</f>
        <v>0</v>
      </c>
      <c r="AD146" s="75"/>
      <c r="AE146" s="75"/>
      <c r="AF146" s="75"/>
      <c r="AG146" s="75"/>
      <c r="AH146" s="75" t="s">
        <v>1788</v>
      </c>
      <c r="AI146" s="80" t="s">
        <v>1891</v>
      </c>
      <c r="AJ146" s="120"/>
      <c r="AK146" s="120"/>
    </row>
    <row r="147" spans="1:37" ht="40" customHeight="1" x14ac:dyDescent="0.35">
      <c r="A147" s="44">
        <v>1</v>
      </c>
      <c r="B147" s="21" t="s">
        <v>240</v>
      </c>
      <c r="C147" s="10" t="s">
        <v>216</v>
      </c>
      <c r="D147" s="41" t="s">
        <v>13</v>
      </c>
      <c r="E147" s="21">
        <v>2014</v>
      </c>
      <c r="F147" s="10" t="s">
        <v>181</v>
      </c>
      <c r="G147" s="10"/>
      <c r="H147" s="10"/>
      <c r="I147" s="10" t="s">
        <v>10</v>
      </c>
      <c r="J147" s="29">
        <v>8.0530000000000008</v>
      </c>
      <c r="K147" s="10" t="s">
        <v>89</v>
      </c>
      <c r="L147" s="35"/>
      <c r="M147" s="35"/>
      <c r="N147" s="35"/>
      <c r="O147" s="35"/>
      <c r="P147" s="35"/>
      <c r="Q147" s="35"/>
      <c r="R147" s="35" t="s">
        <v>1155</v>
      </c>
      <c r="S147" s="15" t="s">
        <v>1342</v>
      </c>
      <c r="T147" s="21"/>
      <c r="U147" s="77" t="s">
        <v>1369</v>
      </c>
      <c r="V147" s="60">
        <v>0.5</v>
      </c>
      <c r="W147" s="72">
        <f>J147*V147</f>
        <v>4.0265000000000004</v>
      </c>
      <c r="X147" s="72">
        <f>J147-W147</f>
        <v>4.0265000000000004</v>
      </c>
      <c r="Y147" s="72">
        <f>X147-W147</f>
        <v>0</v>
      </c>
      <c r="Z147" s="72"/>
      <c r="AA147" s="1"/>
      <c r="AB147" s="1"/>
      <c r="AC147" s="24">
        <f>+W147+X147-J147</f>
        <v>0</v>
      </c>
      <c r="AD147" s="75"/>
      <c r="AE147" s="75"/>
      <c r="AF147" s="75"/>
      <c r="AG147" s="75"/>
      <c r="AH147" s="75" t="s">
        <v>1788</v>
      </c>
      <c r="AI147" s="80" t="s">
        <v>1891</v>
      </c>
      <c r="AJ147" s="120"/>
      <c r="AK147" s="120"/>
    </row>
    <row r="148" spans="1:37" ht="40" customHeight="1" x14ac:dyDescent="0.35">
      <c r="A148" s="44">
        <v>1</v>
      </c>
      <c r="B148" s="21" t="s">
        <v>241</v>
      </c>
      <c r="C148" s="10" t="s">
        <v>216</v>
      </c>
      <c r="D148" s="41" t="s">
        <v>13</v>
      </c>
      <c r="E148" s="21">
        <v>2014</v>
      </c>
      <c r="F148" s="10" t="s">
        <v>181</v>
      </c>
      <c r="G148" s="10"/>
      <c r="H148" s="10"/>
      <c r="I148" s="10" t="s">
        <v>10</v>
      </c>
      <c r="J148" s="29">
        <v>8.0530000000000008</v>
      </c>
      <c r="K148" s="10" t="s">
        <v>89</v>
      </c>
      <c r="L148" s="35"/>
      <c r="M148" s="35"/>
      <c r="N148" s="35"/>
      <c r="O148" s="35"/>
      <c r="P148" s="35"/>
      <c r="Q148" s="35"/>
      <c r="R148" s="35" t="s">
        <v>1155</v>
      </c>
      <c r="S148" s="15" t="s">
        <v>1342</v>
      </c>
      <c r="T148" s="21"/>
      <c r="U148" s="77" t="s">
        <v>1369</v>
      </c>
      <c r="V148" s="60">
        <v>0.5</v>
      </c>
      <c r="W148" s="72">
        <f>J148*V148</f>
        <v>4.0265000000000004</v>
      </c>
      <c r="X148" s="72">
        <f>J148-W148</f>
        <v>4.0265000000000004</v>
      </c>
      <c r="Y148" s="72">
        <f>X148-W148</f>
        <v>0</v>
      </c>
      <c r="Z148" s="72"/>
      <c r="AA148" s="1"/>
      <c r="AB148" s="1"/>
      <c r="AC148" s="24">
        <f>+W148+X148-J148</f>
        <v>0</v>
      </c>
      <c r="AD148" s="75"/>
      <c r="AE148" s="75"/>
      <c r="AF148" s="75"/>
      <c r="AG148" s="75"/>
      <c r="AH148" s="75" t="s">
        <v>1788</v>
      </c>
      <c r="AI148" s="80" t="s">
        <v>1891</v>
      </c>
      <c r="AJ148" s="120"/>
      <c r="AK148" s="120"/>
    </row>
    <row r="149" spans="1:37" ht="40" customHeight="1" x14ac:dyDescent="0.35">
      <c r="A149" s="44">
        <v>1</v>
      </c>
      <c r="B149" s="21" t="s">
        <v>242</v>
      </c>
      <c r="C149" s="10" t="s">
        <v>216</v>
      </c>
      <c r="D149" s="41" t="s">
        <v>13</v>
      </c>
      <c r="E149" s="21">
        <v>2014</v>
      </c>
      <c r="F149" s="10" t="s">
        <v>181</v>
      </c>
      <c r="G149" s="10"/>
      <c r="H149" s="10"/>
      <c r="I149" s="10" t="s">
        <v>10</v>
      </c>
      <c r="J149" s="29">
        <v>8.0530000000000008</v>
      </c>
      <c r="K149" s="10" t="s">
        <v>89</v>
      </c>
      <c r="L149" s="35"/>
      <c r="M149" s="35"/>
      <c r="N149" s="35"/>
      <c r="O149" s="35"/>
      <c r="P149" s="35"/>
      <c r="Q149" s="35"/>
      <c r="R149" s="35" t="s">
        <v>1155</v>
      </c>
      <c r="S149" s="15" t="s">
        <v>1342</v>
      </c>
      <c r="T149" s="21"/>
      <c r="U149" s="77" t="s">
        <v>1369</v>
      </c>
      <c r="V149" s="60">
        <v>0.5</v>
      </c>
      <c r="W149" s="72">
        <f>J149*V149</f>
        <v>4.0265000000000004</v>
      </c>
      <c r="X149" s="72">
        <f>J149-W149</f>
        <v>4.0265000000000004</v>
      </c>
      <c r="Y149" s="72">
        <f>X149-W149</f>
        <v>0</v>
      </c>
      <c r="Z149" s="72"/>
      <c r="AA149" s="1"/>
      <c r="AB149" s="1"/>
      <c r="AC149" s="24">
        <f>+W149+X149-J149</f>
        <v>0</v>
      </c>
      <c r="AD149" s="75"/>
      <c r="AE149" s="75"/>
      <c r="AF149" s="75"/>
      <c r="AG149" s="75"/>
      <c r="AH149" s="75" t="s">
        <v>1788</v>
      </c>
      <c r="AI149" s="80" t="s">
        <v>1891</v>
      </c>
      <c r="AJ149" s="120"/>
      <c r="AK149" s="120"/>
    </row>
    <row r="150" spans="1:37" ht="40" customHeight="1" x14ac:dyDescent="0.35">
      <c r="A150" s="44">
        <v>1</v>
      </c>
      <c r="B150" s="21" t="s">
        <v>243</v>
      </c>
      <c r="C150" s="10" t="s">
        <v>216</v>
      </c>
      <c r="D150" s="41" t="s">
        <v>13</v>
      </c>
      <c r="E150" s="21">
        <v>2014</v>
      </c>
      <c r="F150" s="10" t="s">
        <v>181</v>
      </c>
      <c r="G150" s="10"/>
      <c r="H150" s="10"/>
      <c r="I150" s="10" t="s">
        <v>10</v>
      </c>
      <c r="J150" s="29">
        <v>8.0530000000000008</v>
      </c>
      <c r="K150" s="10" t="s">
        <v>89</v>
      </c>
      <c r="L150" s="35"/>
      <c r="M150" s="35"/>
      <c r="N150" s="35"/>
      <c r="O150" s="35"/>
      <c r="P150" s="35"/>
      <c r="Q150" s="35"/>
      <c r="R150" s="35" t="s">
        <v>1155</v>
      </c>
      <c r="S150" s="15" t="s">
        <v>1342</v>
      </c>
      <c r="T150" s="21"/>
      <c r="U150" s="77" t="s">
        <v>1369</v>
      </c>
      <c r="V150" s="60">
        <v>0.5</v>
      </c>
      <c r="W150" s="72">
        <f>J150*V150</f>
        <v>4.0265000000000004</v>
      </c>
      <c r="X150" s="72">
        <f>J150-W150</f>
        <v>4.0265000000000004</v>
      </c>
      <c r="Y150" s="72">
        <f>X150-W150</f>
        <v>0</v>
      </c>
      <c r="Z150" s="72"/>
      <c r="AA150" s="1"/>
      <c r="AB150" s="1"/>
      <c r="AC150" s="24">
        <f>+W150+X150-J150</f>
        <v>0</v>
      </c>
      <c r="AD150" s="75"/>
      <c r="AE150" s="75"/>
      <c r="AF150" s="75"/>
      <c r="AG150" s="75"/>
      <c r="AH150" s="75" t="s">
        <v>1788</v>
      </c>
      <c r="AI150" s="80" t="s">
        <v>1891</v>
      </c>
      <c r="AJ150" s="120" t="s">
        <v>1788</v>
      </c>
      <c r="AK150" s="74" t="s">
        <v>1788</v>
      </c>
    </row>
    <row r="151" spans="1:37" ht="40" customHeight="1" x14ac:dyDescent="0.35">
      <c r="A151" s="44">
        <v>1</v>
      </c>
      <c r="B151" s="125" t="s">
        <v>499</v>
      </c>
      <c r="C151" s="10" t="s">
        <v>500</v>
      </c>
      <c r="D151" s="41" t="s">
        <v>13</v>
      </c>
      <c r="E151" s="21">
        <v>2014</v>
      </c>
      <c r="F151" s="10"/>
      <c r="G151" s="10"/>
      <c r="H151" s="10"/>
      <c r="I151" s="10" t="s">
        <v>10</v>
      </c>
      <c r="J151" s="29">
        <v>60</v>
      </c>
      <c r="K151" s="10" t="s">
        <v>89</v>
      </c>
      <c r="L151" s="35"/>
      <c r="M151" s="35"/>
      <c r="N151" s="35"/>
      <c r="O151" s="35"/>
      <c r="P151" s="35"/>
      <c r="Q151" s="35"/>
      <c r="R151" s="35" t="s">
        <v>1155</v>
      </c>
      <c r="S151" s="15" t="s">
        <v>1928</v>
      </c>
      <c r="T151" s="21"/>
      <c r="U151" s="77" t="s">
        <v>1369</v>
      </c>
      <c r="V151" s="60">
        <v>0.5</v>
      </c>
      <c r="W151" s="72">
        <f>J151*V151</f>
        <v>30</v>
      </c>
      <c r="X151" s="72">
        <f>J151-W151</f>
        <v>30</v>
      </c>
      <c r="Y151" s="72">
        <f>X151-W151</f>
        <v>0</v>
      </c>
      <c r="Z151" s="72"/>
      <c r="AA151" s="1"/>
      <c r="AB151" s="1"/>
      <c r="AC151" s="24">
        <f>+W151+X151-J151</f>
        <v>0</v>
      </c>
      <c r="AD151" s="75"/>
      <c r="AE151" s="75"/>
      <c r="AF151" s="75"/>
      <c r="AG151" s="75"/>
      <c r="AH151" s="75" t="s">
        <v>1788</v>
      </c>
      <c r="AI151" s="80" t="s">
        <v>1849</v>
      </c>
      <c r="AJ151" s="120"/>
      <c r="AK151" s="120"/>
    </row>
    <row r="152" spans="1:37" ht="40" customHeight="1" x14ac:dyDescent="0.35">
      <c r="A152" s="44">
        <v>1</v>
      </c>
      <c r="B152" s="15" t="s">
        <v>686</v>
      </c>
      <c r="C152" s="12" t="s">
        <v>685</v>
      </c>
      <c r="D152" s="41" t="s">
        <v>13</v>
      </c>
      <c r="E152" s="15">
        <v>2014</v>
      </c>
      <c r="F152" s="12"/>
      <c r="G152" s="12" t="s">
        <v>26</v>
      </c>
      <c r="H152" s="12"/>
      <c r="I152" s="12" t="s">
        <v>10</v>
      </c>
      <c r="J152" s="27">
        <v>123.89</v>
      </c>
      <c r="K152" s="10" t="s">
        <v>89</v>
      </c>
      <c r="L152" s="35"/>
      <c r="M152" s="35"/>
      <c r="N152" s="35"/>
      <c r="O152" s="35"/>
      <c r="P152" s="35"/>
      <c r="Q152" s="35"/>
      <c r="R152" s="35" t="s">
        <v>1155</v>
      </c>
      <c r="S152" s="15" t="s">
        <v>1342</v>
      </c>
      <c r="T152" s="15"/>
      <c r="U152" s="77" t="s">
        <v>1369</v>
      </c>
      <c r="V152" s="60">
        <v>0.5</v>
      </c>
      <c r="W152" s="72">
        <f>J152*V152</f>
        <v>61.945</v>
      </c>
      <c r="X152" s="72">
        <f>J152-W152</f>
        <v>61.945</v>
      </c>
      <c r="Y152" s="72">
        <f>X152-W152</f>
        <v>0</v>
      </c>
      <c r="Z152" s="72"/>
      <c r="AA152" s="1"/>
      <c r="AB152" s="1"/>
      <c r="AC152" s="24">
        <f>+W152+X152-J152</f>
        <v>0</v>
      </c>
      <c r="AD152" s="75"/>
      <c r="AE152" s="75"/>
      <c r="AF152" s="75"/>
      <c r="AG152" s="75"/>
      <c r="AH152" s="75" t="s">
        <v>1788</v>
      </c>
      <c r="AI152" s="80" t="s">
        <v>1882</v>
      </c>
      <c r="AJ152" s="120"/>
      <c r="AK152" s="120"/>
    </row>
    <row r="153" spans="1:37" ht="40" customHeight="1" x14ac:dyDescent="0.35">
      <c r="A153" s="44">
        <v>1</v>
      </c>
      <c r="B153" s="21" t="s">
        <v>274</v>
      </c>
      <c r="C153" s="10" t="s">
        <v>275</v>
      </c>
      <c r="D153" s="41" t="s">
        <v>13</v>
      </c>
      <c r="E153" s="21">
        <v>2014</v>
      </c>
      <c r="F153" s="10"/>
      <c r="G153" s="10"/>
      <c r="H153" s="10"/>
      <c r="I153" s="10" t="s">
        <v>10</v>
      </c>
      <c r="J153" s="29">
        <v>15.93</v>
      </c>
      <c r="K153" s="12" t="s">
        <v>89</v>
      </c>
      <c r="L153" s="35"/>
      <c r="M153" s="35"/>
      <c r="N153" s="35"/>
      <c r="O153" s="35"/>
      <c r="P153" s="35"/>
      <c r="Q153" s="35"/>
      <c r="R153" s="35" t="s">
        <v>1155</v>
      </c>
      <c r="S153" s="15" t="s">
        <v>1342</v>
      </c>
      <c r="T153" s="21"/>
      <c r="U153" s="77" t="s">
        <v>1369</v>
      </c>
      <c r="V153" s="60">
        <v>0.5</v>
      </c>
      <c r="W153" s="72">
        <f>J153*V153</f>
        <v>7.9649999999999999</v>
      </c>
      <c r="X153" s="72">
        <f>J153-W153</f>
        <v>7.9649999999999999</v>
      </c>
      <c r="Y153" s="72">
        <f>X153-W153</f>
        <v>0</v>
      </c>
      <c r="Z153" s="72"/>
      <c r="AA153" s="1"/>
      <c r="AB153" s="1"/>
      <c r="AC153" s="24">
        <f>+W153+X153-J153</f>
        <v>0</v>
      </c>
      <c r="AD153" s="75"/>
      <c r="AE153" s="75"/>
      <c r="AF153" s="75"/>
      <c r="AG153" s="75"/>
      <c r="AH153" s="75" t="s">
        <v>1788</v>
      </c>
      <c r="AI153" s="80" t="s">
        <v>1892</v>
      </c>
      <c r="AJ153" s="120"/>
      <c r="AK153" s="120"/>
    </row>
    <row r="154" spans="1:37" ht="40" customHeight="1" x14ac:dyDescent="0.35">
      <c r="A154" s="44">
        <v>1</v>
      </c>
      <c r="B154" s="21" t="s">
        <v>276</v>
      </c>
      <c r="C154" s="10" t="s">
        <v>275</v>
      </c>
      <c r="D154" s="41" t="s">
        <v>13</v>
      </c>
      <c r="E154" s="21">
        <v>2014</v>
      </c>
      <c r="F154" s="10"/>
      <c r="G154" s="10"/>
      <c r="H154" s="10"/>
      <c r="I154" s="10" t="s">
        <v>10</v>
      </c>
      <c r="J154" s="29">
        <v>15.93</v>
      </c>
      <c r="K154" s="12" t="s">
        <v>89</v>
      </c>
      <c r="L154" s="35"/>
      <c r="M154" s="35"/>
      <c r="N154" s="35"/>
      <c r="O154" s="35"/>
      <c r="P154" s="35"/>
      <c r="Q154" s="35"/>
      <c r="R154" s="35" t="s">
        <v>1155</v>
      </c>
      <c r="S154" s="15" t="s">
        <v>1342</v>
      </c>
      <c r="T154" s="21"/>
      <c r="U154" s="77" t="s">
        <v>1369</v>
      </c>
      <c r="V154" s="60">
        <v>0.5</v>
      </c>
      <c r="W154" s="72">
        <f>J154*V154</f>
        <v>7.9649999999999999</v>
      </c>
      <c r="X154" s="72">
        <f>J154-W154</f>
        <v>7.9649999999999999</v>
      </c>
      <c r="Y154" s="72">
        <f>X154-W154</f>
        <v>0</v>
      </c>
      <c r="Z154" s="72"/>
      <c r="AA154" s="1"/>
      <c r="AB154" s="1"/>
      <c r="AC154" s="24">
        <f>+W154+X154-J154</f>
        <v>0</v>
      </c>
      <c r="AD154" s="75"/>
      <c r="AE154" s="75"/>
      <c r="AF154" s="75"/>
      <c r="AG154" s="75"/>
      <c r="AH154" s="75" t="s">
        <v>1788</v>
      </c>
      <c r="AI154" s="80" t="s">
        <v>1892</v>
      </c>
      <c r="AJ154" s="120"/>
      <c r="AK154" s="120"/>
    </row>
    <row r="155" spans="1:37" ht="40" customHeight="1" x14ac:dyDescent="0.35">
      <c r="A155" s="44">
        <v>1</v>
      </c>
      <c r="B155" s="21" t="s">
        <v>277</v>
      </c>
      <c r="C155" s="10" t="s">
        <v>275</v>
      </c>
      <c r="D155" s="41" t="s">
        <v>13</v>
      </c>
      <c r="E155" s="21">
        <v>2014</v>
      </c>
      <c r="F155" s="10"/>
      <c r="G155" s="10"/>
      <c r="H155" s="10"/>
      <c r="I155" s="10" t="s">
        <v>10</v>
      </c>
      <c r="J155" s="29">
        <v>15.93</v>
      </c>
      <c r="K155" s="10" t="s">
        <v>89</v>
      </c>
      <c r="L155" s="35"/>
      <c r="M155" s="35"/>
      <c r="N155" s="35"/>
      <c r="O155" s="35"/>
      <c r="P155" s="35"/>
      <c r="Q155" s="35"/>
      <c r="R155" s="35" t="s">
        <v>1155</v>
      </c>
      <c r="S155" s="15" t="s">
        <v>1342</v>
      </c>
      <c r="T155" s="21"/>
      <c r="U155" s="77" t="s">
        <v>1369</v>
      </c>
      <c r="V155" s="60">
        <v>0.5</v>
      </c>
      <c r="W155" s="72">
        <f>J155*V155</f>
        <v>7.9649999999999999</v>
      </c>
      <c r="X155" s="72">
        <f>J155-W155</f>
        <v>7.9649999999999999</v>
      </c>
      <c r="Y155" s="72">
        <f>X155-W155</f>
        <v>0</v>
      </c>
      <c r="Z155" s="72"/>
      <c r="AA155" s="1"/>
      <c r="AB155" s="1"/>
      <c r="AC155" s="24">
        <f>+W155+X155-J155</f>
        <v>0</v>
      </c>
      <c r="AD155" s="75"/>
      <c r="AE155" s="75"/>
      <c r="AF155" s="75"/>
      <c r="AG155" s="75"/>
      <c r="AH155" s="75" t="s">
        <v>1788</v>
      </c>
      <c r="AI155" s="80" t="s">
        <v>1892</v>
      </c>
      <c r="AJ155" s="84"/>
      <c r="AK155" s="84"/>
    </row>
    <row r="156" spans="1:37" ht="40" customHeight="1" x14ac:dyDescent="0.35">
      <c r="A156" s="44">
        <v>1</v>
      </c>
      <c r="B156" s="20" t="s">
        <v>1161</v>
      </c>
      <c r="C156" s="10" t="s">
        <v>442</v>
      </c>
      <c r="D156" s="41" t="s">
        <v>13</v>
      </c>
      <c r="E156" s="15">
        <v>2018</v>
      </c>
      <c r="F156" s="10"/>
      <c r="G156" s="10"/>
      <c r="H156" s="10"/>
      <c r="I156" s="10" t="s">
        <v>10</v>
      </c>
      <c r="J156" s="29">
        <v>41.7</v>
      </c>
      <c r="K156" s="10" t="s">
        <v>113</v>
      </c>
      <c r="L156" s="35"/>
      <c r="M156" s="35"/>
      <c r="N156" s="35"/>
      <c r="O156" s="35"/>
      <c r="P156" s="35"/>
      <c r="Q156" s="35"/>
      <c r="R156" s="35" t="s">
        <v>1155</v>
      </c>
      <c r="S156" s="15" t="s">
        <v>1342</v>
      </c>
      <c r="T156" s="20" t="s">
        <v>444</v>
      </c>
      <c r="U156" s="77" t="s">
        <v>1366</v>
      </c>
      <c r="V156" s="60">
        <v>0.5</v>
      </c>
      <c r="W156" s="72">
        <f>J156*V156</f>
        <v>20.85</v>
      </c>
      <c r="X156" s="72">
        <f>J156-W156</f>
        <v>20.85</v>
      </c>
      <c r="Y156" s="72">
        <f>X156-W156</f>
        <v>0</v>
      </c>
      <c r="Z156" s="72"/>
      <c r="AA156" s="1"/>
      <c r="AB156" s="1"/>
      <c r="AC156" s="24">
        <f>+W156+X156-J156</f>
        <v>0</v>
      </c>
      <c r="AD156" s="75"/>
      <c r="AE156" s="75"/>
      <c r="AF156" s="75"/>
      <c r="AG156" s="75" t="s">
        <v>1788</v>
      </c>
      <c r="AH156" s="75"/>
      <c r="AI156" s="80" t="s">
        <v>1877</v>
      </c>
      <c r="AJ156" s="84"/>
      <c r="AK156" s="84"/>
    </row>
    <row r="157" spans="1:37" ht="40" customHeight="1" x14ac:dyDescent="0.35">
      <c r="A157" s="44">
        <v>1</v>
      </c>
      <c r="B157" s="15" t="s">
        <v>1287</v>
      </c>
      <c r="C157" s="12" t="s">
        <v>163</v>
      </c>
      <c r="D157" s="41" t="s">
        <v>13</v>
      </c>
      <c r="E157" s="15">
        <v>2014</v>
      </c>
      <c r="F157" s="12"/>
      <c r="G157" s="12"/>
      <c r="H157" s="12"/>
      <c r="I157" s="12" t="s">
        <v>10</v>
      </c>
      <c r="J157" s="31">
        <v>31.57</v>
      </c>
      <c r="K157" s="10" t="s">
        <v>113</v>
      </c>
      <c r="L157" s="35"/>
      <c r="M157" s="35"/>
      <c r="N157" s="35"/>
      <c r="O157" s="35"/>
      <c r="P157" s="35"/>
      <c r="Q157" s="35"/>
      <c r="R157" s="35" t="s">
        <v>1155</v>
      </c>
      <c r="S157" s="15" t="s">
        <v>1342</v>
      </c>
      <c r="T157" s="15" t="s">
        <v>463</v>
      </c>
      <c r="U157" s="77" t="s">
        <v>1303</v>
      </c>
      <c r="V157" s="60">
        <v>0.5</v>
      </c>
      <c r="W157" s="72">
        <f>J157*V157</f>
        <v>15.785</v>
      </c>
      <c r="X157" s="72">
        <f>J157-W157</f>
        <v>15.785</v>
      </c>
      <c r="Y157" s="72">
        <f>X157-W157</f>
        <v>0</v>
      </c>
      <c r="Z157" s="72"/>
      <c r="AA157" s="1"/>
      <c r="AB157" s="1"/>
      <c r="AC157" s="24">
        <f>+W157+X157-J157</f>
        <v>0</v>
      </c>
      <c r="AD157" s="75" t="s">
        <v>1788</v>
      </c>
      <c r="AE157" s="75"/>
      <c r="AF157" s="75"/>
      <c r="AG157" s="75"/>
      <c r="AH157" s="75"/>
      <c r="AI157" s="80" t="s">
        <v>1878</v>
      </c>
      <c r="AJ157" s="84"/>
      <c r="AK157" s="84"/>
    </row>
    <row r="158" spans="1:37" ht="40" customHeight="1" x14ac:dyDescent="0.35">
      <c r="A158" s="44">
        <v>1</v>
      </c>
      <c r="B158" s="126" t="s">
        <v>1163</v>
      </c>
      <c r="C158" s="12" t="s">
        <v>442</v>
      </c>
      <c r="D158" s="41" t="s">
        <v>13</v>
      </c>
      <c r="E158" s="15">
        <v>2018</v>
      </c>
      <c r="F158" s="12"/>
      <c r="G158" s="12"/>
      <c r="H158" s="12"/>
      <c r="I158" s="12" t="s">
        <v>10</v>
      </c>
      <c r="J158" s="28">
        <v>41.7</v>
      </c>
      <c r="K158" s="10" t="s">
        <v>113</v>
      </c>
      <c r="L158" s="35"/>
      <c r="M158" s="35"/>
      <c r="N158" s="35"/>
      <c r="O158" s="35"/>
      <c r="P158" s="35"/>
      <c r="Q158" s="35"/>
      <c r="R158" s="35" t="s">
        <v>1155</v>
      </c>
      <c r="S158" s="15" t="s">
        <v>1928</v>
      </c>
      <c r="T158" s="15" t="s">
        <v>446</v>
      </c>
      <c r="U158" s="77" t="s">
        <v>1302</v>
      </c>
      <c r="V158" s="60">
        <v>0.5</v>
      </c>
      <c r="W158" s="72">
        <f>J158*V158</f>
        <v>20.85</v>
      </c>
      <c r="X158" s="72">
        <f>J158-W158</f>
        <v>20.85</v>
      </c>
      <c r="Y158" s="72">
        <f>X158-W158</f>
        <v>0</v>
      </c>
      <c r="Z158" s="72"/>
      <c r="AA158" s="1"/>
      <c r="AB158" s="1"/>
      <c r="AC158" s="24">
        <f>+W158+X158-J158</f>
        <v>0</v>
      </c>
      <c r="AD158" s="75"/>
      <c r="AE158" s="75"/>
      <c r="AF158" s="75"/>
      <c r="AG158" s="75"/>
      <c r="AH158" s="75" t="s">
        <v>1788</v>
      </c>
      <c r="AI158" s="80" t="s">
        <v>1825</v>
      </c>
      <c r="AJ158" s="84" t="s">
        <v>1788</v>
      </c>
      <c r="AK158" s="84"/>
    </row>
    <row r="159" spans="1:37" ht="40" customHeight="1" x14ac:dyDescent="0.35">
      <c r="A159" s="44">
        <v>1</v>
      </c>
      <c r="B159" s="126" t="s">
        <v>1167</v>
      </c>
      <c r="C159" s="12" t="s">
        <v>442</v>
      </c>
      <c r="D159" s="41" t="s">
        <v>13</v>
      </c>
      <c r="E159" s="15">
        <v>2018</v>
      </c>
      <c r="F159" s="14"/>
      <c r="G159" s="14"/>
      <c r="H159" s="14"/>
      <c r="I159" s="14" t="s">
        <v>10</v>
      </c>
      <c r="J159" s="31">
        <v>41.7</v>
      </c>
      <c r="K159" s="10" t="s">
        <v>113</v>
      </c>
      <c r="L159" s="35"/>
      <c r="M159" s="35"/>
      <c r="N159" s="35"/>
      <c r="O159" s="35"/>
      <c r="P159" s="35"/>
      <c r="Q159" s="35"/>
      <c r="R159" s="35" t="s">
        <v>1155</v>
      </c>
      <c r="S159" s="15" t="s">
        <v>1928</v>
      </c>
      <c r="T159" s="15" t="s">
        <v>447</v>
      </c>
      <c r="U159" s="77" t="s">
        <v>1302</v>
      </c>
      <c r="V159" s="60">
        <v>0.5</v>
      </c>
      <c r="W159" s="72">
        <f>J159*V159</f>
        <v>20.85</v>
      </c>
      <c r="X159" s="72">
        <f>J159-W159</f>
        <v>20.85</v>
      </c>
      <c r="Y159" s="72">
        <f>X159-W159</f>
        <v>0</v>
      </c>
      <c r="Z159" s="72"/>
      <c r="AA159" s="1"/>
      <c r="AB159" s="1"/>
      <c r="AC159" s="24">
        <f>+W159+X159-J159</f>
        <v>0</v>
      </c>
      <c r="AD159" s="75"/>
      <c r="AE159" s="75"/>
      <c r="AF159" s="75"/>
      <c r="AG159" s="75" t="s">
        <v>1788</v>
      </c>
      <c r="AH159" s="75"/>
      <c r="AI159" s="80" t="s">
        <v>1787</v>
      </c>
      <c r="AJ159" s="84" t="s">
        <v>1788</v>
      </c>
      <c r="AK159" s="84"/>
    </row>
    <row r="160" spans="1:37" ht="40" customHeight="1" x14ac:dyDescent="0.35">
      <c r="A160" s="44">
        <v>1</v>
      </c>
      <c r="B160" s="126" t="s">
        <v>1168</v>
      </c>
      <c r="C160" s="12" t="s">
        <v>442</v>
      </c>
      <c r="D160" s="41" t="s">
        <v>13</v>
      </c>
      <c r="E160" s="15">
        <v>2018</v>
      </c>
      <c r="F160" s="14"/>
      <c r="G160" s="14"/>
      <c r="H160" s="14"/>
      <c r="I160" s="14" t="s">
        <v>10</v>
      </c>
      <c r="J160" s="31">
        <v>41.7</v>
      </c>
      <c r="K160" s="10" t="s">
        <v>113</v>
      </c>
      <c r="L160" s="35"/>
      <c r="M160" s="35"/>
      <c r="N160" s="35"/>
      <c r="O160" s="35"/>
      <c r="P160" s="35"/>
      <c r="Q160" s="35"/>
      <c r="R160" s="35" t="s">
        <v>1155</v>
      </c>
      <c r="S160" s="15" t="s">
        <v>1928</v>
      </c>
      <c r="T160" s="15" t="s">
        <v>448</v>
      </c>
      <c r="U160" s="77" t="s">
        <v>1302</v>
      </c>
      <c r="V160" s="60">
        <v>0.5</v>
      </c>
      <c r="W160" s="72">
        <f>J160*V160</f>
        <v>20.85</v>
      </c>
      <c r="X160" s="72">
        <f>J160-W160</f>
        <v>20.85</v>
      </c>
      <c r="Y160" s="72">
        <f>X160-W160</f>
        <v>0</v>
      </c>
      <c r="Z160" s="72"/>
      <c r="AA160" s="1"/>
      <c r="AB160" s="1"/>
      <c r="AC160" s="24">
        <f>+W160+X160-J160</f>
        <v>0</v>
      </c>
      <c r="AD160" s="75"/>
      <c r="AE160" s="75"/>
      <c r="AF160" s="75" t="s">
        <v>1788</v>
      </c>
      <c r="AG160" s="75"/>
      <c r="AH160" s="75"/>
      <c r="AI160" s="80" t="s">
        <v>1795</v>
      </c>
      <c r="AJ160" s="84" t="s">
        <v>1788</v>
      </c>
      <c r="AK160" s="84"/>
    </row>
    <row r="161" spans="1:37" ht="40" customHeight="1" x14ac:dyDescent="0.35">
      <c r="A161" s="44">
        <v>1</v>
      </c>
      <c r="B161" s="125" t="s">
        <v>1296</v>
      </c>
      <c r="C161" s="10" t="s">
        <v>163</v>
      </c>
      <c r="D161" s="41" t="s">
        <v>13</v>
      </c>
      <c r="E161" s="15">
        <v>2014</v>
      </c>
      <c r="F161" s="10" t="s">
        <v>164</v>
      </c>
      <c r="G161" s="10"/>
      <c r="H161" s="10"/>
      <c r="I161" s="10" t="s">
        <v>10</v>
      </c>
      <c r="J161" s="29">
        <v>31.57</v>
      </c>
      <c r="K161" s="10" t="s">
        <v>113</v>
      </c>
      <c r="L161" s="35"/>
      <c r="M161" s="35"/>
      <c r="N161" s="35"/>
      <c r="O161" s="35"/>
      <c r="P161" s="35"/>
      <c r="Q161" s="35"/>
      <c r="R161" s="35" t="s">
        <v>1155</v>
      </c>
      <c r="S161" s="15" t="s">
        <v>1928</v>
      </c>
      <c r="T161" s="21" t="s">
        <v>466</v>
      </c>
      <c r="U161" s="77" t="s">
        <v>1303</v>
      </c>
      <c r="V161" s="60">
        <v>0.5</v>
      </c>
      <c r="W161" s="72">
        <f>J161*V161</f>
        <v>15.785</v>
      </c>
      <c r="X161" s="72">
        <f>J161-W161</f>
        <v>15.785</v>
      </c>
      <c r="Y161" s="72">
        <f>X161-W161</f>
        <v>0</v>
      </c>
      <c r="Z161" s="72"/>
      <c r="AA161" s="1"/>
      <c r="AB161" s="1"/>
      <c r="AC161" s="24">
        <f>+W161+X161-J161</f>
        <v>0</v>
      </c>
      <c r="AD161" s="75"/>
      <c r="AE161" s="75"/>
      <c r="AF161" s="75" t="s">
        <v>1788</v>
      </c>
      <c r="AG161" s="75"/>
      <c r="AH161" s="75"/>
      <c r="AI161" s="80" t="s">
        <v>1825</v>
      </c>
      <c r="AJ161" s="84"/>
      <c r="AK161" s="84"/>
    </row>
    <row r="162" spans="1:37" ht="40" customHeight="1" x14ac:dyDescent="0.35">
      <c r="A162" s="44">
        <v>1</v>
      </c>
      <c r="B162" s="125" t="s">
        <v>1367</v>
      </c>
      <c r="C162" s="10" t="s">
        <v>874</v>
      </c>
      <c r="D162" s="41" t="s">
        <v>1456</v>
      </c>
      <c r="E162" s="21">
        <v>2014</v>
      </c>
      <c r="F162" s="10"/>
      <c r="G162" s="10"/>
      <c r="H162" s="10"/>
      <c r="I162" s="10" t="s">
        <v>10</v>
      </c>
      <c r="J162" s="29">
        <v>409.17</v>
      </c>
      <c r="K162" s="10" t="s">
        <v>113</v>
      </c>
      <c r="L162" s="35"/>
      <c r="M162" s="35"/>
      <c r="N162" s="35"/>
      <c r="O162" s="35"/>
      <c r="P162" s="35"/>
      <c r="Q162" s="35"/>
      <c r="R162" s="35" t="s">
        <v>1155</v>
      </c>
      <c r="S162" s="15" t="s">
        <v>1928</v>
      </c>
      <c r="T162" s="21" t="s">
        <v>873</v>
      </c>
      <c r="U162" s="77" t="s">
        <v>1302</v>
      </c>
      <c r="V162" s="60">
        <v>0.5</v>
      </c>
      <c r="W162" s="72">
        <f>J162*V162</f>
        <v>204.58500000000001</v>
      </c>
      <c r="X162" s="72">
        <f>J162-W162</f>
        <v>204.58500000000001</v>
      </c>
      <c r="Y162" s="72">
        <f>X162-W162</f>
        <v>0</v>
      </c>
      <c r="Z162" s="72"/>
      <c r="AA162" s="1"/>
      <c r="AB162" s="1"/>
      <c r="AC162" s="24">
        <f>+W162+X162-J162</f>
        <v>0</v>
      </c>
      <c r="AD162" s="75"/>
      <c r="AE162" s="75"/>
      <c r="AF162" s="75"/>
      <c r="AG162" s="75" t="s">
        <v>1788</v>
      </c>
      <c r="AH162" s="75"/>
      <c r="AI162" s="80" t="s">
        <v>1829</v>
      </c>
      <c r="AJ162" s="84" t="s">
        <v>1788</v>
      </c>
      <c r="AK162" s="84"/>
    </row>
    <row r="163" spans="1:37" ht="40" customHeight="1" x14ac:dyDescent="0.35">
      <c r="A163" s="44">
        <v>1</v>
      </c>
      <c r="B163" s="140" t="s">
        <v>1165</v>
      </c>
      <c r="C163" s="10" t="s">
        <v>631</v>
      </c>
      <c r="D163" s="41" t="s">
        <v>13</v>
      </c>
      <c r="E163" s="22">
        <v>2014</v>
      </c>
      <c r="F163" s="10"/>
      <c r="G163" s="10"/>
      <c r="H163" s="10"/>
      <c r="I163" s="10" t="s">
        <v>10</v>
      </c>
      <c r="J163" s="29">
        <v>90.97</v>
      </c>
      <c r="K163" s="10" t="s">
        <v>113</v>
      </c>
      <c r="L163" s="35"/>
      <c r="M163" s="35"/>
      <c r="N163" s="35"/>
      <c r="O163" s="35"/>
      <c r="P163" s="35"/>
      <c r="Q163" s="35"/>
      <c r="R163" s="35" t="s">
        <v>1155</v>
      </c>
      <c r="S163" s="15" t="s">
        <v>1928</v>
      </c>
      <c r="T163" s="21" t="s">
        <v>630</v>
      </c>
      <c r="U163" s="77" t="s">
        <v>1302</v>
      </c>
      <c r="V163" s="60">
        <v>0.5</v>
      </c>
      <c r="W163" s="72">
        <f>J163*V163</f>
        <v>45.484999999999999</v>
      </c>
      <c r="X163" s="72">
        <f>J163-W163</f>
        <v>45.484999999999999</v>
      </c>
      <c r="Y163" s="72">
        <f>X163-W163</f>
        <v>0</v>
      </c>
      <c r="Z163" s="72"/>
      <c r="AA163" s="1"/>
      <c r="AB163" s="1"/>
      <c r="AC163" s="24">
        <f>+W163+X163-J163</f>
        <v>0</v>
      </c>
      <c r="AD163" s="75"/>
      <c r="AE163" s="75"/>
      <c r="AF163" s="75"/>
      <c r="AG163" s="75"/>
      <c r="AH163" s="75" t="s">
        <v>1788</v>
      </c>
      <c r="AI163" s="80" t="s">
        <v>1789</v>
      </c>
      <c r="AJ163" s="84" t="s">
        <v>1788</v>
      </c>
      <c r="AK163" s="84"/>
    </row>
    <row r="164" spans="1:37" ht="40" customHeight="1" x14ac:dyDescent="0.35">
      <c r="A164" s="44">
        <v>1</v>
      </c>
      <c r="B164" s="126" t="s">
        <v>1158</v>
      </c>
      <c r="C164" s="12" t="s">
        <v>173</v>
      </c>
      <c r="D164" s="41" t="s">
        <v>13</v>
      </c>
      <c r="E164" s="22">
        <v>2014</v>
      </c>
      <c r="F164" s="12"/>
      <c r="G164" s="12"/>
      <c r="H164" s="12"/>
      <c r="I164" s="12" t="s">
        <v>10</v>
      </c>
      <c r="J164" s="27">
        <v>34.520000000000003</v>
      </c>
      <c r="K164" s="10" t="s">
        <v>113</v>
      </c>
      <c r="L164" s="35"/>
      <c r="M164" s="35"/>
      <c r="N164" s="35"/>
      <c r="O164" s="35"/>
      <c r="P164" s="35"/>
      <c r="Q164" s="35"/>
      <c r="R164" s="35" t="s">
        <v>1155</v>
      </c>
      <c r="S164" s="15" t="s">
        <v>1928</v>
      </c>
      <c r="T164" s="15" t="s">
        <v>430</v>
      </c>
      <c r="U164" s="77" t="s">
        <v>1302</v>
      </c>
      <c r="V164" s="60">
        <v>0.5</v>
      </c>
      <c r="W164" s="72">
        <f>J164*V164</f>
        <v>17.260000000000002</v>
      </c>
      <c r="X164" s="72">
        <f>J164-W164</f>
        <v>17.260000000000002</v>
      </c>
      <c r="Y164" s="72">
        <f>X164-W164</f>
        <v>0</v>
      </c>
      <c r="Z164" s="72"/>
      <c r="AA164" s="1"/>
      <c r="AB164" s="1"/>
      <c r="AC164" s="24">
        <f>+W164+X164-J164</f>
        <v>0</v>
      </c>
      <c r="AD164" s="75"/>
      <c r="AE164" s="75" t="s">
        <v>1788</v>
      </c>
      <c r="AF164" s="75"/>
      <c r="AG164" s="75"/>
      <c r="AH164" s="75"/>
      <c r="AI164" s="80" t="s">
        <v>1767</v>
      </c>
      <c r="AJ164" s="84" t="s">
        <v>1788</v>
      </c>
      <c r="AK164" s="84"/>
    </row>
    <row r="165" spans="1:37" ht="40" customHeight="1" x14ac:dyDescent="0.35">
      <c r="A165" s="44">
        <v>1</v>
      </c>
      <c r="B165" s="126" t="s">
        <v>1166</v>
      </c>
      <c r="C165" s="12" t="s">
        <v>173</v>
      </c>
      <c r="D165" s="41" t="s">
        <v>13</v>
      </c>
      <c r="E165" s="22">
        <v>2014</v>
      </c>
      <c r="F165" s="12"/>
      <c r="G165" s="12"/>
      <c r="H165" s="12"/>
      <c r="I165" s="12" t="s">
        <v>10</v>
      </c>
      <c r="J165" s="31">
        <v>34.520000000000003</v>
      </c>
      <c r="K165" s="10" t="s">
        <v>113</v>
      </c>
      <c r="L165" s="35"/>
      <c r="M165" s="35"/>
      <c r="N165" s="35"/>
      <c r="O165" s="35"/>
      <c r="P165" s="35"/>
      <c r="Q165" s="35"/>
      <c r="R165" s="35" t="s">
        <v>1155</v>
      </c>
      <c r="S165" s="15" t="s">
        <v>1928</v>
      </c>
      <c r="T165" s="15" t="s">
        <v>431</v>
      </c>
      <c r="U165" s="77" t="s">
        <v>1302</v>
      </c>
      <c r="V165" s="60">
        <v>0.5</v>
      </c>
      <c r="W165" s="72">
        <f>J165*V165</f>
        <v>17.260000000000002</v>
      </c>
      <c r="X165" s="72">
        <f>J165-W165</f>
        <v>17.260000000000002</v>
      </c>
      <c r="Y165" s="72">
        <f>X165-W165</f>
        <v>0</v>
      </c>
      <c r="Z165" s="72"/>
      <c r="AA165" s="1"/>
      <c r="AB165" s="1"/>
      <c r="AC165" s="24">
        <f>+W165+X165-J165</f>
        <v>0</v>
      </c>
      <c r="AD165" s="75"/>
      <c r="AE165" s="75"/>
      <c r="AF165" s="75"/>
      <c r="AG165" s="75"/>
      <c r="AH165" s="75" t="s">
        <v>1788</v>
      </c>
      <c r="AI165" s="80" t="s">
        <v>1767</v>
      </c>
      <c r="AJ165" s="120" t="s">
        <v>1788</v>
      </c>
      <c r="AK165" s="120"/>
    </row>
    <row r="166" spans="1:37" ht="40" customHeight="1" x14ac:dyDescent="0.35">
      <c r="A166" s="44">
        <v>1</v>
      </c>
      <c r="B166" s="21" t="s">
        <v>1563</v>
      </c>
      <c r="C166" s="10" t="s">
        <v>575</v>
      </c>
      <c r="D166" s="41" t="s">
        <v>1456</v>
      </c>
      <c r="E166" s="68">
        <v>2014</v>
      </c>
      <c r="F166" s="10"/>
      <c r="G166" s="10"/>
      <c r="H166" s="10"/>
      <c r="I166" s="10"/>
      <c r="J166" s="29">
        <v>80.36</v>
      </c>
      <c r="K166" s="10" t="s">
        <v>1929</v>
      </c>
      <c r="L166" s="35"/>
      <c r="M166" s="35"/>
      <c r="N166" s="35"/>
      <c r="O166" s="35"/>
      <c r="P166" s="35"/>
      <c r="Q166" s="35"/>
      <c r="R166" s="35" t="s">
        <v>1155</v>
      </c>
      <c r="S166" s="15" t="s">
        <v>1928</v>
      </c>
      <c r="T166" s="21" t="s">
        <v>1457</v>
      </c>
      <c r="U166" s="77" t="s">
        <v>1302</v>
      </c>
      <c r="V166" s="60">
        <v>0.2</v>
      </c>
      <c r="W166" s="24">
        <f>J166*V166</f>
        <v>16.071999999999999</v>
      </c>
      <c r="X166" s="72">
        <f>J166-W166</f>
        <v>64.287999999999997</v>
      </c>
      <c r="Y166" s="72">
        <f>X166-W166</f>
        <v>48.215999999999994</v>
      </c>
      <c r="Z166" s="24"/>
      <c r="AA166" s="1"/>
      <c r="AB166" s="1"/>
      <c r="AC166" s="24">
        <f>+W166+X166-J166</f>
        <v>0</v>
      </c>
      <c r="AD166" s="74"/>
      <c r="AE166" s="74"/>
      <c r="AF166" s="74"/>
      <c r="AG166" s="74"/>
      <c r="AH166" s="74" t="s">
        <v>1788</v>
      </c>
      <c r="AI166" s="82" t="s">
        <v>1898</v>
      </c>
      <c r="AJ166" s="120"/>
      <c r="AK166" s="120"/>
    </row>
    <row r="167" spans="1:37" ht="40" customHeight="1" x14ac:dyDescent="0.35">
      <c r="A167" s="44">
        <v>1</v>
      </c>
      <c r="B167" s="125" t="s">
        <v>1564</v>
      </c>
      <c r="C167" s="10" t="s">
        <v>575</v>
      </c>
      <c r="D167" s="41" t="s">
        <v>1456</v>
      </c>
      <c r="E167" s="68">
        <v>2014</v>
      </c>
      <c r="F167" s="10"/>
      <c r="G167" s="10"/>
      <c r="H167" s="10"/>
      <c r="I167" s="10"/>
      <c r="J167" s="29">
        <v>80.36</v>
      </c>
      <c r="K167" s="10" t="s">
        <v>1929</v>
      </c>
      <c r="L167" s="35"/>
      <c r="M167" s="35"/>
      <c r="N167" s="35"/>
      <c r="O167" s="35"/>
      <c r="P167" s="35"/>
      <c r="Q167" s="35"/>
      <c r="R167" s="35" t="s">
        <v>1155</v>
      </c>
      <c r="S167" s="15" t="s">
        <v>1928</v>
      </c>
      <c r="T167" s="21" t="s">
        <v>1457</v>
      </c>
      <c r="U167" s="77" t="s">
        <v>1302</v>
      </c>
      <c r="V167" s="60">
        <v>0.5</v>
      </c>
      <c r="W167" s="72">
        <f>J167*V167</f>
        <v>40.18</v>
      </c>
      <c r="X167" s="72">
        <f>J167-W167</f>
        <v>40.18</v>
      </c>
      <c r="Y167" s="72">
        <f>X167-W167</f>
        <v>0</v>
      </c>
      <c r="Z167" s="72"/>
      <c r="AA167" s="1"/>
      <c r="AB167" s="1"/>
      <c r="AC167" s="24">
        <f>+W167+X167-J167</f>
        <v>0</v>
      </c>
      <c r="AD167" s="74"/>
      <c r="AE167" s="74"/>
      <c r="AF167" s="74"/>
      <c r="AG167" s="74"/>
      <c r="AH167" s="74" t="s">
        <v>1788</v>
      </c>
      <c r="AI167" s="82" t="s">
        <v>1898</v>
      </c>
      <c r="AJ167" s="120" t="s">
        <v>1788</v>
      </c>
      <c r="AK167" s="120"/>
    </row>
    <row r="168" spans="1:37" ht="40" customHeight="1" x14ac:dyDescent="0.35">
      <c r="A168" s="44">
        <v>1</v>
      </c>
      <c r="B168" s="125" t="s">
        <v>1462</v>
      </c>
      <c r="C168" s="10" t="s">
        <v>685</v>
      </c>
      <c r="D168" s="41" t="s">
        <v>1456</v>
      </c>
      <c r="E168" s="68">
        <v>2014</v>
      </c>
      <c r="F168" s="10"/>
      <c r="G168" s="10" t="s">
        <v>26</v>
      </c>
      <c r="H168" s="10"/>
      <c r="I168" s="10"/>
      <c r="J168" s="29">
        <v>123.89</v>
      </c>
      <c r="K168" s="10" t="s">
        <v>1929</v>
      </c>
      <c r="L168" s="35"/>
      <c r="M168" s="35"/>
      <c r="N168" s="35"/>
      <c r="O168" s="35"/>
      <c r="P168" s="35"/>
      <c r="Q168" s="35"/>
      <c r="R168" s="35" t="s">
        <v>1155</v>
      </c>
      <c r="S168" s="15" t="s">
        <v>1928</v>
      </c>
      <c r="T168" s="21" t="s">
        <v>1457</v>
      </c>
      <c r="U168" s="77" t="s">
        <v>1302</v>
      </c>
      <c r="V168" s="60">
        <v>0.5</v>
      </c>
      <c r="W168" s="72">
        <f>J168*V168</f>
        <v>61.945</v>
      </c>
      <c r="X168" s="72">
        <f>J168-W168</f>
        <v>61.945</v>
      </c>
      <c r="Y168" s="72">
        <f>X168-W168</f>
        <v>0</v>
      </c>
      <c r="Z168" s="72"/>
      <c r="AA168" s="1"/>
      <c r="AB168" s="1"/>
      <c r="AC168" s="24">
        <f>+W168+X168-J168</f>
        <v>0</v>
      </c>
      <c r="AD168" s="74"/>
      <c r="AE168" s="74"/>
      <c r="AF168" s="74"/>
      <c r="AG168" s="74"/>
      <c r="AH168" s="74" t="s">
        <v>1788</v>
      </c>
      <c r="AI168" s="82" t="s">
        <v>1798</v>
      </c>
      <c r="AJ168" s="120" t="s">
        <v>1788</v>
      </c>
      <c r="AK168" s="120"/>
    </row>
    <row r="169" spans="1:37" ht="40" customHeight="1" x14ac:dyDescent="0.35">
      <c r="A169" s="44">
        <v>1</v>
      </c>
      <c r="B169" s="125" t="s">
        <v>1727</v>
      </c>
      <c r="C169" s="10" t="s">
        <v>19</v>
      </c>
      <c r="D169" s="41" t="s">
        <v>1456</v>
      </c>
      <c r="E169" s="68">
        <v>2014</v>
      </c>
      <c r="F169" s="10" t="s">
        <v>20</v>
      </c>
      <c r="G169" s="10" t="s">
        <v>21</v>
      </c>
      <c r="H169" s="10"/>
      <c r="I169" s="10"/>
      <c r="J169" s="29">
        <v>84.99</v>
      </c>
      <c r="K169" s="10" t="s">
        <v>1929</v>
      </c>
      <c r="L169" s="35"/>
      <c r="M169" s="35"/>
      <c r="N169" s="35"/>
      <c r="O169" s="35"/>
      <c r="P169" s="35"/>
      <c r="Q169" s="35"/>
      <c r="R169" s="35" t="s">
        <v>1155</v>
      </c>
      <c r="S169" s="15" t="s">
        <v>1928</v>
      </c>
      <c r="T169" s="21" t="s">
        <v>1457</v>
      </c>
      <c r="U169" s="77" t="s">
        <v>1302</v>
      </c>
      <c r="V169" s="60">
        <v>0.5</v>
      </c>
      <c r="W169" s="72">
        <f>J169*V169</f>
        <v>42.494999999999997</v>
      </c>
      <c r="X169" s="72">
        <f>J169-W169</f>
        <v>42.494999999999997</v>
      </c>
      <c r="Y169" s="72">
        <f>X169-W169</f>
        <v>0</v>
      </c>
      <c r="Z169" s="72"/>
      <c r="AA169" s="1"/>
      <c r="AB169" s="1"/>
      <c r="AC169" s="24">
        <f>+W169+X169-J169</f>
        <v>0</v>
      </c>
      <c r="AD169" s="74"/>
      <c r="AE169" s="74"/>
      <c r="AF169" s="74"/>
      <c r="AG169" s="74" t="s">
        <v>1788</v>
      </c>
      <c r="AH169" s="74"/>
      <c r="AI169" s="80" t="s">
        <v>1787</v>
      </c>
      <c r="AJ169" s="120" t="s">
        <v>1788</v>
      </c>
      <c r="AK169" s="120"/>
    </row>
    <row r="170" spans="1:37" ht="40" customHeight="1" x14ac:dyDescent="0.35">
      <c r="A170" s="44">
        <v>1</v>
      </c>
      <c r="B170" s="125" t="s">
        <v>1728</v>
      </c>
      <c r="C170" s="10" t="s">
        <v>19</v>
      </c>
      <c r="D170" s="41" t="s">
        <v>1456</v>
      </c>
      <c r="E170" s="68">
        <v>2014</v>
      </c>
      <c r="F170" s="10" t="s">
        <v>20</v>
      </c>
      <c r="G170" s="10" t="s">
        <v>21</v>
      </c>
      <c r="H170" s="10"/>
      <c r="I170" s="10"/>
      <c r="J170" s="29">
        <v>84.99</v>
      </c>
      <c r="K170" s="10" t="s">
        <v>1929</v>
      </c>
      <c r="L170" s="35"/>
      <c r="M170" s="35"/>
      <c r="N170" s="35"/>
      <c r="O170" s="35"/>
      <c r="P170" s="35"/>
      <c r="Q170" s="35"/>
      <c r="R170" s="35" t="s">
        <v>1155</v>
      </c>
      <c r="S170" s="15" t="s">
        <v>1928</v>
      </c>
      <c r="T170" s="21" t="s">
        <v>1457</v>
      </c>
      <c r="U170" s="77" t="s">
        <v>1302</v>
      </c>
      <c r="V170" s="60">
        <v>0.5</v>
      </c>
      <c r="W170" s="72">
        <f>J170*V170</f>
        <v>42.494999999999997</v>
      </c>
      <c r="X170" s="72">
        <f>J170-W170</f>
        <v>42.494999999999997</v>
      </c>
      <c r="Y170" s="72">
        <f>X170-W170</f>
        <v>0</v>
      </c>
      <c r="Z170" s="72"/>
      <c r="AA170" s="1"/>
      <c r="AB170" s="1"/>
      <c r="AC170" s="24">
        <f>+W170+X170-J170</f>
        <v>0</v>
      </c>
      <c r="AD170" s="75"/>
      <c r="AE170" s="75"/>
      <c r="AF170" s="75" t="s">
        <v>1788</v>
      </c>
      <c r="AG170" s="75"/>
      <c r="AH170" s="75"/>
      <c r="AI170" s="80" t="s">
        <v>1819</v>
      </c>
      <c r="AJ170" s="120" t="s">
        <v>1788</v>
      </c>
      <c r="AK170" s="120"/>
    </row>
    <row r="171" spans="1:37" ht="40" customHeight="1" x14ac:dyDescent="0.35">
      <c r="A171" s="44">
        <v>1</v>
      </c>
      <c r="B171" s="125" t="s">
        <v>1640</v>
      </c>
      <c r="C171" s="10" t="s">
        <v>1612</v>
      </c>
      <c r="D171" s="41" t="s">
        <v>1456</v>
      </c>
      <c r="E171" s="68">
        <v>2014</v>
      </c>
      <c r="F171" s="10"/>
      <c r="G171" s="10"/>
      <c r="H171" s="10"/>
      <c r="I171" s="10"/>
      <c r="J171" s="29">
        <v>6.5</v>
      </c>
      <c r="K171" s="10" t="s">
        <v>1929</v>
      </c>
      <c r="L171" s="35"/>
      <c r="M171" s="35"/>
      <c r="N171" s="35"/>
      <c r="O171" s="35"/>
      <c r="P171" s="35"/>
      <c r="Q171" s="35"/>
      <c r="R171" s="35" t="s">
        <v>1155</v>
      </c>
      <c r="S171" s="15" t="s">
        <v>1928</v>
      </c>
      <c r="T171" s="21" t="s">
        <v>1457</v>
      </c>
      <c r="U171" s="77" t="s">
        <v>1302</v>
      </c>
      <c r="V171" s="60">
        <v>0.5</v>
      </c>
      <c r="W171" s="72">
        <f>J171*V171</f>
        <v>3.25</v>
      </c>
      <c r="X171" s="72">
        <f>J171-W171</f>
        <v>3.25</v>
      </c>
      <c r="Y171" s="72">
        <f>X171-W171</f>
        <v>0</v>
      </c>
      <c r="Z171" s="72"/>
      <c r="AA171" s="1"/>
      <c r="AB171" s="1"/>
      <c r="AC171" s="24">
        <f>+W171+X171-J171</f>
        <v>0</v>
      </c>
      <c r="AD171" s="75"/>
      <c r="AE171" s="75"/>
      <c r="AF171" s="75"/>
      <c r="AG171" s="75" t="s">
        <v>1788</v>
      </c>
      <c r="AH171" s="75"/>
      <c r="AI171" s="80" t="s">
        <v>1847</v>
      </c>
      <c r="AJ171" s="120" t="s">
        <v>1788</v>
      </c>
      <c r="AK171" s="120"/>
    </row>
    <row r="172" spans="1:37" ht="40" customHeight="1" x14ac:dyDescent="0.35">
      <c r="A172" s="44">
        <v>1</v>
      </c>
      <c r="B172" s="125" t="s">
        <v>1641</v>
      </c>
      <c r="C172" s="10" t="s">
        <v>1612</v>
      </c>
      <c r="D172" s="41" t="s">
        <v>1456</v>
      </c>
      <c r="E172" s="68">
        <v>2014</v>
      </c>
      <c r="F172" s="10"/>
      <c r="G172" s="10"/>
      <c r="H172" s="10"/>
      <c r="I172" s="10"/>
      <c r="J172" s="29">
        <v>6.5</v>
      </c>
      <c r="K172" s="10" t="s">
        <v>1929</v>
      </c>
      <c r="L172" s="35"/>
      <c r="M172" s="35"/>
      <c r="N172" s="35"/>
      <c r="O172" s="35"/>
      <c r="P172" s="35"/>
      <c r="Q172" s="35"/>
      <c r="R172" s="35" t="s">
        <v>1155</v>
      </c>
      <c r="S172" s="15" t="s">
        <v>1928</v>
      </c>
      <c r="T172" s="21" t="s">
        <v>1457</v>
      </c>
      <c r="U172" s="77" t="s">
        <v>1302</v>
      </c>
      <c r="V172" s="60">
        <v>0.5</v>
      </c>
      <c r="W172" s="72">
        <f>J172*V172</f>
        <v>3.25</v>
      </c>
      <c r="X172" s="72">
        <f>J172-W172</f>
        <v>3.25</v>
      </c>
      <c r="Y172" s="72">
        <f>X172-W172</f>
        <v>0</v>
      </c>
      <c r="Z172" s="72"/>
      <c r="AA172" s="1"/>
      <c r="AB172" s="1"/>
      <c r="AC172" s="24">
        <f>+W172+X172-J172</f>
        <v>0</v>
      </c>
      <c r="AD172" s="75"/>
      <c r="AE172" s="75"/>
      <c r="AF172" s="75"/>
      <c r="AG172" s="75" t="s">
        <v>1788</v>
      </c>
      <c r="AH172" s="75"/>
      <c r="AI172" s="80" t="s">
        <v>1847</v>
      </c>
      <c r="AJ172" s="120" t="s">
        <v>1788</v>
      </c>
      <c r="AK172" s="120"/>
    </row>
    <row r="173" spans="1:37" ht="40" customHeight="1" x14ac:dyDescent="0.35">
      <c r="A173" s="44">
        <v>1</v>
      </c>
      <c r="B173" s="125" t="s">
        <v>1642</v>
      </c>
      <c r="C173" s="10" t="s">
        <v>1612</v>
      </c>
      <c r="D173" s="41" t="s">
        <v>1456</v>
      </c>
      <c r="E173" s="68">
        <v>2014</v>
      </c>
      <c r="F173" s="10"/>
      <c r="G173" s="10"/>
      <c r="H173" s="10"/>
      <c r="I173" s="10"/>
      <c r="J173" s="29">
        <v>6.5</v>
      </c>
      <c r="K173" s="10" t="s">
        <v>1929</v>
      </c>
      <c r="L173" s="35"/>
      <c r="M173" s="35"/>
      <c r="N173" s="35"/>
      <c r="O173" s="35"/>
      <c r="P173" s="35"/>
      <c r="Q173" s="35"/>
      <c r="R173" s="35" t="s">
        <v>1155</v>
      </c>
      <c r="S173" s="15" t="s">
        <v>1928</v>
      </c>
      <c r="T173" s="21" t="s">
        <v>1457</v>
      </c>
      <c r="U173" s="77" t="s">
        <v>1302</v>
      </c>
      <c r="V173" s="60">
        <v>0.5</v>
      </c>
      <c r="W173" s="72">
        <f>J173*V173</f>
        <v>3.25</v>
      </c>
      <c r="X173" s="72">
        <f>J173-W173</f>
        <v>3.25</v>
      </c>
      <c r="Y173" s="72">
        <f>X173-W173</f>
        <v>0</v>
      </c>
      <c r="Z173" s="72"/>
      <c r="AA173" s="1"/>
      <c r="AB173" s="1"/>
      <c r="AC173" s="24">
        <f>+W173+X173-J173</f>
        <v>0</v>
      </c>
      <c r="AD173" s="75"/>
      <c r="AE173" s="75"/>
      <c r="AF173" s="75"/>
      <c r="AG173" s="75" t="s">
        <v>1788</v>
      </c>
      <c r="AH173" s="75"/>
      <c r="AI173" s="80" t="s">
        <v>1847</v>
      </c>
      <c r="AJ173" s="120" t="s">
        <v>1788</v>
      </c>
      <c r="AK173" s="120"/>
    </row>
    <row r="174" spans="1:37" ht="40" customHeight="1" x14ac:dyDescent="0.35">
      <c r="A174" s="44">
        <v>1</v>
      </c>
      <c r="B174" s="125" t="s">
        <v>1643</v>
      </c>
      <c r="C174" s="10" t="s">
        <v>1612</v>
      </c>
      <c r="D174" s="41" t="s">
        <v>1456</v>
      </c>
      <c r="E174" s="68">
        <v>2014</v>
      </c>
      <c r="F174" s="10"/>
      <c r="G174" s="10"/>
      <c r="H174" s="10"/>
      <c r="I174" s="10"/>
      <c r="J174" s="29">
        <v>6.5</v>
      </c>
      <c r="K174" s="10" t="s">
        <v>1929</v>
      </c>
      <c r="L174" s="35"/>
      <c r="M174" s="35"/>
      <c r="N174" s="35"/>
      <c r="O174" s="35"/>
      <c r="P174" s="35"/>
      <c r="Q174" s="35"/>
      <c r="R174" s="35" t="s">
        <v>1155</v>
      </c>
      <c r="S174" s="15" t="s">
        <v>1928</v>
      </c>
      <c r="T174" s="21" t="s">
        <v>1457</v>
      </c>
      <c r="U174" s="77" t="s">
        <v>1302</v>
      </c>
      <c r="V174" s="60">
        <v>0.5</v>
      </c>
      <c r="W174" s="72">
        <f>J174*V174</f>
        <v>3.25</v>
      </c>
      <c r="X174" s="72">
        <f>J174-W174</f>
        <v>3.25</v>
      </c>
      <c r="Y174" s="72">
        <f>X174-W174</f>
        <v>0</v>
      </c>
      <c r="Z174" s="72"/>
      <c r="AA174" s="1"/>
      <c r="AB174" s="1"/>
      <c r="AC174" s="24">
        <f>+W174+X174-J174</f>
        <v>0</v>
      </c>
      <c r="AD174" s="75"/>
      <c r="AE174" s="75"/>
      <c r="AF174" s="75"/>
      <c r="AG174" s="75" t="s">
        <v>1788</v>
      </c>
      <c r="AH174" s="75"/>
      <c r="AI174" s="80" t="s">
        <v>1847</v>
      </c>
      <c r="AJ174" s="120" t="s">
        <v>1788</v>
      </c>
      <c r="AK174" s="120"/>
    </row>
    <row r="175" spans="1:37" ht="40" customHeight="1" x14ac:dyDescent="0.35">
      <c r="A175" s="44">
        <v>1</v>
      </c>
      <c r="B175" s="125" t="s">
        <v>1463</v>
      </c>
      <c r="C175" s="10" t="s">
        <v>25</v>
      </c>
      <c r="D175" s="41" t="s">
        <v>1456</v>
      </c>
      <c r="E175" s="68">
        <v>2014</v>
      </c>
      <c r="F175" s="10"/>
      <c r="G175" s="10" t="s">
        <v>26</v>
      </c>
      <c r="H175" s="10"/>
      <c r="I175" s="10"/>
      <c r="J175" s="29">
        <v>162</v>
      </c>
      <c r="K175" s="10" t="s">
        <v>1929</v>
      </c>
      <c r="L175" s="35"/>
      <c r="M175" s="35"/>
      <c r="N175" s="35"/>
      <c r="O175" s="35"/>
      <c r="P175" s="35"/>
      <c r="Q175" s="35"/>
      <c r="R175" s="35" t="s">
        <v>1155</v>
      </c>
      <c r="S175" s="15" t="s">
        <v>1928</v>
      </c>
      <c r="T175" s="21" t="s">
        <v>1457</v>
      </c>
      <c r="U175" s="77" t="s">
        <v>1302</v>
      </c>
      <c r="V175" s="60">
        <v>0.5</v>
      </c>
      <c r="W175" s="72">
        <f>J175*V175</f>
        <v>81</v>
      </c>
      <c r="X175" s="72">
        <f>J175-W175</f>
        <v>81</v>
      </c>
      <c r="Y175" s="72">
        <f>X175-W175</f>
        <v>0</v>
      </c>
      <c r="Z175" s="72"/>
      <c r="AA175" s="1"/>
      <c r="AB175" s="1"/>
      <c r="AC175" s="24">
        <f>+W175+X175-J175</f>
        <v>0</v>
      </c>
      <c r="AD175" s="75"/>
      <c r="AE175" s="75"/>
      <c r="AF175" s="75"/>
      <c r="AG175" s="75"/>
      <c r="AH175" s="74" t="s">
        <v>1788</v>
      </c>
      <c r="AI175" s="82" t="s">
        <v>1798</v>
      </c>
      <c r="AJ175" s="120" t="s">
        <v>1788</v>
      </c>
      <c r="AK175" s="120"/>
    </row>
    <row r="176" spans="1:37" ht="40" customHeight="1" x14ac:dyDescent="0.35">
      <c r="A176" s="44">
        <v>1</v>
      </c>
      <c r="B176" s="125" t="s">
        <v>1644</v>
      </c>
      <c r="C176" s="10" t="s">
        <v>1612</v>
      </c>
      <c r="D176" s="41" t="s">
        <v>1456</v>
      </c>
      <c r="E176" s="68">
        <v>2014</v>
      </c>
      <c r="F176" s="10"/>
      <c r="G176" s="10"/>
      <c r="H176" s="10"/>
      <c r="I176" s="10"/>
      <c r="J176" s="29">
        <v>6.5</v>
      </c>
      <c r="K176" s="10" t="s">
        <v>1929</v>
      </c>
      <c r="L176" s="35"/>
      <c r="M176" s="35"/>
      <c r="N176" s="35"/>
      <c r="O176" s="35"/>
      <c r="P176" s="35"/>
      <c r="Q176" s="35"/>
      <c r="R176" s="35" t="s">
        <v>1155</v>
      </c>
      <c r="S176" s="15" t="s">
        <v>1928</v>
      </c>
      <c r="T176" s="21" t="s">
        <v>1457</v>
      </c>
      <c r="U176" s="77" t="s">
        <v>1302</v>
      </c>
      <c r="V176" s="60">
        <v>0.5</v>
      </c>
      <c r="W176" s="72">
        <f>J176*V176</f>
        <v>3.25</v>
      </c>
      <c r="X176" s="72">
        <f>J176-W176</f>
        <v>3.25</v>
      </c>
      <c r="Y176" s="72">
        <f>X176-W176</f>
        <v>0</v>
      </c>
      <c r="Z176" s="72"/>
      <c r="AA176" s="1"/>
      <c r="AB176" s="1"/>
      <c r="AC176" s="24">
        <f>+W176+X176-J176</f>
        <v>0</v>
      </c>
      <c r="AD176" s="75"/>
      <c r="AE176" s="75"/>
      <c r="AF176" s="75"/>
      <c r="AG176" s="75" t="s">
        <v>1788</v>
      </c>
      <c r="AH176" s="75"/>
      <c r="AI176" s="80" t="s">
        <v>1847</v>
      </c>
      <c r="AJ176" s="120" t="s">
        <v>1788</v>
      </c>
      <c r="AK176" s="120"/>
    </row>
    <row r="177" spans="1:37" ht="40" customHeight="1" x14ac:dyDescent="0.35">
      <c r="A177" s="44">
        <v>1</v>
      </c>
      <c r="B177" s="125" t="s">
        <v>1645</v>
      </c>
      <c r="C177" s="10" t="s">
        <v>1612</v>
      </c>
      <c r="D177" s="41" t="s">
        <v>1456</v>
      </c>
      <c r="E177" s="68">
        <v>2014</v>
      </c>
      <c r="F177" s="10"/>
      <c r="G177" s="10"/>
      <c r="H177" s="10"/>
      <c r="I177" s="10"/>
      <c r="J177" s="29">
        <v>6.5</v>
      </c>
      <c r="K177" s="10" t="s">
        <v>1929</v>
      </c>
      <c r="L177" s="35"/>
      <c r="M177" s="35"/>
      <c r="N177" s="35"/>
      <c r="O177" s="35"/>
      <c r="P177" s="35"/>
      <c r="Q177" s="35"/>
      <c r="R177" s="35" t="s">
        <v>1155</v>
      </c>
      <c r="S177" s="15" t="s">
        <v>1928</v>
      </c>
      <c r="T177" s="21" t="s">
        <v>1457</v>
      </c>
      <c r="U177" s="77" t="s">
        <v>1302</v>
      </c>
      <c r="V177" s="60">
        <v>0.5</v>
      </c>
      <c r="W177" s="72">
        <f>J177*V177</f>
        <v>3.25</v>
      </c>
      <c r="X177" s="72">
        <f>J177-W177</f>
        <v>3.25</v>
      </c>
      <c r="Y177" s="72">
        <f>X177-W177</f>
        <v>0</v>
      </c>
      <c r="Z177" s="72"/>
      <c r="AA177" s="1"/>
      <c r="AB177" s="1"/>
      <c r="AC177" s="24">
        <f>+W177+X177-J177</f>
        <v>0</v>
      </c>
      <c r="AD177" s="75"/>
      <c r="AE177" s="75"/>
      <c r="AF177" s="75"/>
      <c r="AG177" s="75" t="s">
        <v>1788</v>
      </c>
      <c r="AH177" s="75"/>
      <c r="AI177" s="80" t="s">
        <v>1847</v>
      </c>
      <c r="AJ177" s="120" t="s">
        <v>1788</v>
      </c>
      <c r="AK177" s="120"/>
    </row>
    <row r="178" spans="1:37" ht="40" customHeight="1" x14ac:dyDescent="0.35">
      <c r="A178" s="44">
        <v>1</v>
      </c>
      <c r="B178" s="125" t="s">
        <v>1646</v>
      </c>
      <c r="C178" s="10" t="s">
        <v>1612</v>
      </c>
      <c r="D178" s="41" t="s">
        <v>1456</v>
      </c>
      <c r="E178" s="68">
        <v>2014</v>
      </c>
      <c r="F178" s="10"/>
      <c r="G178" s="10"/>
      <c r="H178" s="10"/>
      <c r="I178" s="10"/>
      <c r="J178" s="29">
        <v>6.5</v>
      </c>
      <c r="K178" s="10" t="s">
        <v>1929</v>
      </c>
      <c r="L178" s="35"/>
      <c r="M178" s="35"/>
      <c r="N178" s="35"/>
      <c r="O178" s="35"/>
      <c r="P178" s="35"/>
      <c r="Q178" s="35"/>
      <c r="R178" s="35" t="s">
        <v>1155</v>
      </c>
      <c r="S178" s="15" t="s">
        <v>1928</v>
      </c>
      <c r="T178" s="21" t="s">
        <v>1457</v>
      </c>
      <c r="U178" s="77" t="s">
        <v>1302</v>
      </c>
      <c r="V178" s="60">
        <v>0.5</v>
      </c>
      <c r="W178" s="72">
        <f>J178*V178</f>
        <v>3.25</v>
      </c>
      <c r="X178" s="72">
        <f>J178-W178</f>
        <v>3.25</v>
      </c>
      <c r="Y178" s="72">
        <f>X178-W178</f>
        <v>0</v>
      </c>
      <c r="Z178" s="72"/>
      <c r="AA178" s="1"/>
      <c r="AB178" s="1"/>
      <c r="AC178" s="24">
        <f>+W178+X178-J178</f>
        <v>0</v>
      </c>
      <c r="AD178" s="75"/>
      <c r="AE178" s="75"/>
      <c r="AF178" s="75"/>
      <c r="AG178" s="75" t="s">
        <v>1788</v>
      </c>
      <c r="AH178" s="75"/>
      <c r="AI178" s="80" t="s">
        <v>1847</v>
      </c>
      <c r="AJ178" s="120" t="s">
        <v>1788</v>
      </c>
      <c r="AK178" s="120"/>
    </row>
    <row r="179" spans="1:37" ht="40" customHeight="1" x14ac:dyDescent="0.35">
      <c r="A179" s="44">
        <v>1</v>
      </c>
      <c r="B179" s="125" t="s">
        <v>1647</v>
      </c>
      <c r="C179" s="10" t="s">
        <v>1612</v>
      </c>
      <c r="D179" s="41" t="s">
        <v>1456</v>
      </c>
      <c r="E179" s="68">
        <v>2014</v>
      </c>
      <c r="F179" s="10"/>
      <c r="G179" s="10"/>
      <c r="H179" s="10"/>
      <c r="I179" s="10"/>
      <c r="J179" s="29">
        <v>6.5</v>
      </c>
      <c r="K179" s="10" t="s">
        <v>1929</v>
      </c>
      <c r="L179" s="35"/>
      <c r="M179" s="35"/>
      <c r="N179" s="35"/>
      <c r="O179" s="35"/>
      <c r="P179" s="35"/>
      <c r="Q179" s="35"/>
      <c r="R179" s="35" t="s">
        <v>1155</v>
      </c>
      <c r="S179" s="15" t="s">
        <v>1928</v>
      </c>
      <c r="T179" s="21" t="s">
        <v>1457</v>
      </c>
      <c r="U179" s="77" t="s">
        <v>1302</v>
      </c>
      <c r="V179" s="60">
        <v>0.5</v>
      </c>
      <c r="W179" s="72">
        <f>J179*V179</f>
        <v>3.25</v>
      </c>
      <c r="X179" s="72">
        <f>J179-W179</f>
        <v>3.25</v>
      </c>
      <c r="Y179" s="72">
        <f>X179-W179</f>
        <v>0</v>
      </c>
      <c r="Z179" s="72"/>
      <c r="AA179" s="1"/>
      <c r="AB179" s="1"/>
      <c r="AC179" s="24">
        <f>+W179+X179-J179</f>
        <v>0</v>
      </c>
      <c r="AD179" s="75"/>
      <c r="AE179" s="75"/>
      <c r="AF179" s="75"/>
      <c r="AG179" s="75" t="s">
        <v>1788</v>
      </c>
      <c r="AH179" s="75"/>
      <c r="AI179" s="80" t="s">
        <v>1847</v>
      </c>
      <c r="AJ179" s="120" t="s">
        <v>1788</v>
      </c>
      <c r="AK179" s="120"/>
    </row>
    <row r="180" spans="1:37" ht="40" customHeight="1" x14ac:dyDescent="0.35">
      <c r="A180" s="44">
        <v>1</v>
      </c>
      <c r="B180" s="125" t="s">
        <v>1651</v>
      </c>
      <c r="C180" s="10" t="s">
        <v>1774</v>
      </c>
      <c r="D180" s="41" t="s">
        <v>1456</v>
      </c>
      <c r="E180" s="68">
        <v>2014</v>
      </c>
      <c r="F180" s="10"/>
      <c r="G180" s="10"/>
      <c r="H180" s="10"/>
      <c r="I180" s="10"/>
      <c r="J180" s="29">
        <v>6.5</v>
      </c>
      <c r="K180" s="10" t="s">
        <v>1929</v>
      </c>
      <c r="L180" s="35"/>
      <c r="M180" s="35"/>
      <c r="N180" s="35"/>
      <c r="O180" s="35"/>
      <c r="P180" s="35"/>
      <c r="Q180" s="35"/>
      <c r="R180" s="35" t="s">
        <v>1155</v>
      </c>
      <c r="S180" s="15" t="s">
        <v>1928</v>
      </c>
      <c r="T180" s="21" t="s">
        <v>1457</v>
      </c>
      <c r="U180" s="77" t="s">
        <v>1302</v>
      </c>
      <c r="V180" s="60">
        <v>0.5</v>
      </c>
      <c r="W180" s="72">
        <f>J180*V180</f>
        <v>3.25</v>
      </c>
      <c r="X180" s="72">
        <f>J180-W180</f>
        <v>3.25</v>
      </c>
      <c r="Y180" s="72">
        <f>X180-W180</f>
        <v>0</v>
      </c>
      <c r="Z180" s="72"/>
      <c r="AA180" s="1"/>
      <c r="AB180" s="1"/>
      <c r="AC180" s="24">
        <f>+W180+X180-J180</f>
        <v>0</v>
      </c>
      <c r="AD180" s="75"/>
      <c r="AE180" s="75"/>
      <c r="AF180" s="75"/>
      <c r="AG180" s="75" t="s">
        <v>1788</v>
      </c>
      <c r="AH180" s="75"/>
      <c r="AI180" s="80" t="s">
        <v>1847</v>
      </c>
      <c r="AJ180" s="120" t="s">
        <v>1788</v>
      </c>
      <c r="AK180" s="120"/>
    </row>
    <row r="181" spans="1:37" ht="40" customHeight="1" x14ac:dyDescent="0.35">
      <c r="A181" s="44">
        <v>1</v>
      </c>
      <c r="B181" s="125" t="s">
        <v>1648</v>
      </c>
      <c r="C181" s="10" t="s">
        <v>1612</v>
      </c>
      <c r="D181" s="41" t="s">
        <v>1456</v>
      </c>
      <c r="E181" s="68">
        <v>2014</v>
      </c>
      <c r="F181" s="10"/>
      <c r="G181" s="10"/>
      <c r="H181" s="10"/>
      <c r="I181" s="10"/>
      <c r="J181" s="29">
        <v>6.5</v>
      </c>
      <c r="K181" s="10" t="s">
        <v>1929</v>
      </c>
      <c r="L181" s="35"/>
      <c r="M181" s="35"/>
      <c r="N181" s="35"/>
      <c r="O181" s="35"/>
      <c r="P181" s="35"/>
      <c r="Q181" s="35"/>
      <c r="R181" s="35" t="s">
        <v>1155</v>
      </c>
      <c r="S181" s="15" t="s">
        <v>1928</v>
      </c>
      <c r="T181" s="21" t="s">
        <v>1457</v>
      </c>
      <c r="U181" s="77" t="s">
        <v>1302</v>
      </c>
      <c r="V181" s="60">
        <v>0.5</v>
      </c>
      <c r="W181" s="72">
        <f>J181*V181</f>
        <v>3.25</v>
      </c>
      <c r="X181" s="72">
        <f>J181-W181</f>
        <v>3.25</v>
      </c>
      <c r="Y181" s="72">
        <f>X181-W181</f>
        <v>0</v>
      </c>
      <c r="Z181" s="72"/>
      <c r="AA181" s="1"/>
      <c r="AB181" s="1"/>
      <c r="AC181" s="24">
        <f>+W181+X181-J181</f>
        <v>0</v>
      </c>
      <c r="AD181" s="75"/>
      <c r="AE181" s="75"/>
      <c r="AF181" s="75"/>
      <c r="AG181" s="75" t="s">
        <v>1788</v>
      </c>
      <c r="AH181" s="75"/>
      <c r="AI181" s="80" t="s">
        <v>1847</v>
      </c>
      <c r="AJ181" s="120" t="s">
        <v>1788</v>
      </c>
      <c r="AK181" s="120"/>
    </row>
    <row r="182" spans="1:37" ht="40" customHeight="1" x14ac:dyDescent="0.35">
      <c r="A182" s="44">
        <v>1</v>
      </c>
      <c r="B182" s="125" t="s">
        <v>1649</v>
      </c>
      <c r="C182" s="10" t="s">
        <v>1612</v>
      </c>
      <c r="D182" s="41" t="s">
        <v>1456</v>
      </c>
      <c r="E182" s="68">
        <v>2014</v>
      </c>
      <c r="F182" s="10"/>
      <c r="G182" s="10"/>
      <c r="H182" s="10"/>
      <c r="I182" s="10"/>
      <c r="J182" s="29">
        <v>6.5</v>
      </c>
      <c r="K182" s="10" t="s">
        <v>1929</v>
      </c>
      <c r="L182" s="35"/>
      <c r="M182" s="35"/>
      <c r="N182" s="35"/>
      <c r="O182" s="35"/>
      <c r="P182" s="35"/>
      <c r="Q182" s="35"/>
      <c r="R182" s="35" t="s">
        <v>1155</v>
      </c>
      <c r="S182" s="15" t="s">
        <v>1928</v>
      </c>
      <c r="T182" s="21" t="s">
        <v>1457</v>
      </c>
      <c r="U182" s="77" t="s">
        <v>1302</v>
      </c>
      <c r="V182" s="60">
        <v>0.5</v>
      </c>
      <c r="W182" s="72">
        <f>J182*V182</f>
        <v>3.25</v>
      </c>
      <c r="X182" s="72">
        <f>J182-W182</f>
        <v>3.25</v>
      </c>
      <c r="Y182" s="72">
        <f>X182-W182</f>
        <v>0</v>
      </c>
      <c r="Z182" s="72"/>
      <c r="AA182" s="1"/>
      <c r="AB182" s="1"/>
      <c r="AC182" s="24">
        <f>+W182+X182-J182</f>
        <v>0</v>
      </c>
      <c r="AD182" s="75"/>
      <c r="AE182" s="75"/>
      <c r="AF182" s="75"/>
      <c r="AG182" s="75" t="s">
        <v>1788</v>
      </c>
      <c r="AH182" s="75"/>
      <c r="AI182" s="80" t="s">
        <v>1847</v>
      </c>
      <c r="AJ182" s="120" t="s">
        <v>1788</v>
      </c>
      <c r="AK182" s="120"/>
    </row>
    <row r="183" spans="1:37" ht="40" customHeight="1" x14ac:dyDescent="0.35">
      <c r="A183" s="44">
        <v>1</v>
      </c>
      <c r="B183" s="125" t="s">
        <v>1650</v>
      </c>
      <c r="C183" s="10" t="s">
        <v>1612</v>
      </c>
      <c r="D183" s="41" t="s">
        <v>1456</v>
      </c>
      <c r="E183" s="68">
        <v>2014</v>
      </c>
      <c r="F183" s="10"/>
      <c r="G183" s="10"/>
      <c r="H183" s="10"/>
      <c r="I183" s="10"/>
      <c r="J183" s="29">
        <v>6.5</v>
      </c>
      <c r="K183" s="10" t="s">
        <v>1929</v>
      </c>
      <c r="L183" s="35"/>
      <c r="M183" s="35"/>
      <c r="N183" s="35"/>
      <c r="O183" s="35"/>
      <c r="P183" s="35"/>
      <c r="Q183" s="35"/>
      <c r="R183" s="35" t="s">
        <v>1155</v>
      </c>
      <c r="S183" s="15" t="s">
        <v>1928</v>
      </c>
      <c r="T183" s="21" t="s">
        <v>1457</v>
      </c>
      <c r="U183" s="77" t="s">
        <v>1302</v>
      </c>
      <c r="V183" s="60">
        <v>0.5</v>
      </c>
      <c r="W183" s="72">
        <f>J183*V183</f>
        <v>3.25</v>
      </c>
      <c r="X183" s="72">
        <f>J183-W183</f>
        <v>3.25</v>
      </c>
      <c r="Y183" s="72">
        <f>X183-W183</f>
        <v>0</v>
      </c>
      <c r="Z183" s="72"/>
      <c r="AA183" s="1"/>
      <c r="AB183" s="1"/>
      <c r="AC183" s="24">
        <f>+W183+X183-J183</f>
        <v>0</v>
      </c>
      <c r="AD183" s="75"/>
      <c r="AE183" s="75"/>
      <c r="AF183" s="75"/>
      <c r="AG183" s="75" t="s">
        <v>1788</v>
      </c>
      <c r="AH183" s="75"/>
      <c r="AI183" s="80" t="s">
        <v>1847</v>
      </c>
      <c r="AJ183" s="120" t="s">
        <v>1788</v>
      </c>
      <c r="AK183" s="120"/>
    </row>
    <row r="184" spans="1:37" ht="40" customHeight="1" x14ac:dyDescent="0.35">
      <c r="A184" s="44">
        <v>1</v>
      </c>
      <c r="B184" s="21" t="s">
        <v>1499</v>
      </c>
      <c r="C184" s="10" t="s">
        <v>1498</v>
      </c>
      <c r="D184" s="41" t="s">
        <v>1456</v>
      </c>
      <c r="E184" s="68">
        <v>2014</v>
      </c>
      <c r="F184" s="10"/>
      <c r="G184" s="10"/>
      <c r="H184" s="10"/>
      <c r="I184" s="10"/>
      <c r="J184" s="29">
        <v>50</v>
      </c>
      <c r="K184" s="10" t="s">
        <v>1929</v>
      </c>
      <c r="L184" s="35"/>
      <c r="M184" s="35"/>
      <c r="N184" s="35"/>
      <c r="O184" s="35"/>
      <c r="P184" s="35"/>
      <c r="Q184" s="35"/>
      <c r="R184" s="35" t="s">
        <v>1155</v>
      </c>
      <c r="S184" s="15" t="s">
        <v>1928</v>
      </c>
      <c r="T184" s="21" t="s">
        <v>1457</v>
      </c>
      <c r="U184" s="77" t="s">
        <v>1302</v>
      </c>
      <c r="V184" s="60">
        <v>0.5</v>
      </c>
      <c r="W184" s="72">
        <f>J184*V184</f>
        <v>25</v>
      </c>
      <c r="X184" s="72">
        <f>J184-W184</f>
        <v>25</v>
      </c>
      <c r="Y184" s="72">
        <f>X184-W184</f>
        <v>0</v>
      </c>
      <c r="Z184" s="72"/>
      <c r="AA184" s="1"/>
      <c r="AB184" s="1"/>
      <c r="AC184" s="24">
        <f>+W184+X184-J184</f>
        <v>0</v>
      </c>
      <c r="AD184" s="75"/>
      <c r="AE184" s="75"/>
      <c r="AF184" s="75"/>
      <c r="AG184" s="75"/>
      <c r="AH184" s="75" t="s">
        <v>1788</v>
      </c>
      <c r="AI184" s="80" t="s">
        <v>1810</v>
      </c>
      <c r="AJ184" s="120"/>
      <c r="AK184" s="120"/>
    </row>
    <row r="185" spans="1:37" ht="40" customHeight="1" x14ac:dyDescent="0.35">
      <c r="A185" s="44">
        <v>1</v>
      </c>
      <c r="B185" s="21" t="s">
        <v>1502</v>
      </c>
      <c r="C185" s="10" t="s">
        <v>1501</v>
      </c>
      <c r="D185" s="41" t="s">
        <v>1456</v>
      </c>
      <c r="E185" s="68">
        <v>2014</v>
      </c>
      <c r="F185" s="10"/>
      <c r="G185" s="10"/>
      <c r="H185" s="10"/>
      <c r="I185" s="10"/>
      <c r="J185" s="29">
        <v>50</v>
      </c>
      <c r="K185" s="10" t="s">
        <v>1929</v>
      </c>
      <c r="L185" s="35"/>
      <c r="M185" s="35"/>
      <c r="N185" s="35"/>
      <c r="O185" s="35"/>
      <c r="P185" s="35"/>
      <c r="Q185" s="35"/>
      <c r="R185" s="35" t="s">
        <v>1155</v>
      </c>
      <c r="S185" s="15" t="s">
        <v>1928</v>
      </c>
      <c r="T185" s="21" t="s">
        <v>1457</v>
      </c>
      <c r="U185" s="77" t="s">
        <v>1302</v>
      </c>
      <c r="V185" s="60">
        <v>0.5</v>
      </c>
      <c r="W185" s="72">
        <f>J185*V185</f>
        <v>25</v>
      </c>
      <c r="X185" s="72">
        <f>J185-W185</f>
        <v>25</v>
      </c>
      <c r="Y185" s="72">
        <f>X185-W185</f>
        <v>0</v>
      </c>
      <c r="Z185" s="72"/>
      <c r="AA185" s="1"/>
      <c r="AB185" s="1"/>
      <c r="AC185" s="24">
        <f>+W185+X185-J185</f>
        <v>0</v>
      </c>
      <c r="AD185" s="75"/>
      <c r="AE185" s="75"/>
      <c r="AF185" s="75"/>
      <c r="AG185" s="75"/>
      <c r="AH185" s="75" t="s">
        <v>1788</v>
      </c>
      <c r="AI185" s="80" t="s">
        <v>1810</v>
      </c>
      <c r="AJ185" s="120"/>
      <c r="AK185" s="120"/>
    </row>
    <row r="186" spans="1:37" ht="40" customHeight="1" x14ac:dyDescent="0.35">
      <c r="A186" s="44">
        <v>1</v>
      </c>
      <c r="B186" s="21" t="s">
        <v>1505</v>
      </c>
      <c r="C186" s="10" t="s">
        <v>1504</v>
      </c>
      <c r="D186" s="41" t="s">
        <v>1456</v>
      </c>
      <c r="E186" s="68">
        <v>2014</v>
      </c>
      <c r="F186" s="10"/>
      <c r="G186" s="10"/>
      <c r="H186" s="10"/>
      <c r="I186" s="10"/>
      <c r="J186" s="29">
        <v>50</v>
      </c>
      <c r="K186" s="10" t="s">
        <v>1929</v>
      </c>
      <c r="L186" s="35"/>
      <c r="M186" s="35"/>
      <c r="N186" s="35"/>
      <c r="O186" s="35"/>
      <c r="P186" s="35"/>
      <c r="Q186" s="35"/>
      <c r="R186" s="35" t="s">
        <v>1155</v>
      </c>
      <c r="S186" s="15" t="s">
        <v>1928</v>
      </c>
      <c r="T186" s="21" t="s">
        <v>1457</v>
      </c>
      <c r="U186" s="77" t="s">
        <v>1302</v>
      </c>
      <c r="V186" s="60">
        <v>0.5</v>
      </c>
      <c r="W186" s="72">
        <f>J186*V186</f>
        <v>25</v>
      </c>
      <c r="X186" s="72">
        <f>J186-W186</f>
        <v>25</v>
      </c>
      <c r="Y186" s="72">
        <f>X186-W186</f>
        <v>0</v>
      </c>
      <c r="Z186" s="72"/>
      <c r="AA186" s="1"/>
      <c r="AB186" s="1"/>
      <c r="AC186" s="24">
        <f>+W186+X186-J186</f>
        <v>0</v>
      </c>
      <c r="AD186" s="75"/>
      <c r="AE186" s="75"/>
      <c r="AF186" s="75"/>
      <c r="AG186" s="75"/>
      <c r="AH186" s="75" t="s">
        <v>1788</v>
      </c>
      <c r="AI186" s="80" t="s">
        <v>1810</v>
      </c>
      <c r="AJ186" s="120"/>
      <c r="AK186" s="120"/>
    </row>
    <row r="187" spans="1:37" ht="40" customHeight="1" x14ac:dyDescent="0.35">
      <c r="A187" s="44">
        <v>1</v>
      </c>
      <c r="B187" s="125" t="s">
        <v>1545</v>
      </c>
      <c r="C187" s="10" t="s">
        <v>471</v>
      </c>
      <c r="D187" s="41" t="s">
        <v>1456</v>
      </c>
      <c r="E187" s="68">
        <v>2014</v>
      </c>
      <c r="F187" s="10"/>
      <c r="G187" s="10"/>
      <c r="H187" s="10"/>
      <c r="I187" s="10"/>
      <c r="J187" s="29">
        <v>47.92</v>
      </c>
      <c r="K187" s="10" t="s">
        <v>1929</v>
      </c>
      <c r="L187" s="35"/>
      <c r="M187" s="35"/>
      <c r="N187" s="35"/>
      <c r="O187" s="35"/>
      <c r="P187" s="35"/>
      <c r="Q187" s="35"/>
      <c r="R187" s="35" t="s">
        <v>1155</v>
      </c>
      <c r="S187" s="15" t="s">
        <v>1928</v>
      </c>
      <c r="T187" s="21" t="s">
        <v>1457</v>
      </c>
      <c r="U187" s="77" t="s">
        <v>1302</v>
      </c>
      <c r="V187" s="60">
        <v>0.5</v>
      </c>
      <c r="W187" s="72">
        <f>J187*V187</f>
        <v>23.96</v>
      </c>
      <c r="X187" s="72">
        <f>J187-W187</f>
        <v>23.96</v>
      </c>
      <c r="Y187" s="72">
        <f>X187-W187</f>
        <v>0</v>
      </c>
      <c r="Z187" s="72"/>
      <c r="AA187" s="1"/>
      <c r="AB187" s="1"/>
      <c r="AC187" s="24">
        <f>+W187+X187-J187</f>
        <v>0</v>
      </c>
      <c r="AD187" s="75"/>
      <c r="AE187" s="75"/>
      <c r="AF187" s="75"/>
      <c r="AG187" s="75"/>
      <c r="AH187" s="75" t="s">
        <v>1788</v>
      </c>
      <c r="AI187" s="80" t="s">
        <v>1836</v>
      </c>
      <c r="AJ187" s="120" t="s">
        <v>1788</v>
      </c>
      <c r="AK187" s="120"/>
    </row>
    <row r="188" spans="1:37" ht="40" customHeight="1" x14ac:dyDescent="0.35">
      <c r="A188" s="44">
        <v>1</v>
      </c>
      <c r="B188" s="125" t="s">
        <v>1546</v>
      </c>
      <c r="C188" s="10" t="s">
        <v>471</v>
      </c>
      <c r="D188" s="41" t="s">
        <v>1456</v>
      </c>
      <c r="E188" s="68">
        <v>2014</v>
      </c>
      <c r="F188" s="10"/>
      <c r="G188" s="10"/>
      <c r="H188" s="10"/>
      <c r="I188" s="10"/>
      <c r="J188" s="29">
        <v>47.92</v>
      </c>
      <c r="K188" s="10" t="s">
        <v>1929</v>
      </c>
      <c r="L188" s="35"/>
      <c r="M188" s="35"/>
      <c r="N188" s="35"/>
      <c r="O188" s="35"/>
      <c r="P188" s="35"/>
      <c r="Q188" s="35"/>
      <c r="R188" s="35" t="s">
        <v>1155</v>
      </c>
      <c r="S188" s="15" t="s">
        <v>1928</v>
      </c>
      <c r="T188" s="21" t="s">
        <v>1457</v>
      </c>
      <c r="U188" s="77" t="s">
        <v>1302</v>
      </c>
      <c r="V188" s="60">
        <v>0.5</v>
      </c>
      <c r="W188" s="72">
        <f>J188*V188</f>
        <v>23.96</v>
      </c>
      <c r="X188" s="72">
        <f>J188-W188</f>
        <v>23.96</v>
      </c>
      <c r="Y188" s="72">
        <f>X188-W188</f>
        <v>0</v>
      </c>
      <c r="Z188" s="72"/>
      <c r="AA188" s="1"/>
      <c r="AB188" s="1"/>
      <c r="AC188" s="24">
        <f>+W188+X188-J188</f>
        <v>0</v>
      </c>
      <c r="AD188" s="75"/>
      <c r="AE188" s="75"/>
      <c r="AF188" s="75"/>
      <c r="AG188" s="75" t="s">
        <v>1788</v>
      </c>
      <c r="AH188" s="75"/>
      <c r="AI188" s="80" t="s">
        <v>1836</v>
      </c>
      <c r="AJ188" s="120" t="s">
        <v>1788</v>
      </c>
      <c r="AK188" s="120"/>
    </row>
    <row r="189" spans="1:37" ht="40" customHeight="1" x14ac:dyDescent="0.35">
      <c r="A189" s="44">
        <v>1</v>
      </c>
      <c r="B189" s="125" t="s">
        <v>1547</v>
      </c>
      <c r="C189" s="10" t="s">
        <v>471</v>
      </c>
      <c r="D189" s="41" t="s">
        <v>1456</v>
      </c>
      <c r="E189" s="68">
        <v>2014</v>
      </c>
      <c r="F189" s="10"/>
      <c r="G189" s="10"/>
      <c r="H189" s="10"/>
      <c r="I189" s="10"/>
      <c r="J189" s="29">
        <v>47.92</v>
      </c>
      <c r="K189" s="10" t="s">
        <v>1929</v>
      </c>
      <c r="L189" s="35"/>
      <c r="M189" s="35"/>
      <c r="N189" s="35"/>
      <c r="O189" s="35"/>
      <c r="P189" s="35"/>
      <c r="Q189" s="35"/>
      <c r="R189" s="35" t="s">
        <v>1155</v>
      </c>
      <c r="S189" s="15" t="s">
        <v>1928</v>
      </c>
      <c r="T189" s="21" t="s">
        <v>1457</v>
      </c>
      <c r="U189" s="77" t="s">
        <v>1302</v>
      </c>
      <c r="V189" s="60">
        <v>0.5</v>
      </c>
      <c r="W189" s="72">
        <f>J189*V189</f>
        <v>23.96</v>
      </c>
      <c r="X189" s="72">
        <f>J189-W189</f>
        <v>23.96</v>
      </c>
      <c r="Y189" s="72">
        <f>X189-W189</f>
        <v>0</v>
      </c>
      <c r="Z189" s="72"/>
      <c r="AA189" s="1"/>
      <c r="AB189" s="1"/>
      <c r="AC189" s="24">
        <f>+W189+X189-J189</f>
        <v>0</v>
      </c>
      <c r="AD189" s="75"/>
      <c r="AE189" s="75"/>
      <c r="AF189" s="75"/>
      <c r="AG189" s="75" t="s">
        <v>1788</v>
      </c>
      <c r="AH189" s="75"/>
      <c r="AI189" s="80" t="s">
        <v>1836</v>
      </c>
      <c r="AJ189" s="120" t="s">
        <v>1788</v>
      </c>
      <c r="AK189" s="120"/>
    </row>
    <row r="190" spans="1:37" ht="40" customHeight="1" x14ac:dyDescent="0.35">
      <c r="A190" s="44">
        <v>1</v>
      </c>
      <c r="B190" s="125" t="s">
        <v>1472</v>
      </c>
      <c r="C190" s="10" t="s">
        <v>537</v>
      </c>
      <c r="D190" s="41" t="s">
        <v>1456</v>
      </c>
      <c r="E190" s="68">
        <v>2014</v>
      </c>
      <c r="F190" s="10"/>
      <c r="G190" s="10">
        <v>30</v>
      </c>
      <c r="H190" s="10"/>
      <c r="I190" s="10"/>
      <c r="J190" s="29">
        <v>73</v>
      </c>
      <c r="K190" s="10" t="s">
        <v>1929</v>
      </c>
      <c r="L190" s="35"/>
      <c r="M190" s="35"/>
      <c r="N190" s="35"/>
      <c r="O190" s="35"/>
      <c r="P190" s="35"/>
      <c r="Q190" s="35"/>
      <c r="R190" s="35" t="s">
        <v>1155</v>
      </c>
      <c r="S190" s="15" t="s">
        <v>1928</v>
      </c>
      <c r="T190" s="21" t="s">
        <v>1457</v>
      </c>
      <c r="U190" s="77" t="s">
        <v>1302</v>
      </c>
      <c r="V190" s="60">
        <v>0.5</v>
      </c>
      <c r="W190" s="72">
        <f>J190*V190</f>
        <v>36.5</v>
      </c>
      <c r="X190" s="72">
        <f>J190-W190</f>
        <v>36.5</v>
      </c>
      <c r="Y190" s="72">
        <f>X190-W190</f>
        <v>0</v>
      </c>
      <c r="Z190" s="72"/>
      <c r="AA190" s="1"/>
      <c r="AB190" s="1"/>
      <c r="AC190" s="24">
        <f>+W190+X190-J190</f>
        <v>0</v>
      </c>
      <c r="AD190" s="75"/>
      <c r="AE190" s="75"/>
      <c r="AF190" s="75"/>
      <c r="AG190" s="75" t="s">
        <v>1788</v>
      </c>
      <c r="AH190" s="75"/>
      <c r="AI190" s="80" t="s">
        <v>1777</v>
      </c>
      <c r="AJ190" s="120" t="s">
        <v>1788</v>
      </c>
      <c r="AK190" s="120"/>
    </row>
    <row r="191" spans="1:37" ht="40" customHeight="1" x14ac:dyDescent="0.35">
      <c r="A191" s="44">
        <v>1</v>
      </c>
      <c r="B191" s="125" t="s">
        <v>1677</v>
      </c>
      <c r="C191" s="10" t="s">
        <v>180</v>
      </c>
      <c r="D191" s="41" t="s">
        <v>1456</v>
      </c>
      <c r="E191" s="68">
        <v>2014</v>
      </c>
      <c r="F191" s="10" t="s">
        <v>181</v>
      </c>
      <c r="G191" s="10"/>
      <c r="H191" s="10"/>
      <c r="I191" s="10"/>
      <c r="J191" s="29">
        <v>8.0530000000000008</v>
      </c>
      <c r="K191" s="10" t="s">
        <v>1929</v>
      </c>
      <c r="L191" s="35"/>
      <c r="M191" s="35"/>
      <c r="N191" s="35"/>
      <c r="O191" s="35"/>
      <c r="P191" s="35"/>
      <c r="Q191" s="35"/>
      <c r="R191" s="35" t="s">
        <v>1155</v>
      </c>
      <c r="S191" s="15" t="s">
        <v>1928</v>
      </c>
      <c r="T191" s="21" t="s">
        <v>1457</v>
      </c>
      <c r="U191" s="77" t="s">
        <v>1302</v>
      </c>
      <c r="V191" s="60">
        <v>0.5</v>
      </c>
      <c r="W191" s="72">
        <f>J191*V191</f>
        <v>4.0265000000000004</v>
      </c>
      <c r="X191" s="72">
        <f>J191-W191</f>
        <v>4.0265000000000004</v>
      </c>
      <c r="Y191" s="72">
        <f>X191-W191</f>
        <v>0</v>
      </c>
      <c r="Z191" s="72"/>
      <c r="AA191" s="1"/>
      <c r="AB191" s="1"/>
      <c r="AC191" s="24">
        <f>+W191+X191-J191</f>
        <v>0</v>
      </c>
      <c r="AD191" s="75"/>
      <c r="AE191" s="75"/>
      <c r="AF191" s="75"/>
      <c r="AG191" s="75" t="s">
        <v>1788</v>
      </c>
      <c r="AH191" s="75"/>
      <c r="AI191" s="80" t="s">
        <v>1847</v>
      </c>
      <c r="AJ191" s="120" t="s">
        <v>1788</v>
      </c>
      <c r="AK191" s="120"/>
    </row>
    <row r="192" spans="1:37" ht="40" customHeight="1" x14ac:dyDescent="0.35">
      <c r="A192" s="44">
        <v>1</v>
      </c>
      <c r="B192" s="125" t="s">
        <v>1678</v>
      </c>
      <c r="C192" s="10" t="s">
        <v>180</v>
      </c>
      <c r="D192" s="41" t="s">
        <v>1456</v>
      </c>
      <c r="E192" s="68">
        <v>2014</v>
      </c>
      <c r="F192" s="10" t="s">
        <v>181</v>
      </c>
      <c r="G192" s="10"/>
      <c r="H192" s="10"/>
      <c r="I192" s="10"/>
      <c r="J192" s="29">
        <v>8.0530000000000008</v>
      </c>
      <c r="K192" s="10" t="s">
        <v>1929</v>
      </c>
      <c r="L192" s="35"/>
      <c r="M192" s="35"/>
      <c r="N192" s="35"/>
      <c r="O192" s="35"/>
      <c r="P192" s="35"/>
      <c r="Q192" s="35"/>
      <c r="R192" s="35" t="s">
        <v>1155</v>
      </c>
      <c r="S192" s="15" t="s">
        <v>1928</v>
      </c>
      <c r="T192" s="21" t="s">
        <v>1457</v>
      </c>
      <c r="U192" s="77" t="s">
        <v>1302</v>
      </c>
      <c r="V192" s="60">
        <v>0.5</v>
      </c>
      <c r="W192" s="72">
        <f>J192*V192</f>
        <v>4.0265000000000004</v>
      </c>
      <c r="X192" s="72">
        <f>J192-W192</f>
        <v>4.0265000000000004</v>
      </c>
      <c r="Y192" s="72">
        <f>X192-W192</f>
        <v>0</v>
      </c>
      <c r="Z192" s="72"/>
      <c r="AA192" s="1"/>
      <c r="AB192" s="1"/>
      <c r="AC192" s="24">
        <f>+W192+X192-J192</f>
        <v>0</v>
      </c>
      <c r="AD192" s="75"/>
      <c r="AE192" s="75"/>
      <c r="AF192" s="75"/>
      <c r="AG192" s="75" t="s">
        <v>1788</v>
      </c>
      <c r="AH192" s="75"/>
      <c r="AI192" s="80" t="s">
        <v>1847</v>
      </c>
      <c r="AJ192" s="120" t="s">
        <v>1788</v>
      </c>
      <c r="AK192" s="120"/>
    </row>
    <row r="193" spans="1:37" ht="40" customHeight="1" x14ac:dyDescent="0.35">
      <c r="A193" s="44">
        <v>1</v>
      </c>
      <c r="B193" s="125" t="s">
        <v>1679</v>
      </c>
      <c r="C193" s="10" t="s">
        <v>180</v>
      </c>
      <c r="D193" s="41" t="s">
        <v>1456</v>
      </c>
      <c r="E193" s="68">
        <v>2014</v>
      </c>
      <c r="F193" s="10" t="s">
        <v>181</v>
      </c>
      <c r="G193" s="10"/>
      <c r="H193" s="10"/>
      <c r="I193" s="10"/>
      <c r="J193" s="29">
        <v>8.0530000000000008</v>
      </c>
      <c r="K193" s="10" t="s">
        <v>1929</v>
      </c>
      <c r="L193" s="35"/>
      <c r="M193" s="35"/>
      <c r="N193" s="35"/>
      <c r="O193" s="35"/>
      <c r="P193" s="35"/>
      <c r="Q193" s="35"/>
      <c r="R193" s="35" t="s">
        <v>1155</v>
      </c>
      <c r="S193" s="15" t="s">
        <v>1928</v>
      </c>
      <c r="T193" s="21" t="s">
        <v>1457</v>
      </c>
      <c r="U193" s="77" t="s">
        <v>1302</v>
      </c>
      <c r="V193" s="60">
        <v>0.5</v>
      </c>
      <c r="W193" s="72">
        <f>J193*V193</f>
        <v>4.0265000000000004</v>
      </c>
      <c r="X193" s="72">
        <f>J193-W193</f>
        <v>4.0265000000000004</v>
      </c>
      <c r="Y193" s="72">
        <f>X193-W193</f>
        <v>0</v>
      </c>
      <c r="Z193" s="72"/>
      <c r="AA193" s="1"/>
      <c r="AB193" s="1"/>
      <c r="AC193" s="24">
        <f>+W193+X193-J193</f>
        <v>0</v>
      </c>
      <c r="AD193" s="75"/>
      <c r="AE193" s="75"/>
      <c r="AF193" s="75"/>
      <c r="AG193" s="75" t="s">
        <v>1788</v>
      </c>
      <c r="AH193" s="75"/>
      <c r="AI193" s="80" t="s">
        <v>1847</v>
      </c>
      <c r="AJ193" s="120" t="s">
        <v>1788</v>
      </c>
      <c r="AK193" s="120"/>
    </row>
    <row r="194" spans="1:37" ht="40" customHeight="1" x14ac:dyDescent="0.35">
      <c r="A194" s="44">
        <v>1</v>
      </c>
      <c r="B194" s="125" t="s">
        <v>1680</v>
      </c>
      <c r="C194" s="10" t="s">
        <v>180</v>
      </c>
      <c r="D194" s="41" t="s">
        <v>1456</v>
      </c>
      <c r="E194" s="68">
        <v>2014</v>
      </c>
      <c r="F194" s="10" t="s">
        <v>181</v>
      </c>
      <c r="G194" s="10"/>
      <c r="H194" s="10"/>
      <c r="I194" s="10"/>
      <c r="J194" s="29">
        <v>8.0530000000000008</v>
      </c>
      <c r="K194" s="10" t="s">
        <v>1929</v>
      </c>
      <c r="L194" s="35"/>
      <c r="M194" s="35"/>
      <c r="N194" s="35"/>
      <c r="O194" s="35"/>
      <c r="P194" s="35"/>
      <c r="Q194" s="35"/>
      <c r="R194" s="35" t="s">
        <v>1155</v>
      </c>
      <c r="S194" s="15" t="s">
        <v>1928</v>
      </c>
      <c r="T194" s="21" t="s">
        <v>1457</v>
      </c>
      <c r="U194" s="77" t="s">
        <v>1302</v>
      </c>
      <c r="V194" s="60">
        <v>0.5</v>
      </c>
      <c r="W194" s="72">
        <f>J194*V194</f>
        <v>4.0265000000000004</v>
      </c>
      <c r="X194" s="72">
        <f>J194-W194</f>
        <v>4.0265000000000004</v>
      </c>
      <c r="Y194" s="72">
        <f>X194-W194</f>
        <v>0</v>
      </c>
      <c r="Z194" s="72"/>
      <c r="AA194" s="1"/>
      <c r="AB194" s="1"/>
      <c r="AC194" s="24">
        <f>+W194+X194-J194</f>
        <v>0</v>
      </c>
      <c r="AD194" s="75"/>
      <c r="AE194" s="75"/>
      <c r="AF194" s="75"/>
      <c r="AG194" s="75" t="s">
        <v>1788</v>
      </c>
      <c r="AH194" s="75"/>
      <c r="AI194" s="80" t="s">
        <v>1847</v>
      </c>
      <c r="AJ194" s="120" t="s">
        <v>1788</v>
      </c>
      <c r="AK194" s="120"/>
    </row>
    <row r="195" spans="1:37" ht="40" customHeight="1" x14ac:dyDescent="0.35">
      <c r="A195" s="44">
        <v>1</v>
      </c>
      <c r="B195" s="125" t="s">
        <v>1531</v>
      </c>
      <c r="C195" s="10" t="s">
        <v>522</v>
      </c>
      <c r="D195" s="41" t="s">
        <v>1456</v>
      </c>
      <c r="E195" s="68">
        <v>2014</v>
      </c>
      <c r="F195" s="10" t="s">
        <v>541</v>
      </c>
      <c r="G195" s="10"/>
      <c r="H195" s="10"/>
      <c r="I195" s="10"/>
      <c r="J195" s="29">
        <v>74.5</v>
      </c>
      <c r="K195" s="10" t="s">
        <v>1929</v>
      </c>
      <c r="L195" s="35"/>
      <c r="M195" s="35"/>
      <c r="N195" s="35"/>
      <c r="O195" s="35"/>
      <c r="P195" s="35"/>
      <c r="Q195" s="35"/>
      <c r="R195" s="35" t="s">
        <v>1155</v>
      </c>
      <c r="S195" s="15" t="s">
        <v>1928</v>
      </c>
      <c r="T195" s="21" t="s">
        <v>1457</v>
      </c>
      <c r="U195" s="77" t="s">
        <v>1302</v>
      </c>
      <c r="V195" s="60">
        <v>0.5</v>
      </c>
      <c r="W195" s="72">
        <f>J195*V195</f>
        <v>37.25</v>
      </c>
      <c r="X195" s="72">
        <f>J195-W195</f>
        <v>37.25</v>
      </c>
      <c r="Y195" s="72">
        <f>X195-W195</f>
        <v>0</v>
      </c>
      <c r="Z195" s="72"/>
      <c r="AA195" s="1"/>
      <c r="AB195" s="1"/>
      <c r="AC195" s="24">
        <f>+W195+X195-J195</f>
        <v>0</v>
      </c>
      <c r="AD195" s="75"/>
      <c r="AE195" s="75"/>
      <c r="AF195" s="75"/>
      <c r="AG195" s="75" t="s">
        <v>1788</v>
      </c>
      <c r="AH195" s="75"/>
      <c r="AI195" s="80" t="s">
        <v>1836</v>
      </c>
      <c r="AJ195" s="120" t="s">
        <v>1788</v>
      </c>
      <c r="AK195" s="120"/>
    </row>
    <row r="196" spans="1:37" ht="40" customHeight="1" x14ac:dyDescent="0.35">
      <c r="A196" s="44">
        <v>1</v>
      </c>
      <c r="B196" s="125" t="s">
        <v>1602</v>
      </c>
      <c r="C196" s="10" t="s">
        <v>12</v>
      </c>
      <c r="D196" s="41" t="s">
        <v>1456</v>
      </c>
      <c r="E196" s="68">
        <v>2014</v>
      </c>
      <c r="F196" s="10"/>
      <c r="G196" s="10"/>
      <c r="H196" s="10"/>
      <c r="I196" s="10"/>
      <c r="J196" s="29">
        <v>23.01</v>
      </c>
      <c r="K196" s="10" t="s">
        <v>1929</v>
      </c>
      <c r="L196" s="35"/>
      <c r="M196" s="35"/>
      <c r="N196" s="35"/>
      <c r="O196" s="35"/>
      <c r="P196" s="35"/>
      <c r="Q196" s="35"/>
      <c r="R196" s="35" t="s">
        <v>1155</v>
      </c>
      <c r="S196" s="15" t="s">
        <v>1928</v>
      </c>
      <c r="T196" s="21" t="s">
        <v>1457</v>
      </c>
      <c r="U196" s="77" t="s">
        <v>1302</v>
      </c>
      <c r="V196" s="60">
        <v>0.5</v>
      </c>
      <c r="W196" s="72">
        <f>J196*V196</f>
        <v>11.505000000000001</v>
      </c>
      <c r="X196" s="72">
        <f>J196-W196</f>
        <v>11.505000000000001</v>
      </c>
      <c r="Y196" s="72">
        <f>X196-W196</f>
        <v>0</v>
      </c>
      <c r="Z196" s="72"/>
      <c r="AA196" s="1"/>
      <c r="AB196" s="1"/>
      <c r="AC196" s="24">
        <f>+W196+X196-J196</f>
        <v>0</v>
      </c>
      <c r="AD196" s="74"/>
      <c r="AE196" s="74"/>
      <c r="AF196" s="74"/>
      <c r="AG196" s="74"/>
      <c r="AH196" s="74" t="s">
        <v>1788</v>
      </c>
      <c r="AI196" s="82" t="s">
        <v>1809</v>
      </c>
      <c r="AJ196" s="120" t="s">
        <v>1788</v>
      </c>
      <c r="AK196" s="120"/>
    </row>
    <row r="197" spans="1:37" ht="40" customHeight="1" x14ac:dyDescent="0.35">
      <c r="A197" s="44">
        <v>1</v>
      </c>
      <c r="B197" s="125" t="s">
        <v>1603</v>
      </c>
      <c r="C197" s="10" t="s">
        <v>12</v>
      </c>
      <c r="D197" s="41" t="s">
        <v>1456</v>
      </c>
      <c r="E197" s="68">
        <v>2014</v>
      </c>
      <c r="F197" s="10"/>
      <c r="G197" s="10"/>
      <c r="H197" s="10"/>
      <c r="I197" s="10"/>
      <c r="J197" s="29">
        <v>23.01</v>
      </c>
      <c r="K197" s="10" t="s">
        <v>1929</v>
      </c>
      <c r="L197" s="35"/>
      <c r="M197" s="35"/>
      <c r="N197" s="35"/>
      <c r="O197" s="35"/>
      <c r="P197" s="35"/>
      <c r="Q197" s="35"/>
      <c r="R197" s="35" t="s">
        <v>1155</v>
      </c>
      <c r="S197" s="15" t="s">
        <v>1928</v>
      </c>
      <c r="T197" s="21" t="s">
        <v>1457</v>
      </c>
      <c r="U197" s="77" t="s">
        <v>1302</v>
      </c>
      <c r="V197" s="60">
        <v>0.5</v>
      </c>
      <c r="W197" s="72">
        <f>J197*V197</f>
        <v>11.505000000000001</v>
      </c>
      <c r="X197" s="72">
        <f>J197-W197</f>
        <v>11.505000000000001</v>
      </c>
      <c r="Y197" s="72">
        <f>X197-W197</f>
        <v>0</v>
      </c>
      <c r="Z197" s="72"/>
      <c r="AA197" s="1"/>
      <c r="AB197" s="1"/>
      <c r="AC197" s="24">
        <f>+W197+X197-J197</f>
        <v>0</v>
      </c>
      <c r="AD197" s="75"/>
      <c r="AE197" s="75"/>
      <c r="AF197" s="75"/>
      <c r="AG197" s="75"/>
      <c r="AH197" s="75" t="s">
        <v>1788</v>
      </c>
      <c r="AI197" s="80" t="s">
        <v>1809</v>
      </c>
      <c r="AJ197" s="120" t="s">
        <v>1788</v>
      </c>
      <c r="AK197" s="120"/>
    </row>
    <row r="198" spans="1:37" ht="40" customHeight="1" x14ac:dyDescent="0.35">
      <c r="A198" s="44">
        <v>1</v>
      </c>
      <c r="B198" s="125" t="s">
        <v>1604</v>
      </c>
      <c r="C198" s="10" t="s">
        <v>12</v>
      </c>
      <c r="D198" s="41" t="s">
        <v>1456</v>
      </c>
      <c r="E198" s="68">
        <v>2014</v>
      </c>
      <c r="F198" s="10"/>
      <c r="G198" s="10"/>
      <c r="H198" s="10"/>
      <c r="I198" s="10"/>
      <c r="J198" s="29">
        <v>23.01</v>
      </c>
      <c r="K198" s="10" t="s">
        <v>1929</v>
      </c>
      <c r="L198" s="35"/>
      <c r="M198" s="35"/>
      <c r="N198" s="35"/>
      <c r="O198" s="35"/>
      <c r="P198" s="35"/>
      <c r="Q198" s="35"/>
      <c r="R198" s="35" t="s">
        <v>1155</v>
      </c>
      <c r="S198" s="15" t="s">
        <v>1928</v>
      </c>
      <c r="T198" s="21" t="s">
        <v>1457</v>
      </c>
      <c r="U198" s="77" t="s">
        <v>1302</v>
      </c>
      <c r="V198" s="60">
        <v>0.5</v>
      </c>
      <c r="W198" s="72">
        <f>J198*V198</f>
        <v>11.505000000000001</v>
      </c>
      <c r="X198" s="72">
        <f>J198-W198</f>
        <v>11.505000000000001</v>
      </c>
      <c r="Y198" s="72">
        <f>X198-W198</f>
        <v>0</v>
      </c>
      <c r="Z198" s="72"/>
      <c r="AA198" s="1"/>
      <c r="AB198" s="1"/>
      <c r="AC198" s="24">
        <f>+W198+X198-J198</f>
        <v>0</v>
      </c>
      <c r="AD198" s="75"/>
      <c r="AE198" s="75"/>
      <c r="AF198" s="75"/>
      <c r="AG198" s="75"/>
      <c r="AH198" s="75" t="s">
        <v>1788</v>
      </c>
      <c r="AI198" s="80" t="s">
        <v>1809</v>
      </c>
      <c r="AJ198" s="120" t="s">
        <v>1788</v>
      </c>
      <c r="AK198" s="120"/>
    </row>
    <row r="199" spans="1:37" ht="40" customHeight="1" x14ac:dyDescent="0.35">
      <c r="A199" s="44">
        <v>1</v>
      </c>
      <c r="B199" s="125" t="s">
        <v>1605</v>
      </c>
      <c r="C199" s="10" t="s">
        <v>12</v>
      </c>
      <c r="D199" s="41" t="s">
        <v>1456</v>
      </c>
      <c r="E199" s="68">
        <v>2014</v>
      </c>
      <c r="F199" s="10"/>
      <c r="G199" s="10"/>
      <c r="H199" s="10"/>
      <c r="I199" s="10"/>
      <c r="J199" s="29">
        <v>23.01</v>
      </c>
      <c r="K199" s="10" t="s">
        <v>1929</v>
      </c>
      <c r="L199" s="35"/>
      <c r="M199" s="35"/>
      <c r="N199" s="35"/>
      <c r="O199" s="35"/>
      <c r="P199" s="35"/>
      <c r="Q199" s="35"/>
      <c r="R199" s="35" t="s">
        <v>1155</v>
      </c>
      <c r="S199" s="15" t="s">
        <v>1928</v>
      </c>
      <c r="T199" s="21" t="s">
        <v>1457</v>
      </c>
      <c r="U199" s="77" t="s">
        <v>1302</v>
      </c>
      <c r="V199" s="60">
        <v>0.5</v>
      </c>
      <c r="W199" s="72">
        <f>J199*V199</f>
        <v>11.505000000000001</v>
      </c>
      <c r="X199" s="72">
        <f>J199-W199</f>
        <v>11.505000000000001</v>
      </c>
      <c r="Y199" s="72">
        <f>X199-W199</f>
        <v>0</v>
      </c>
      <c r="Z199" s="72"/>
      <c r="AA199" s="1"/>
      <c r="AB199" s="1"/>
      <c r="AC199" s="24">
        <f>+W199+X199-J199</f>
        <v>0</v>
      </c>
      <c r="AD199" s="75"/>
      <c r="AE199" s="75"/>
      <c r="AF199" s="75"/>
      <c r="AG199" s="75"/>
      <c r="AH199" s="75" t="s">
        <v>1788</v>
      </c>
      <c r="AI199" s="80" t="s">
        <v>1809</v>
      </c>
      <c r="AJ199" s="120" t="s">
        <v>1788</v>
      </c>
      <c r="AK199" s="120"/>
    </row>
    <row r="200" spans="1:37" ht="40" customHeight="1" x14ac:dyDescent="0.35">
      <c r="A200" s="44">
        <v>1</v>
      </c>
      <c r="B200" s="125" t="s">
        <v>1606</v>
      </c>
      <c r="C200" s="10" t="s">
        <v>12</v>
      </c>
      <c r="D200" s="41" t="s">
        <v>1456</v>
      </c>
      <c r="E200" s="68">
        <v>2014</v>
      </c>
      <c r="F200" s="10"/>
      <c r="G200" s="10"/>
      <c r="H200" s="10"/>
      <c r="I200" s="10"/>
      <c r="J200" s="29">
        <v>23.01</v>
      </c>
      <c r="K200" s="10" t="s">
        <v>1929</v>
      </c>
      <c r="L200" s="35"/>
      <c r="M200" s="35"/>
      <c r="N200" s="35"/>
      <c r="O200" s="35"/>
      <c r="P200" s="35"/>
      <c r="Q200" s="35"/>
      <c r="R200" s="35" t="s">
        <v>1155</v>
      </c>
      <c r="S200" s="15" t="s">
        <v>1928</v>
      </c>
      <c r="T200" s="21" t="s">
        <v>1457</v>
      </c>
      <c r="U200" s="77" t="s">
        <v>1302</v>
      </c>
      <c r="V200" s="60">
        <v>0.5</v>
      </c>
      <c r="W200" s="72">
        <f>J200*V200</f>
        <v>11.505000000000001</v>
      </c>
      <c r="X200" s="72">
        <f>J200-W200</f>
        <v>11.505000000000001</v>
      </c>
      <c r="Y200" s="72">
        <f>X200-W200</f>
        <v>0</v>
      </c>
      <c r="Z200" s="72"/>
      <c r="AA200" s="1"/>
      <c r="AB200" s="1"/>
      <c r="AC200" s="24">
        <f>+W200+X200-J200</f>
        <v>0</v>
      </c>
      <c r="AD200" s="75"/>
      <c r="AE200" s="75"/>
      <c r="AF200" s="75"/>
      <c r="AG200" s="75"/>
      <c r="AH200" s="75" t="s">
        <v>1788</v>
      </c>
      <c r="AI200" s="80" t="s">
        <v>1809</v>
      </c>
      <c r="AJ200" s="120" t="s">
        <v>1788</v>
      </c>
      <c r="AK200" s="120"/>
    </row>
    <row r="201" spans="1:37" ht="40" customHeight="1" x14ac:dyDescent="0.35">
      <c r="A201" s="44">
        <v>1</v>
      </c>
      <c r="B201" s="125" t="s">
        <v>1607</v>
      </c>
      <c r="C201" s="10" t="s">
        <v>12</v>
      </c>
      <c r="D201" s="41" t="s">
        <v>1456</v>
      </c>
      <c r="E201" s="68">
        <v>2014</v>
      </c>
      <c r="F201" s="10"/>
      <c r="G201" s="10"/>
      <c r="H201" s="10"/>
      <c r="I201" s="10"/>
      <c r="J201" s="29">
        <v>23.01</v>
      </c>
      <c r="K201" s="10" t="s">
        <v>1929</v>
      </c>
      <c r="L201" s="35"/>
      <c r="M201" s="35"/>
      <c r="N201" s="35"/>
      <c r="O201" s="35"/>
      <c r="P201" s="35"/>
      <c r="Q201" s="35"/>
      <c r="R201" s="35" t="s">
        <v>1155</v>
      </c>
      <c r="S201" s="15" t="s">
        <v>1928</v>
      </c>
      <c r="T201" s="21" t="s">
        <v>1457</v>
      </c>
      <c r="U201" s="77" t="s">
        <v>1302</v>
      </c>
      <c r="V201" s="60">
        <v>0.5</v>
      </c>
      <c r="W201" s="72">
        <f>J201*V201</f>
        <v>11.505000000000001</v>
      </c>
      <c r="X201" s="72">
        <f>J201-W201</f>
        <v>11.505000000000001</v>
      </c>
      <c r="Y201" s="72">
        <f>X201-W201</f>
        <v>0</v>
      </c>
      <c r="Z201" s="72"/>
      <c r="AA201" s="1"/>
      <c r="AB201" s="1"/>
      <c r="AC201" s="24">
        <f>+W201+X201-J201</f>
        <v>0</v>
      </c>
      <c r="AD201" s="75"/>
      <c r="AE201" s="75"/>
      <c r="AF201" s="75"/>
      <c r="AG201" s="75"/>
      <c r="AH201" s="75" t="s">
        <v>1788</v>
      </c>
      <c r="AI201" s="80" t="s">
        <v>1809</v>
      </c>
      <c r="AJ201" s="120" t="s">
        <v>1788</v>
      </c>
      <c r="AK201" s="120"/>
    </row>
    <row r="202" spans="1:37" ht="40" customHeight="1" x14ac:dyDescent="0.35">
      <c r="A202" s="44">
        <v>1</v>
      </c>
      <c r="B202" s="125" t="s">
        <v>1608</v>
      </c>
      <c r="C202" s="10" t="s">
        <v>12</v>
      </c>
      <c r="D202" s="41" t="s">
        <v>1456</v>
      </c>
      <c r="E202" s="68">
        <v>2014</v>
      </c>
      <c r="F202" s="10"/>
      <c r="G202" s="10"/>
      <c r="H202" s="10"/>
      <c r="I202" s="10"/>
      <c r="J202" s="29">
        <v>23.01</v>
      </c>
      <c r="K202" s="10" t="s">
        <v>1929</v>
      </c>
      <c r="L202" s="35"/>
      <c r="M202" s="35"/>
      <c r="N202" s="35"/>
      <c r="O202" s="35"/>
      <c r="P202" s="35"/>
      <c r="Q202" s="35"/>
      <c r="R202" s="35" t="s">
        <v>1155</v>
      </c>
      <c r="S202" s="15" t="s">
        <v>1928</v>
      </c>
      <c r="T202" s="21" t="s">
        <v>1457</v>
      </c>
      <c r="U202" s="77" t="s">
        <v>1302</v>
      </c>
      <c r="V202" s="60">
        <v>0.5</v>
      </c>
      <c r="W202" s="72">
        <f>J202*V202</f>
        <v>11.505000000000001</v>
      </c>
      <c r="X202" s="72">
        <f>J202-W202</f>
        <v>11.505000000000001</v>
      </c>
      <c r="Y202" s="72">
        <f>X202-W202</f>
        <v>0</v>
      </c>
      <c r="Z202" s="72"/>
      <c r="AA202" s="1"/>
      <c r="AB202" s="1"/>
      <c r="AC202" s="24">
        <f>+W202+X202-J202</f>
        <v>0</v>
      </c>
      <c r="AD202" s="75"/>
      <c r="AE202" s="75"/>
      <c r="AF202" s="75"/>
      <c r="AG202" s="75"/>
      <c r="AH202" s="75" t="s">
        <v>1788</v>
      </c>
      <c r="AI202" s="80" t="s">
        <v>1809</v>
      </c>
      <c r="AJ202" s="120" t="s">
        <v>1788</v>
      </c>
      <c r="AK202" s="120"/>
    </row>
    <row r="203" spans="1:37" ht="40" customHeight="1" x14ac:dyDescent="0.35">
      <c r="A203" s="44">
        <v>1</v>
      </c>
      <c r="B203" s="125" t="s">
        <v>1609</v>
      </c>
      <c r="C203" s="10" t="s">
        <v>12</v>
      </c>
      <c r="D203" s="41" t="s">
        <v>1456</v>
      </c>
      <c r="E203" s="68">
        <v>2014</v>
      </c>
      <c r="F203" s="10"/>
      <c r="G203" s="10"/>
      <c r="H203" s="10"/>
      <c r="I203" s="10"/>
      <c r="J203" s="29">
        <v>23.01</v>
      </c>
      <c r="K203" s="10" t="s">
        <v>1929</v>
      </c>
      <c r="L203" s="35"/>
      <c r="M203" s="35"/>
      <c r="N203" s="35"/>
      <c r="O203" s="35"/>
      <c r="P203" s="35"/>
      <c r="Q203" s="35"/>
      <c r="R203" s="35" t="s">
        <v>1155</v>
      </c>
      <c r="S203" s="15" t="s">
        <v>1928</v>
      </c>
      <c r="T203" s="21" t="s">
        <v>1457</v>
      </c>
      <c r="U203" s="77" t="s">
        <v>1302</v>
      </c>
      <c r="V203" s="60">
        <v>0.5</v>
      </c>
      <c r="W203" s="72">
        <f>J203*V203</f>
        <v>11.505000000000001</v>
      </c>
      <c r="X203" s="72">
        <f>J203-W203</f>
        <v>11.505000000000001</v>
      </c>
      <c r="Y203" s="72">
        <f>X203-W203</f>
        <v>0</v>
      </c>
      <c r="Z203" s="72"/>
      <c r="AA203" s="1"/>
      <c r="AB203" s="1"/>
      <c r="AC203" s="24">
        <f>+W203+X203-J203</f>
        <v>0</v>
      </c>
      <c r="AD203" s="75"/>
      <c r="AE203" s="75"/>
      <c r="AF203" s="75"/>
      <c r="AG203" s="75"/>
      <c r="AH203" s="75" t="s">
        <v>1788</v>
      </c>
      <c r="AI203" s="80" t="s">
        <v>1809</v>
      </c>
      <c r="AJ203" s="120" t="s">
        <v>1788</v>
      </c>
      <c r="AK203" s="120"/>
    </row>
    <row r="204" spans="1:37" ht="40" customHeight="1" x14ac:dyDescent="0.35">
      <c r="A204" s="44">
        <v>1</v>
      </c>
      <c r="B204" s="125" t="s">
        <v>1732</v>
      </c>
      <c r="C204" s="10" t="s">
        <v>1776</v>
      </c>
      <c r="D204" s="41" t="s">
        <v>1456</v>
      </c>
      <c r="E204" s="68">
        <v>2014</v>
      </c>
      <c r="F204" s="10"/>
      <c r="G204" s="10"/>
      <c r="H204" s="10"/>
      <c r="I204" s="10"/>
      <c r="J204" s="29">
        <v>194.61</v>
      </c>
      <c r="K204" s="10" t="s">
        <v>1929</v>
      </c>
      <c r="L204" s="35"/>
      <c r="M204" s="35"/>
      <c r="N204" s="35"/>
      <c r="O204" s="35"/>
      <c r="P204" s="35"/>
      <c r="Q204" s="35"/>
      <c r="R204" s="35" t="s">
        <v>1155</v>
      </c>
      <c r="S204" s="15" t="s">
        <v>1928</v>
      </c>
      <c r="T204" s="21" t="s">
        <v>1457</v>
      </c>
      <c r="U204" s="77" t="s">
        <v>1302</v>
      </c>
      <c r="V204" s="60">
        <v>0.5</v>
      </c>
      <c r="W204" s="72">
        <f>J204*V204</f>
        <v>97.305000000000007</v>
      </c>
      <c r="X204" s="72">
        <f>J204-W204</f>
        <v>97.305000000000007</v>
      </c>
      <c r="Y204" s="72">
        <f>X204-W204</f>
        <v>0</v>
      </c>
      <c r="Z204" s="72"/>
      <c r="AA204" s="1"/>
      <c r="AB204" s="1"/>
      <c r="AC204" s="24">
        <f>+W204+X204-J204</f>
        <v>0</v>
      </c>
      <c r="AD204" s="75"/>
      <c r="AE204" s="75"/>
      <c r="AF204" s="75"/>
      <c r="AG204" s="75" t="s">
        <v>1788</v>
      </c>
      <c r="AH204" s="75"/>
      <c r="AI204" s="80" t="s">
        <v>1854</v>
      </c>
      <c r="AJ204" s="120" t="s">
        <v>1788</v>
      </c>
      <c r="AK204" s="120"/>
    </row>
    <row r="205" spans="1:37" ht="40" customHeight="1" x14ac:dyDescent="0.35">
      <c r="A205" s="44">
        <v>1</v>
      </c>
      <c r="B205" s="125" t="s">
        <v>1937</v>
      </c>
      <c r="C205" s="10" t="s">
        <v>1518</v>
      </c>
      <c r="D205" s="41" t="s">
        <v>1456</v>
      </c>
      <c r="E205" s="68">
        <v>2014</v>
      </c>
      <c r="F205" s="10" t="s">
        <v>465</v>
      </c>
      <c r="G205" s="10" t="s">
        <v>1519</v>
      </c>
      <c r="H205" s="10" t="s">
        <v>1520</v>
      </c>
      <c r="I205" s="10"/>
      <c r="J205" s="29">
        <v>51.9</v>
      </c>
      <c r="K205" s="10" t="s">
        <v>1929</v>
      </c>
      <c r="L205" s="35"/>
      <c r="M205" s="35"/>
      <c r="N205" s="35"/>
      <c r="O205" s="35"/>
      <c r="P205" s="35"/>
      <c r="Q205" s="35"/>
      <c r="R205" s="35" t="s">
        <v>1155</v>
      </c>
      <c r="S205" s="15" t="s">
        <v>1928</v>
      </c>
      <c r="T205" s="21" t="s">
        <v>1457</v>
      </c>
      <c r="U205" s="77" t="s">
        <v>1302</v>
      </c>
      <c r="V205" s="60">
        <v>0.5</v>
      </c>
      <c r="W205" s="72">
        <f>J205*V205</f>
        <v>25.95</v>
      </c>
      <c r="X205" s="72">
        <f>J205-W205</f>
        <v>25.95</v>
      </c>
      <c r="Y205" s="72">
        <f>X205-W205</f>
        <v>0</v>
      </c>
      <c r="Z205" s="72"/>
      <c r="AA205" s="1"/>
      <c r="AB205" s="1"/>
      <c r="AC205" s="24">
        <f>+W205+X205-J205</f>
        <v>0</v>
      </c>
      <c r="AD205" s="75" t="s">
        <v>1788</v>
      </c>
      <c r="AE205" s="75"/>
      <c r="AF205" s="75"/>
      <c r="AG205" s="75"/>
      <c r="AH205" s="75" t="s">
        <v>1788</v>
      </c>
      <c r="AI205" s="80" t="s">
        <v>1805</v>
      </c>
      <c r="AJ205" s="120" t="s">
        <v>1788</v>
      </c>
      <c r="AK205" s="120"/>
    </row>
    <row r="206" spans="1:37" ht="40" customHeight="1" x14ac:dyDescent="0.35">
      <c r="A206" s="44">
        <v>1</v>
      </c>
      <c r="B206" s="125" t="s">
        <v>1936</v>
      </c>
      <c r="C206" s="10" t="s">
        <v>23</v>
      </c>
      <c r="D206" s="41" t="s">
        <v>1456</v>
      </c>
      <c r="E206" s="68">
        <v>2014</v>
      </c>
      <c r="F206" s="10"/>
      <c r="G206" s="10"/>
      <c r="H206" s="10"/>
      <c r="I206" s="10"/>
      <c r="J206" s="29">
        <v>86.73</v>
      </c>
      <c r="K206" s="10" t="s">
        <v>1929</v>
      </c>
      <c r="L206" s="35"/>
      <c r="M206" s="35"/>
      <c r="N206" s="35"/>
      <c r="O206" s="35"/>
      <c r="P206" s="35"/>
      <c r="Q206" s="35"/>
      <c r="R206" s="35" t="s">
        <v>1155</v>
      </c>
      <c r="S206" s="15" t="s">
        <v>1928</v>
      </c>
      <c r="T206" s="21" t="s">
        <v>1457</v>
      </c>
      <c r="U206" s="77" t="s">
        <v>1302</v>
      </c>
      <c r="V206" s="60">
        <v>0.5</v>
      </c>
      <c r="W206" s="72">
        <f>J206*V206</f>
        <v>43.365000000000002</v>
      </c>
      <c r="X206" s="72">
        <f>J206-W206</f>
        <v>43.365000000000002</v>
      </c>
      <c r="Y206" s="72">
        <f>X206-W206</f>
        <v>0</v>
      </c>
      <c r="Z206" s="72"/>
      <c r="AA206" s="1"/>
      <c r="AB206" s="1"/>
      <c r="AC206" s="24">
        <f>+W206+X206-J206</f>
        <v>0</v>
      </c>
      <c r="AD206" s="75"/>
      <c r="AE206" s="75"/>
      <c r="AF206" s="75"/>
      <c r="AG206" s="75"/>
      <c r="AH206" s="75" t="s">
        <v>1788</v>
      </c>
      <c r="AI206" s="80" t="s">
        <v>1798</v>
      </c>
      <c r="AJ206" s="120" t="s">
        <v>1788</v>
      </c>
      <c r="AK206" s="120"/>
    </row>
    <row r="207" spans="1:37" ht="40" customHeight="1" x14ac:dyDescent="0.35">
      <c r="A207" s="44">
        <v>1</v>
      </c>
      <c r="B207" s="125" t="s">
        <v>1935</v>
      </c>
      <c r="C207" s="10" t="s">
        <v>23</v>
      </c>
      <c r="D207" s="41" t="s">
        <v>1456</v>
      </c>
      <c r="E207" s="68">
        <v>2014</v>
      </c>
      <c r="F207" s="10"/>
      <c r="G207" s="10"/>
      <c r="H207" s="10"/>
      <c r="I207" s="10"/>
      <c r="J207" s="29">
        <v>86.73</v>
      </c>
      <c r="K207" s="10" t="s">
        <v>1929</v>
      </c>
      <c r="L207" s="35"/>
      <c r="M207" s="35"/>
      <c r="N207" s="35"/>
      <c r="O207" s="35"/>
      <c r="P207" s="35"/>
      <c r="Q207" s="35"/>
      <c r="R207" s="35" t="s">
        <v>1155</v>
      </c>
      <c r="S207" s="15" t="s">
        <v>1928</v>
      </c>
      <c r="T207" s="21" t="s">
        <v>1457</v>
      </c>
      <c r="U207" s="77" t="s">
        <v>1302</v>
      </c>
      <c r="V207" s="60">
        <v>0.5</v>
      </c>
      <c r="W207" s="72">
        <f>J207*V207</f>
        <v>43.365000000000002</v>
      </c>
      <c r="X207" s="72">
        <f>J207-W207</f>
        <v>43.365000000000002</v>
      </c>
      <c r="Y207" s="72">
        <f>X207-W207</f>
        <v>0</v>
      </c>
      <c r="Z207" s="72"/>
      <c r="AA207" s="1"/>
      <c r="AB207" s="1"/>
      <c r="AC207" s="24">
        <f>+W207+X207-J207</f>
        <v>0</v>
      </c>
      <c r="AD207" s="75"/>
      <c r="AE207" s="75"/>
      <c r="AF207" s="75"/>
      <c r="AG207" s="75"/>
      <c r="AH207" s="75" t="s">
        <v>1788</v>
      </c>
      <c r="AI207" s="80" t="s">
        <v>1798</v>
      </c>
      <c r="AJ207" s="120" t="s">
        <v>1788</v>
      </c>
      <c r="AK207" s="120"/>
    </row>
    <row r="208" spans="1:37" ht="40" customHeight="1" x14ac:dyDescent="0.35">
      <c r="A208" s="44">
        <v>1</v>
      </c>
      <c r="B208" s="125" t="s">
        <v>1458</v>
      </c>
      <c r="C208" s="10" t="s">
        <v>1459</v>
      </c>
      <c r="D208" s="41" t="s">
        <v>13</v>
      </c>
      <c r="E208" s="68">
        <v>2014</v>
      </c>
      <c r="F208" s="10" t="s">
        <v>1460</v>
      </c>
      <c r="G208" s="10" t="s">
        <v>1461</v>
      </c>
      <c r="H208" s="10"/>
      <c r="I208" s="10"/>
      <c r="J208" s="29">
        <v>650</v>
      </c>
      <c r="K208" s="10" t="s">
        <v>1929</v>
      </c>
      <c r="L208" s="35"/>
      <c r="M208" s="35"/>
      <c r="N208" s="35"/>
      <c r="O208" s="35"/>
      <c r="P208" s="35"/>
      <c r="Q208" s="35"/>
      <c r="R208" s="35" t="s">
        <v>1155</v>
      </c>
      <c r="S208" s="15" t="s">
        <v>1928</v>
      </c>
      <c r="T208" s="21" t="s">
        <v>1457</v>
      </c>
      <c r="U208" s="77" t="s">
        <v>1302</v>
      </c>
      <c r="V208" s="60">
        <v>0.5</v>
      </c>
      <c r="W208" s="72">
        <f>J208*V208</f>
        <v>325</v>
      </c>
      <c r="X208" s="72">
        <f>J208-W208</f>
        <v>325</v>
      </c>
      <c r="Y208" s="72">
        <f>X208-W208</f>
        <v>0</v>
      </c>
      <c r="Z208" s="72"/>
      <c r="AA208" s="1"/>
      <c r="AB208" s="1"/>
      <c r="AC208" s="24">
        <f>+W208+X208-J208</f>
        <v>0</v>
      </c>
      <c r="AD208" s="75"/>
      <c r="AE208" s="75"/>
      <c r="AF208" s="75"/>
      <c r="AG208" s="75" t="s">
        <v>1788</v>
      </c>
      <c r="AH208" s="75"/>
      <c r="AI208" s="80" t="s">
        <v>1787</v>
      </c>
      <c r="AJ208" s="120" t="s">
        <v>1788</v>
      </c>
      <c r="AK208" s="120"/>
    </row>
    <row r="209" spans="1:37" ht="40" customHeight="1" x14ac:dyDescent="0.35">
      <c r="A209" s="44">
        <v>1</v>
      </c>
      <c r="B209" s="125" t="s">
        <v>1681</v>
      </c>
      <c r="C209" s="10" t="s">
        <v>1682</v>
      </c>
      <c r="D209" s="41" t="s">
        <v>1456</v>
      </c>
      <c r="E209" s="68">
        <v>2014</v>
      </c>
      <c r="F209" s="10"/>
      <c r="G209" s="10"/>
      <c r="H209" s="10"/>
      <c r="I209" s="10"/>
      <c r="J209" s="29">
        <v>6.5</v>
      </c>
      <c r="K209" s="10" t="s">
        <v>1929</v>
      </c>
      <c r="L209" s="35"/>
      <c r="M209" s="35"/>
      <c r="N209" s="35"/>
      <c r="O209" s="35"/>
      <c r="P209" s="35"/>
      <c r="Q209" s="35"/>
      <c r="R209" s="35" t="s">
        <v>1155</v>
      </c>
      <c r="S209" s="15" t="s">
        <v>1928</v>
      </c>
      <c r="T209" s="21" t="s">
        <v>1457</v>
      </c>
      <c r="U209" s="77" t="s">
        <v>1302</v>
      </c>
      <c r="V209" s="60">
        <v>0.5</v>
      </c>
      <c r="W209" s="72">
        <f>J209*V209</f>
        <v>3.25</v>
      </c>
      <c r="X209" s="72">
        <f>J209-W209</f>
        <v>3.25</v>
      </c>
      <c r="Y209" s="72">
        <f>X209-W209</f>
        <v>0</v>
      </c>
      <c r="Z209" s="72"/>
      <c r="AA209" s="1"/>
      <c r="AB209" s="1"/>
      <c r="AC209" s="24">
        <f>+W209+X209-J209</f>
        <v>0</v>
      </c>
      <c r="AD209" s="75"/>
      <c r="AE209" s="75"/>
      <c r="AF209" s="75"/>
      <c r="AG209" s="75" t="s">
        <v>1788</v>
      </c>
      <c r="AH209" s="75"/>
      <c r="AI209" s="80" t="s">
        <v>1847</v>
      </c>
      <c r="AJ209" s="120" t="s">
        <v>1788</v>
      </c>
      <c r="AK209" s="120"/>
    </row>
    <row r="210" spans="1:37" ht="40" customHeight="1" x14ac:dyDescent="0.35">
      <c r="A210" s="44">
        <v>1</v>
      </c>
      <c r="B210" s="125" t="s">
        <v>1683</v>
      </c>
      <c r="C210" s="10" t="s">
        <v>1682</v>
      </c>
      <c r="D210" s="41" t="s">
        <v>1456</v>
      </c>
      <c r="E210" s="68">
        <v>2014</v>
      </c>
      <c r="F210" s="10"/>
      <c r="G210" s="10"/>
      <c r="H210" s="10"/>
      <c r="I210" s="10"/>
      <c r="J210" s="29">
        <v>6.5</v>
      </c>
      <c r="K210" s="10" t="s">
        <v>1929</v>
      </c>
      <c r="L210" s="35"/>
      <c r="M210" s="35"/>
      <c r="N210" s="35"/>
      <c r="O210" s="35"/>
      <c r="P210" s="35"/>
      <c r="Q210" s="35"/>
      <c r="R210" s="35" t="s">
        <v>1155</v>
      </c>
      <c r="S210" s="15" t="s">
        <v>1928</v>
      </c>
      <c r="T210" s="21" t="s">
        <v>1457</v>
      </c>
      <c r="U210" s="77" t="s">
        <v>1302</v>
      </c>
      <c r="V210" s="60">
        <v>0.5</v>
      </c>
      <c r="W210" s="72">
        <f>J210*V210</f>
        <v>3.25</v>
      </c>
      <c r="X210" s="72">
        <f>J210-W210</f>
        <v>3.25</v>
      </c>
      <c r="Y210" s="72">
        <f>X210-W210</f>
        <v>0</v>
      </c>
      <c r="Z210" s="72"/>
      <c r="AA210" s="1"/>
      <c r="AB210" s="1"/>
      <c r="AC210" s="24">
        <f>+W210+X210-J210</f>
        <v>0</v>
      </c>
      <c r="AD210" s="75"/>
      <c r="AE210" s="75"/>
      <c r="AF210" s="75"/>
      <c r="AG210" s="75" t="s">
        <v>1788</v>
      </c>
      <c r="AH210" s="75"/>
      <c r="AI210" s="80" t="s">
        <v>1847</v>
      </c>
      <c r="AJ210" s="120" t="s">
        <v>1788</v>
      </c>
      <c r="AK210" s="120"/>
    </row>
    <row r="211" spans="1:37" ht="40" customHeight="1" x14ac:dyDescent="0.35">
      <c r="A211" s="44">
        <v>1</v>
      </c>
      <c r="B211" s="125" t="s">
        <v>1684</v>
      </c>
      <c r="C211" s="10" t="s">
        <v>1682</v>
      </c>
      <c r="D211" s="41" t="s">
        <v>1456</v>
      </c>
      <c r="E211" s="68">
        <v>2014</v>
      </c>
      <c r="F211" s="10"/>
      <c r="G211" s="10"/>
      <c r="H211" s="10"/>
      <c r="I211" s="10"/>
      <c r="J211" s="29">
        <v>6.5</v>
      </c>
      <c r="K211" s="10" t="s">
        <v>1929</v>
      </c>
      <c r="L211" s="35"/>
      <c r="M211" s="35"/>
      <c r="N211" s="35"/>
      <c r="O211" s="35"/>
      <c r="P211" s="35"/>
      <c r="Q211" s="35"/>
      <c r="R211" s="35" t="s">
        <v>1155</v>
      </c>
      <c r="S211" s="15" t="s">
        <v>1928</v>
      </c>
      <c r="T211" s="21" t="s">
        <v>1457</v>
      </c>
      <c r="U211" s="77" t="s">
        <v>1302</v>
      </c>
      <c r="V211" s="60">
        <v>0.5</v>
      </c>
      <c r="W211" s="72">
        <f>J211*V211</f>
        <v>3.25</v>
      </c>
      <c r="X211" s="72">
        <f>J211-W211</f>
        <v>3.25</v>
      </c>
      <c r="Y211" s="72">
        <f>X211-W211</f>
        <v>0</v>
      </c>
      <c r="Z211" s="72"/>
      <c r="AA211" s="1"/>
      <c r="AB211" s="1"/>
      <c r="AC211" s="24">
        <f>+W211+X211-J211</f>
        <v>0</v>
      </c>
      <c r="AD211" s="75"/>
      <c r="AE211" s="75"/>
      <c r="AF211" s="75"/>
      <c r="AG211" s="75" t="s">
        <v>1788</v>
      </c>
      <c r="AH211" s="75"/>
      <c r="AI211" s="80" t="s">
        <v>1847</v>
      </c>
      <c r="AJ211" s="120" t="s">
        <v>1788</v>
      </c>
      <c r="AK211" s="120"/>
    </row>
    <row r="212" spans="1:37" ht="40" customHeight="1" x14ac:dyDescent="0.35">
      <c r="A212" s="44">
        <v>1</v>
      </c>
      <c r="B212" s="125" t="s">
        <v>1685</v>
      </c>
      <c r="C212" s="10" t="s">
        <v>1682</v>
      </c>
      <c r="D212" s="41" t="s">
        <v>1456</v>
      </c>
      <c r="E212" s="68">
        <v>2014</v>
      </c>
      <c r="F212" s="10"/>
      <c r="G212" s="10"/>
      <c r="H212" s="10"/>
      <c r="I212" s="10"/>
      <c r="J212" s="29">
        <v>6.5</v>
      </c>
      <c r="K212" s="10" t="s">
        <v>1929</v>
      </c>
      <c r="L212" s="35"/>
      <c r="M212" s="35"/>
      <c r="N212" s="35"/>
      <c r="O212" s="35"/>
      <c r="P212" s="35"/>
      <c r="Q212" s="35"/>
      <c r="R212" s="35" t="s">
        <v>1155</v>
      </c>
      <c r="S212" s="15" t="s">
        <v>1928</v>
      </c>
      <c r="T212" s="21" t="s">
        <v>1457</v>
      </c>
      <c r="U212" s="77" t="s">
        <v>1302</v>
      </c>
      <c r="V212" s="60">
        <v>0.5</v>
      </c>
      <c r="W212" s="72">
        <f>J212*V212</f>
        <v>3.25</v>
      </c>
      <c r="X212" s="72">
        <f>J212-W212</f>
        <v>3.25</v>
      </c>
      <c r="Y212" s="72">
        <f>X212-W212</f>
        <v>0</v>
      </c>
      <c r="Z212" s="72"/>
      <c r="AA212" s="1"/>
      <c r="AB212" s="1"/>
      <c r="AC212" s="24">
        <f>+W212+X212-J212</f>
        <v>0</v>
      </c>
      <c r="AD212" s="75"/>
      <c r="AE212" s="75"/>
      <c r="AF212" s="75"/>
      <c r="AG212" s="75" t="s">
        <v>1788</v>
      </c>
      <c r="AH212" s="75"/>
      <c r="AI212" s="80" t="s">
        <v>1847</v>
      </c>
      <c r="AJ212" s="120" t="s">
        <v>1788</v>
      </c>
      <c r="AK212" s="120"/>
    </row>
    <row r="213" spans="1:37" ht="40" customHeight="1" x14ac:dyDescent="0.35">
      <c r="A213" s="44">
        <v>1</v>
      </c>
      <c r="B213" s="125" t="s">
        <v>1686</v>
      </c>
      <c r="C213" s="10" t="s">
        <v>1682</v>
      </c>
      <c r="D213" s="41" t="s">
        <v>1456</v>
      </c>
      <c r="E213" s="68">
        <v>2014</v>
      </c>
      <c r="F213" s="10"/>
      <c r="G213" s="10"/>
      <c r="H213" s="10"/>
      <c r="I213" s="10"/>
      <c r="J213" s="29">
        <v>6.5</v>
      </c>
      <c r="K213" s="10" t="s">
        <v>1929</v>
      </c>
      <c r="L213" s="35"/>
      <c r="M213" s="35"/>
      <c r="N213" s="35"/>
      <c r="O213" s="35"/>
      <c r="P213" s="35"/>
      <c r="Q213" s="35"/>
      <c r="R213" s="35" t="s">
        <v>1155</v>
      </c>
      <c r="S213" s="15" t="s">
        <v>1928</v>
      </c>
      <c r="T213" s="21" t="s">
        <v>1457</v>
      </c>
      <c r="U213" s="77" t="s">
        <v>1302</v>
      </c>
      <c r="V213" s="60">
        <v>0.5</v>
      </c>
      <c r="W213" s="72">
        <f>J213*V213</f>
        <v>3.25</v>
      </c>
      <c r="X213" s="72">
        <f>J213-W213</f>
        <v>3.25</v>
      </c>
      <c r="Y213" s="72">
        <f>X213-W213</f>
        <v>0</v>
      </c>
      <c r="Z213" s="72"/>
      <c r="AA213" s="1"/>
      <c r="AB213" s="1"/>
      <c r="AC213" s="24">
        <f>+W213+X213-J213</f>
        <v>0</v>
      </c>
      <c r="AD213" s="75"/>
      <c r="AE213" s="75"/>
      <c r="AF213" s="75"/>
      <c r="AG213" s="75" t="s">
        <v>1788</v>
      </c>
      <c r="AH213" s="75"/>
      <c r="AI213" s="80" t="s">
        <v>1847</v>
      </c>
      <c r="AJ213" s="120" t="s">
        <v>1788</v>
      </c>
      <c r="AK213" s="120"/>
    </row>
    <row r="214" spans="1:37" ht="40" customHeight="1" x14ac:dyDescent="0.35">
      <c r="A214" s="44">
        <v>1</v>
      </c>
      <c r="B214" s="125" t="s">
        <v>1687</v>
      </c>
      <c r="C214" s="10" t="s">
        <v>1682</v>
      </c>
      <c r="D214" s="41" t="s">
        <v>1456</v>
      </c>
      <c r="E214" s="68">
        <v>2014</v>
      </c>
      <c r="F214" s="10"/>
      <c r="G214" s="10"/>
      <c r="H214" s="10"/>
      <c r="I214" s="10"/>
      <c r="J214" s="29">
        <v>6.5</v>
      </c>
      <c r="K214" s="10" t="s">
        <v>1929</v>
      </c>
      <c r="L214" s="35"/>
      <c r="M214" s="35"/>
      <c r="N214" s="35"/>
      <c r="O214" s="35"/>
      <c r="P214" s="35"/>
      <c r="Q214" s="35"/>
      <c r="R214" s="35" t="s">
        <v>1155</v>
      </c>
      <c r="S214" s="15" t="s">
        <v>1928</v>
      </c>
      <c r="T214" s="21" t="s">
        <v>1457</v>
      </c>
      <c r="U214" s="77" t="s">
        <v>1302</v>
      </c>
      <c r="V214" s="60">
        <v>0.5</v>
      </c>
      <c r="W214" s="72">
        <f>J214*V214</f>
        <v>3.25</v>
      </c>
      <c r="X214" s="72">
        <f>J214-W214</f>
        <v>3.25</v>
      </c>
      <c r="Y214" s="72">
        <f>X214-W214</f>
        <v>0</v>
      </c>
      <c r="Z214" s="72"/>
      <c r="AA214" s="1"/>
      <c r="AB214" s="1"/>
      <c r="AC214" s="24">
        <f>+W214+X214-J214</f>
        <v>0</v>
      </c>
      <c r="AD214" s="75"/>
      <c r="AE214" s="75"/>
      <c r="AF214" s="75"/>
      <c r="AG214" s="75" t="s">
        <v>1788</v>
      </c>
      <c r="AH214" s="75"/>
      <c r="AI214" s="80" t="s">
        <v>1847</v>
      </c>
      <c r="AJ214" s="120" t="s">
        <v>1788</v>
      </c>
      <c r="AK214" s="120"/>
    </row>
    <row r="215" spans="1:37" ht="40" customHeight="1" x14ac:dyDescent="0.35">
      <c r="A215" s="44">
        <v>1</v>
      </c>
      <c r="B215" s="125" t="s">
        <v>1688</v>
      </c>
      <c r="C215" s="10" t="s">
        <v>1682</v>
      </c>
      <c r="D215" s="41" t="s">
        <v>1456</v>
      </c>
      <c r="E215" s="68">
        <v>2014</v>
      </c>
      <c r="F215" s="10"/>
      <c r="G215" s="10"/>
      <c r="H215" s="10"/>
      <c r="I215" s="10"/>
      <c r="J215" s="29">
        <v>6.5</v>
      </c>
      <c r="K215" s="10" t="s">
        <v>1929</v>
      </c>
      <c r="L215" s="35"/>
      <c r="M215" s="35"/>
      <c r="N215" s="35"/>
      <c r="O215" s="35"/>
      <c r="P215" s="35"/>
      <c r="Q215" s="35"/>
      <c r="R215" s="35" t="s">
        <v>1155</v>
      </c>
      <c r="S215" s="15" t="s">
        <v>1928</v>
      </c>
      <c r="T215" s="21" t="s">
        <v>1457</v>
      </c>
      <c r="U215" s="77" t="s">
        <v>1302</v>
      </c>
      <c r="V215" s="60">
        <v>0.5</v>
      </c>
      <c r="W215" s="72">
        <f>J215*V215</f>
        <v>3.25</v>
      </c>
      <c r="X215" s="72">
        <f>J215-W215</f>
        <v>3.25</v>
      </c>
      <c r="Y215" s="72">
        <f>X215-W215</f>
        <v>0</v>
      </c>
      <c r="Z215" s="72"/>
      <c r="AA215" s="1"/>
      <c r="AB215" s="1"/>
      <c r="AC215" s="24">
        <f>+W215+X215-J215</f>
        <v>0</v>
      </c>
      <c r="AD215" s="75"/>
      <c r="AE215" s="75"/>
      <c r="AF215" s="75"/>
      <c r="AG215" s="75" t="s">
        <v>1788</v>
      </c>
      <c r="AH215" s="75"/>
      <c r="AI215" s="80" t="s">
        <v>1847</v>
      </c>
      <c r="AJ215" s="120" t="s">
        <v>1788</v>
      </c>
      <c r="AK215" s="120"/>
    </row>
    <row r="216" spans="1:37" ht="40" customHeight="1" x14ac:dyDescent="0.35">
      <c r="A216" s="44">
        <v>1</v>
      </c>
      <c r="B216" s="125" t="s">
        <v>1689</v>
      </c>
      <c r="C216" s="10" t="s">
        <v>1682</v>
      </c>
      <c r="D216" s="41" t="s">
        <v>1456</v>
      </c>
      <c r="E216" s="68">
        <v>2014</v>
      </c>
      <c r="F216" s="10"/>
      <c r="G216" s="10"/>
      <c r="H216" s="10"/>
      <c r="I216" s="10"/>
      <c r="J216" s="29">
        <v>6.5</v>
      </c>
      <c r="K216" s="10" t="s">
        <v>1929</v>
      </c>
      <c r="L216" s="35"/>
      <c r="M216" s="35"/>
      <c r="N216" s="35"/>
      <c r="O216" s="35"/>
      <c r="P216" s="35"/>
      <c r="Q216" s="35"/>
      <c r="R216" s="35" t="s">
        <v>1155</v>
      </c>
      <c r="S216" s="15" t="s">
        <v>1928</v>
      </c>
      <c r="T216" s="21" t="s">
        <v>1457</v>
      </c>
      <c r="U216" s="77" t="s">
        <v>1302</v>
      </c>
      <c r="V216" s="60">
        <v>0.5</v>
      </c>
      <c r="W216" s="72">
        <f>J216*V216</f>
        <v>3.25</v>
      </c>
      <c r="X216" s="72">
        <f>J216-W216</f>
        <v>3.25</v>
      </c>
      <c r="Y216" s="72">
        <f>X216-W216</f>
        <v>0</v>
      </c>
      <c r="Z216" s="72"/>
      <c r="AA216" s="1"/>
      <c r="AB216" s="1"/>
      <c r="AC216" s="24">
        <f>+W216+X216-J216</f>
        <v>0</v>
      </c>
      <c r="AD216" s="75"/>
      <c r="AE216" s="75"/>
      <c r="AF216" s="75"/>
      <c r="AG216" s="75" t="s">
        <v>1788</v>
      </c>
      <c r="AH216" s="75"/>
      <c r="AI216" s="80" t="s">
        <v>1847</v>
      </c>
      <c r="AJ216" s="120" t="s">
        <v>1788</v>
      </c>
      <c r="AK216" s="120"/>
    </row>
    <row r="217" spans="1:37" ht="40" customHeight="1" x14ac:dyDescent="0.35">
      <c r="A217" s="44">
        <v>1</v>
      </c>
      <c r="B217" s="125" t="s">
        <v>1690</v>
      </c>
      <c r="C217" s="10" t="s">
        <v>1682</v>
      </c>
      <c r="D217" s="41" t="s">
        <v>1456</v>
      </c>
      <c r="E217" s="68">
        <v>2014</v>
      </c>
      <c r="F217" s="10"/>
      <c r="G217" s="10"/>
      <c r="H217" s="10"/>
      <c r="I217" s="10"/>
      <c r="J217" s="29">
        <v>6.5</v>
      </c>
      <c r="K217" s="10" t="s">
        <v>1929</v>
      </c>
      <c r="L217" s="35"/>
      <c r="M217" s="35"/>
      <c r="N217" s="35"/>
      <c r="O217" s="35"/>
      <c r="P217" s="35"/>
      <c r="Q217" s="35"/>
      <c r="R217" s="35" t="s">
        <v>1155</v>
      </c>
      <c r="S217" s="15" t="s">
        <v>1928</v>
      </c>
      <c r="T217" s="21" t="s">
        <v>1457</v>
      </c>
      <c r="U217" s="77" t="s">
        <v>1302</v>
      </c>
      <c r="V217" s="60">
        <v>0.5</v>
      </c>
      <c r="W217" s="72">
        <f>J217*V217</f>
        <v>3.25</v>
      </c>
      <c r="X217" s="72">
        <f>J217-W217</f>
        <v>3.25</v>
      </c>
      <c r="Y217" s="72">
        <f>X217-W217</f>
        <v>0</v>
      </c>
      <c r="Z217" s="72"/>
      <c r="AA217" s="1"/>
      <c r="AB217" s="1"/>
      <c r="AC217" s="24">
        <f>+W217+X217-J217</f>
        <v>0</v>
      </c>
      <c r="AD217" s="75"/>
      <c r="AE217" s="75"/>
      <c r="AF217" s="75"/>
      <c r="AG217" s="75" t="s">
        <v>1788</v>
      </c>
      <c r="AH217" s="75"/>
      <c r="AI217" s="80" t="s">
        <v>1847</v>
      </c>
      <c r="AJ217" s="120" t="s">
        <v>1788</v>
      </c>
      <c r="AK217" s="120"/>
    </row>
    <row r="218" spans="1:37" ht="40" customHeight="1" x14ac:dyDescent="0.35">
      <c r="A218" s="44">
        <v>1</v>
      </c>
      <c r="B218" s="125" t="s">
        <v>1691</v>
      </c>
      <c r="C218" s="10" t="s">
        <v>1682</v>
      </c>
      <c r="D218" s="41" t="s">
        <v>1456</v>
      </c>
      <c r="E218" s="68">
        <v>2014</v>
      </c>
      <c r="F218" s="10"/>
      <c r="G218" s="10"/>
      <c r="H218" s="10"/>
      <c r="I218" s="10"/>
      <c r="J218" s="29">
        <v>6.5</v>
      </c>
      <c r="K218" s="10" t="s">
        <v>1929</v>
      </c>
      <c r="L218" s="35"/>
      <c r="M218" s="35"/>
      <c r="N218" s="35"/>
      <c r="O218" s="35"/>
      <c r="P218" s="35"/>
      <c r="Q218" s="35"/>
      <c r="R218" s="35" t="s">
        <v>1155</v>
      </c>
      <c r="S218" s="15" t="s">
        <v>1928</v>
      </c>
      <c r="T218" s="21" t="s">
        <v>1457</v>
      </c>
      <c r="U218" s="77" t="s">
        <v>1302</v>
      </c>
      <c r="V218" s="60">
        <v>0.5</v>
      </c>
      <c r="W218" s="72">
        <f>J218*V218</f>
        <v>3.25</v>
      </c>
      <c r="X218" s="72">
        <f>J218-W218</f>
        <v>3.25</v>
      </c>
      <c r="Y218" s="72">
        <f>X218-W218</f>
        <v>0</v>
      </c>
      <c r="Z218" s="72"/>
      <c r="AA218" s="1"/>
      <c r="AB218" s="1"/>
      <c r="AC218" s="24">
        <f>+W218+X218-J218</f>
        <v>0</v>
      </c>
      <c r="AD218" s="75"/>
      <c r="AE218" s="75"/>
      <c r="AF218" s="75"/>
      <c r="AG218" s="75" t="s">
        <v>1788</v>
      </c>
      <c r="AH218" s="75"/>
      <c r="AI218" s="80" t="s">
        <v>1847</v>
      </c>
      <c r="AJ218" s="120" t="s">
        <v>1788</v>
      </c>
      <c r="AK218" s="120"/>
    </row>
    <row r="219" spans="1:37" ht="40" customHeight="1" x14ac:dyDescent="0.35">
      <c r="A219" s="44">
        <v>1</v>
      </c>
      <c r="B219" s="125" t="s">
        <v>1692</v>
      </c>
      <c r="C219" s="10" t="s">
        <v>1682</v>
      </c>
      <c r="D219" s="41" t="s">
        <v>1456</v>
      </c>
      <c r="E219" s="68">
        <v>2014</v>
      </c>
      <c r="F219" s="10"/>
      <c r="G219" s="10"/>
      <c r="H219" s="10"/>
      <c r="I219" s="10"/>
      <c r="J219" s="29">
        <v>6.5</v>
      </c>
      <c r="K219" s="10" t="s">
        <v>1929</v>
      </c>
      <c r="L219" s="35"/>
      <c r="M219" s="35"/>
      <c r="N219" s="35"/>
      <c r="O219" s="35"/>
      <c r="P219" s="35"/>
      <c r="Q219" s="35"/>
      <c r="R219" s="35" t="s">
        <v>1155</v>
      </c>
      <c r="S219" s="15" t="s">
        <v>1928</v>
      </c>
      <c r="T219" s="21" t="s">
        <v>1457</v>
      </c>
      <c r="U219" s="77" t="s">
        <v>1302</v>
      </c>
      <c r="V219" s="60">
        <v>0.5</v>
      </c>
      <c r="W219" s="72">
        <f>J219*V219</f>
        <v>3.25</v>
      </c>
      <c r="X219" s="72">
        <f>J219-W219</f>
        <v>3.25</v>
      </c>
      <c r="Y219" s="72">
        <f>X219-W219</f>
        <v>0</v>
      </c>
      <c r="Z219" s="72"/>
      <c r="AA219" s="1"/>
      <c r="AB219" s="1"/>
      <c r="AC219" s="24">
        <f>+W219+X219-J219</f>
        <v>0</v>
      </c>
      <c r="AD219" s="75"/>
      <c r="AE219" s="75"/>
      <c r="AF219" s="75"/>
      <c r="AG219" s="75" t="s">
        <v>1788</v>
      </c>
      <c r="AH219" s="75"/>
      <c r="AI219" s="80" t="s">
        <v>1847</v>
      </c>
      <c r="AJ219" s="120" t="s">
        <v>1788</v>
      </c>
      <c r="AK219" s="120"/>
    </row>
    <row r="220" spans="1:37" ht="40" customHeight="1" x14ac:dyDescent="0.35">
      <c r="A220" s="44">
        <v>1</v>
      </c>
      <c r="B220" s="125" t="s">
        <v>1693</v>
      </c>
      <c r="C220" s="10" t="s">
        <v>1682</v>
      </c>
      <c r="D220" s="41" t="s">
        <v>1456</v>
      </c>
      <c r="E220" s="68">
        <v>2014</v>
      </c>
      <c r="F220" s="10"/>
      <c r="G220" s="10"/>
      <c r="H220" s="10"/>
      <c r="I220" s="10"/>
      <c r="J220" s="29">
        <v>6.5</v>
      </c>
      <c r="K220" s="10" t="s">
        <v>1929</v>
      </c>
      <c r="L220" s="35"/>
      <c r="M220" s="35"/>
      <c r="N220" s="35"/>
      <c r="O220" s="35"/>
      <c r="P220" s="35"/>
      <c r="Q220" s="35"/>
      <c r="R220" s="35" t="s">
        <v>1155</v>
      </c>
      <c r="S220" s="15" t="s">
        <v>1928</v>
      </c>
      <c r="T220" s="21" t="s">
        <v>1457</v>
      </c>
      <c r="U220" s="77" t="s">
        <v>1302</v>
      </c>
      <c r="V220" s="60">
        <v>0.5</v>
      </c>
      <c r="W220" s="72">
        <f>J220*V220</f>
        <v>3.25</v>
      </c>
      <c r="X220" s="72">
        <f>J220-W220</f>
        <v>3.25</v>
      </c>
      <c r="Y220" s="72">
        <f>X220-W220</f>
        <v>0</v>
      </c>
      <c r="Z220" s="72"/>
      <c r="AA220" s="1"/>
      <c r="AB220" s="1"/>
      <c r="AC220" s="24">
        <f>+W220+X220-J220</f>
        <v>0</v>
      </c>
      <c r="AD220" s="75"/>
      <c r="AE220" s="75"/>
      <c r="AF220" s="75"/>
      <c r="AG220" s="75" t="s">
        <v>1788</v>
      </c>
      <c r="AH220" s="75"/>
      <c r="AI220" s="80" t="s">
        <v>1847</v>
      </c>
      <c r="AJ220" s="120" t="s">
        <v>1788</v>
      </c>
      <c r="AK220" s="120"/>
    </row>
    <row r="221" spans="1:37" ht="40" customHeight="1" x14ac:dyDescent="0.35">
      <c r="A221" s="44">
        <v>1</v>
      </c>
      <c r="B221" s="125" t="s">
        <v>1694</v>
      </c>
      <c r="C221" s="10" t="s">
        <v>1682</v>
      </c>
      <c r="D221" s="41" t="s">
        <v>1456</v>
      </c>
      <c r="E221" s="68">
        <v>2014</v>
      </c>
      <c r="F221" s="10"/>
      <c r="G221" s="10"/>
      <c r="H221" s="10"/>
      <c r="I221" s="10"/>
      <c r="J221" s="29">
        <v>6.5</v>
      </c>
      <c r="K221" s="10" t="s">
        <v>1929</v>
      </c>
      <c r="L221" s="35"/>
      <c r="M221" s="35"/>
      <c r="N221" s="35"/>
      <c r="O221" s="35"/>
      <c r="P221" s="35"/>
      <c r="Q221" s="35"/>
      <c r="R221" s="35" t="s">
        <v>1155</v>
      </c>
      <c r="S221" s="15" t="s">
        <v>1928</v>
      </c>
      <c r="T221" s="21" t="s">
        <v>1457</v>
      </c>
      <c r="U221" s="77" t="s">
        <v>1302</v>
      </c>
      <c r="V221" s="60">
        <v>0.5</v>
      </c>
      <c r="W221" s="72">
        <f>J221*V221</f>
        <v>3.25</v>
      </c>
      <c r="X221" s="72">
        <f>J221-W221</f>
        <v>3.25</v>
      </c>
      <c r="Y221" s="72">
        <f>X221-W221</f>
        <v>0</v>
      </c>
      <c r="Z221" s="72"/>
      <c r="AA221" s="1"/>
      <c r="AB221" s="1"/>
      <c r="AC221" s="24">
        <f>+W221+X221-J221</f>
        <v>0</v>
      </c>
      <c r="AD221" s="75"/>
      <c r="AE221" s="75"/>
      <c r="AF221" s="75"/>
      <c r="AG221" s="75" t="s">
        <v>1788</v>
      </c>
      <c r="AH221" s="75"/>
      <c r="AI221" s="80" t="s">
        <v>1847</v>
      </c>
      <c r="AJ221" s="120" t="s">
        <v>1788</v>
      </c>
      <c r="AK221" s="120"/>
    </row>
    <row r="222" spans="1:37" ht="40" customHeight="1" x14ac:dyDescent="0.35">
      <c r="A222" s="44">
        <v>1</v>
      </c>
      <c r="B222" s="125" t="s">
        <v>1695</v>
      </c>
      <c r="C222" s="10" t="s">
        <v>1682</v>
      </c>
      <c r="D222" s="41" t="s">
        <v>1456</v>
      </c>
      <c r="E222" s="68">
        <v>2014</v>
      </c>
      <c r="F222" s="10"/>
      <c r="G222" s="10"/>
      <c r="H222" s="10"/>
      <c r="I222" s="10"/>
      <c r="J222" s="29">
        <v>6.5</v>
      </c>
      <c r="K222" s="10" t="s">
        <v>1929</v>
      </c>
      <c r="L222" s="35"/>
      <c r="M222" s="35"/>
      <c r="N222" s="35"/>
      <c r="O222" s="35"/>
      <c r="P222" s="35"/>
      <c r="Q222" s="35"/>
      <c r="R222" s="35" t="s">
        <v>1155</v>
      </c>
      <c r="S222" s="15" t="s">
        <v>1928</v>
      </c>
      <c r="T222" s="21" t="s">
        <v>1457</v>
      </c>
      <c r="U222" s="77" t="s">
        <v>1302</v>
      </c>
      <c r="V222" s="60">
        <v>0.5</v>
      </c>
      <c r="W222" s="72">
        <f>J222*V222</f>
        <v>3.25</v>
      </c>
      <c r="X222" s="72">
        <f>J222-W222</f>
        <v>3.25</v>
      </c>
      <c r="Y222" s="72">
        <f>X222-W222</f>
        <v>0</v>
      </c>
      <c r="Z222" s="72"/>
      <c r="AA222" s="1"/>
      <c r="AB222" s="1"/>
      <c r="AC222" s="24">
        <f>+W222+X222-J222</f>
        <v>0</v>
      </c>
      <c r="AD222" s="75"/>
      <c r="AE222" s="75"/>
      <c r="AF222" s="75"/>
      <c r="AG222" s="75" t="s">
        <v>1788</v>
      </c>
      <c r="AH222" s="75"/>
      <c r="AI222" s="80" t="s">
        <v>1847</v>
      </c>
      <c r="AJ222" s="120" t="s">
        <v>1788</v>
      </c>
      <c r="AK222" s="120"/>
    </row>
    <row r="223" spans="1:37" ht="40" customHeight="1" x14ac:dyDescent="0.35">
      <c r="A223" s="44">
        <v>1</v>
      </c>
      <c r="B223" s="125" t="s">
        <v>1696</v>
      </c>
      <c r="C223" s="10" t="s">
        <v>1682</v>
      </c>
      <c r="D223" s="41" t="s">
        <v>1456</v>
      </c>
      <c r="E223" s="68">
        <v>2014</v>
      </c>
      <c r="F223" s="10"/>
      <c r="G223" s="10"/>
      <c r="H223" s="10"/>
      <c r="I223" s="10"/>
      <c r="J223" s="29">
        <v>6.5</v>
      </c>
      <c r="K223" s="10" t="s">
        <v>1929</v>
      </c>
      <c r="L223" s="35"/>
      <c r="M223" s="35"/>
      <c r="N223" s="35"/>
      <c r="O223" s="35"/>
      <c r="P223" s="35"/>
      <c r="Q223" s="35"/>
      <c r="R223" s="35" t="s">
        <v>1155</v>
      </c>
      <c r="S223" s="15" t="s">
        <v>1928</v>
      </c>
      <c r="T223" s="21" t="s">
        <v>1457</v>
      </c>
      <c r="U223" s="77" t="s">
        <v>1302</v>
      </c>
      <c r="V223" s="60">
        <v>0.5</v>
      </c>
      <c r="W223" s="72">
        <f>J223*V223</f>
        <v>3.25</v>
      </c>
      <c r="X223" s="72">
        <f>J223-W223</f>
        <v>3.25</v>
      </c>
      <c r="Y223" s="72">
        <f>X223-W223</f>
        <v>0</v>
      </c>
      <c r="Z223" s="72"/>
      <c r="AA223" s="1"/>
      <c r="AB223" s="1"/>
      <c r="AC223" s="24">
        <f>+W223+X223-J223</f>
        <v>0</v>
      </c>
      <c r="AD223" s="75"/>
      <c r="AE223" s="75"/>
      <c r="AF223" s="75"/>
      <c r="AG223" s="75" t="s">
        <v>1788</v>
      </c>
      <c r="AH223" s="75"/>
      <c r="AI223" s="80" t="s">
        <v>1847</v>
      </c>
      <c r="AJ223" s="120" t="s">
        <v>1788</v>
      </c>
      <c r="AK223" s="120"/>
    </row>
    <row r="224" spans="1:37" ht="40" customHeight="1" x14ac:dyDescent="0.35">
      <c r="A224" s="44">
        <v>1</v>
      </c>
      <c r="B224" s="125" t="s">
        <v>1697</v>
      </c>
      <c r="C224" s="10" t="s">
        <v>1682</v>
      </c>
      <c r="D224" s="41" t="s">
        <v>1456</v>
      </c>
      <c r="E224" s="68">
        <v>2014</v>
      </c>
      <c r="F224" s="10"/>
      <c r="G224" s="10"/>
      <c r="H224" s="10"/>
      <c r="I224" s="10"/>
      <c r="J224" s="29">
        <v>6.5</v>
      </c>
      <c r="K224" s="10" t="s">
        <v>1929</v>
      </c>
      <c r="L224" s="35"/>
      <c r="M224" s="35"/>
      <c r="N224" s="35"/>
      <c r="O224" s="35"/>
      <c r="P224" s="35"/>
      <c r="Q224" s="35"/>
      <c r="R224" s="35" t="s">
        <v>1155</v>
      </c>
      <c r="S224" s="15" t="s">
        <v>1928</v>
      </c>
      <c r="T224" s="21" t="s">
        <v>1457</v>
      </c>
      <c r="U224" s="77" t="s">
        <v>1302</v>
      </c>
      <c r="V224" s="60">
        <v>0.5</v>
      </c>
      <c r="W224" s="72">
        <f>J224*V224</f>
        <v>3.25</v>
      </c>
      <c r="X224" s="72">
        <f>J224-W224</f>
        <v>3.25</v>
      </c>
      <c r="Y224" s="72">
        <f>X224-W224</f>
        <v>0</v>
      </c>
      <c r="Z224" s="72"/>
      <c r="AA224" s="1"/>
      <c r="AB224" s="1"/>
      <c r="AC224" s="24">
        <f>+W224+X224-J224</f>
        <v>0</v>
      </c>
      <c r="AD224" s="75"/>
      <c r="AE224" s="75"/>
      <c r="AF224" s="75"/>
      <c r="AG224" s="75" t="s">
        <v>1788</v>
      </c>
      <c r="AH224" s="75"/>
      <c r="AI224" s="80" t="s">
        <v>1847</v>
      </c>
      <c r="AJ224" s="120" t="s">
        <v>1788</v>
      </c>
      <c r="AK224" s="120"/>
    </row>
    <row r="225" spans="1:37" ht="40" customHeight="1" x14ac:dyDescent="0.35">
      <c r="A225" s="44">
        <v>1</v>
      </c>
      <c r="B225" s="125" t="s">
        <v>1698</v>
      </c>
      <c r="C225" s="10" t="s">
        <v>1682</v>
      </c>
      <c r="D225" s="41" t="s">
        <v>1456</v>
      </c>
      <c r="E225" s="68">
        <v>2014</v>
      </c>
      <c r="F225" s="10"/>
      <c r="G225" s="10"/>
      <c r="H225" s="10"/>
      <c r="I225" s="10"/>
      <c r="J225" s="29">
        <v>6.5</v>
      </c>
      <c r="K225" s="10" t="s">
        <v>1929</v>
      </c>
      <c r="L225" s="35"/>
      <c r="M225" s="35"/>
      <c r="N225" s="35"/>
      <c r="O225" s="35"/>
      <c r="P225" s="35"/>
      <c r="Q225" s="35"/>
      <c r="R225" s="35" t="s">
        <v>1155</v>
      </c>
      <c r="S225" s="15" t="s">
        <v>1928</v>
      </c>
      <c r="T225" s="21" t="s">
        <v>1457</v>
      </c>
      <c r="U225" s="77" t="s">
        <v>1302</v>
      </c>
      <c r="V225" s="60">
        <v>0.5</v>
      </c>
      <c r="W225" s="72">
        <f>J225*V225</f>
        <v>3.25</v>
      </c>
      <c r="X225" s="72">
        <f>J225-W225</f>
        <v>3.25</v>
      </c>
      <c r="Y225" s="72">
        <f>X225-W225</f>
        <v>0</v>
      </c>
      <c r="Z225" s="72"/>
      <c r="AA225" s="1"/>
      <c r="AB225" s="1"/>
      <c r="AC225" s="24">
        <f>+W225+X225-J225</f>
        <v>0</v>
      </c>
      <c r="AD225" s="75"/>
      <c r="AE225" s="75"/>
      <c r="AF225" s="75"/>
      <c r="AG225" s="75" t="s">
        <v>1788</v>
      </c>
      <c r="AH225" s="75"/>
      <c r="AI225" s="80" t="s">
        <v>1847</v>
      </c>
      <c r="AJ225" s="120" t="s">
        <v>1788</v>
      </c>
      <c r="AK225" s="120"/>
    </row>
    <row r="226" spans="1:37" ht="40" customHeight="1" x14ac:dyDescent="0.35">
      <c r="A226" s="44">
        <v>1</v>
      </c>
      <c r="B226" s="125" t="s">
        <v>1699</v>
      </c>
      <c r="C226" s="10" t="s">
        <v>1682</v>
      </c>
      <c r="D226" s="41" t="s">
        <v>1456</v>
      </c>
      <c r="E226" s="68">
        <v>2014</v>
      </c>
      <c r="F226" s="10"/>
      <c r="G226" s="10"/>
      <c r="H226" s="10"/>
      <c r="I226" s="10"/>
      <c r="J226" s="29">
        <v>6.5</v>
      </c>
      <c r="K226" s="10" t="s">
        <v>1929</v>
      </c>
      <c r="L226" s="35"/>
      <c r="M226" s="35"/>
      <c r="N226" s="35"/>
      <c r="O226" s="35"/>
      <c r="P226" s="35"/>
      <c r="Q226" s="35"/>
      <c r="R226" s="35" t="s">
        <v>1155</v>
      </c>
      <c r="S226" s="15" t="s">
        <v>1928</v>
      </c>
      <c r="T226" s="21" t="s">
        <v>1457</v>
      </c>
      <c r="U226" s="77" t="s">
        <v>1302</v>
      </c>
      <c r="V226" s="60">
        <v>0.5</v>
      </c>
      <c r="W226" s="72">
        <f>J226*V226</f>
        <v>3.25</v>
      </c>
      <c r="X226" s="72">
        <f>J226-W226</f>
        <v>3.25</v>
      </c>
      <c r="Y226" s="72">
        <f>X226-W226</f>
        <v>0</v>
      </c>
      <c r="Z226" s="72"/>
      <c r="AA226" s="1"/>
      <c r="AB226" s="1"/>
      <c r="AC226" s="24">
        <f>+W226+X226-J226</f>
        <v>0</v>
      </c>
      <c r="AD226" s="75"/>
      <c r="AE226" s="75"/>
      <c r="AF226" s="75"/>
      <c r="AG226" s="75" t="s">
        <v>1788</v>
      </c>
      <c r="AH226" s="75"/>
      <c r="AI226" s="80" t="s">
        <v>1847</v>
      </c>
      <c r="AJ226" s="120" t="s">
        <v>1788</v>
      </c>
      <c r="AK226" s="120"/>
    </row>
    <row r="227" spans="1:37" ht="40" customHeight="1" x14ac:dyDescent="0.35">
      <c r="A227" s="44">
        <v>1</v>
      </c>
      <c r="B227" s="125" t="s">
        <v>1700</v>
      </c>
      <c r="C227" s="10" t="s">
        <v>1682</v>
      </c>
      <c r="D227" s="41" t="s">
        <v>1456</v>
      </c>
      <c r="E227" s="68">
        <v>2014</v>
      </c>
      <c r="F227" s="10"/>
      <c r="G227" s="10"/>
      <c r="H227" s="10"/>
      <c r="I227" s="10"/>
      <c r="J227" s="29">
        <v>6.5</v>
      </c>
      <c r="K227" s="10" t="s">
        <v>1929</v>
      </c>
      <c r="L227" s="35"/>
      <c r="M227" s="35"/>
      <c r="N227" s="35"/>
      <c r="O227" s="35"/>
      <c r="P227" s="35"/>
      <c r="Q227" s="35"/>
      <c r="R227" s="35" t="s">
        <v>1155</v>
      </c>
      <c r="S227" s="15" t="s">
        <v>1928</v>
      </c>
      <c r="T227" s="21" t="s">
        <v>1457</v>
      </c>
      <c r="U227" s="77" t="s">
        <v>1302</v>
      </c>
      <c r="V227" s="60">
        <v>0.5</v>
      </c>
      <c r="W227" s="72">
        <f>J227*V227</f>
        <v>3.25</v>
      </c>
      <c r="X227" s="72">
        <f>J227-W227</f>
        <v>3.25</v>
      </c>
      <c r="Y227" s="72">
        <f>X227-W227</f>
        <v>0</v>
      </c>
      <c r="Z227" s="72"/>
      <c r="AA227" s="1"/>
      <c r="AB227" s="1"/>
      <c r="AC227" s="24">
        <f>+W227+X227-J227</f>
        <v>0</v>
      </c>
      <c r="AD227" s="75"/>
      <c r="AE227" s="75"/>
      <c r="AF227" s="75"/>
      <c r="AG227" s="75" t="s">
        <v>1788</v>
      </c>
      <c r="AH227" s="75"/>
      <c r="AI227" s="80" t="s">
        <v>1847</v>
      </c>
      <c r="AJ227" s="120" t="s">
        <v>1788</v>
      </c>
      <c r="AK227" s="120"/>
    </row>
    <row r="228" spans="1:37" ht="40" customHeight="1" x14ac:dyDescent="0.35">
      <c r="A228" s="44">
        <v>1</v>
      </c>
      <c r="B228" s="125" t="s">
        <v>1701</v>
      </c>
      <c r="C228" s="10" t="s">
        <v>1682</v>
      </c>
      <c r="D228" s="41" t="s">
        <v>1456</v>
      </c>
      <c r="E228" s="68">
        <v>2014</v>
      </c>
      <c r="F228" s="10"/>
      <c r="G228" s="10"/>
      <c r="H228" s="10"/>
      <c r="I228" s="10"/>
      <c r="J228" s="29">
        <v>6.5</v>
      </c>
      <c r="K228" s="10" t="s">
        <v>1929</v>
      </c>
      <c r="L228" s="35"/>
      <c r="M228" s="35"/>
      <c r="N228" s="35"/>
      <c r="O228" s="35"/>
      <c r="P228" s="35"/>
      <c r="Q228" s="35"/>
      <c r="R228" s="35" t="s">
        <v>1155</v>
      </c>
      <c r="S228" s="15" t="s">
        <v>1928</v>
      </c>
      <c r="T228" s="21" t="s">
        <v>1457</v>
      </c>
      <c r="U228" s="77" t="s">
        <v>1302</v>
      </c>
      <c r="V228" s="60">
        <v>0.5</v>
      </c>
      <c r="W228" s="72">
        <f>J228*V228</f>
        <v>3.25</v>
      </c>
      <c r="X228" s="72">
        <f>J228-W228</f>
        <v>3.25</v>
      </c>
      <c r="Y228" s="72">
        <f>X228-W228</f>
        <v>0</v>
      </c>
      <c r="Z228" s="72"/>
      <c r="AA228" s="1"/>
      <c r="AB228" s="1"/>
      <c r="AC228" s="24">
        <f>+W228+X228-J228</f>
        <v>0</v>
      </c>
      <c r="AD228" s="75"/>
      <c r="AE228" s="75"/>
      <c r="AF228" s="75"/>
      <c r="AG228" s="75" t="s">
        <v>1788</v>
      </c>
      <c r="AH228" s="75"/>
      <c r="AI228" s="80" t="s">
        <v>1847</v>
      </c>
      <c r="AJ228" s="120" t="s">
        <v>1788</v>
      </c>
      <c r="AK228" s="120"/>
    </row>
    <row r="229" spans="1:37" ht="40" customHeight="1" x14ac:dyDescent="0.35">
      <c r="A229" s="44">
        <v>1</v>
      </c>
      <c r="B229" s="125" t="s">
        <v>1702</v>
      </c>
      <c r="C229" s="10" t="s">
        <v>1682</v>
      </c>
      <c r="D229" s="41" t="s">
        <v>1456</v>
      </c>
      <c r="E229" s="68">
        <v>2014</v>
      </c>
      <c r="F229" s="10"/>
      <c r="G229" s="10"/>
      <c r="H229" s="10"/>
      <c r="I229" s="10"/>
      <c r="J229" s="29">
        <v>6.5</v>
      </c>
      <c r="K229" s="10" t="s">
        <v>1929</v>
      </c>
      <c r="L229" s="35"/>
      <c r="M229" s="35"/>
      <c r="N229" s="35"/>
      <c r="O229" s="35"/>
      <c r="P229" s="35"/>
      <c r="Q229" s="35"/>
      <c r="R229" s="35" t="s">
        <v>1155</v>
      </c>
      <c r="S229" s="15" t="s">
        <v>1928</v>
      </c>
      <c r="T229" s="21" t="s">
        <v>1457</v>
      </c>
      <c r="U229" s="77" t="s">
        <v>1302</v>
      </c>
      <c r="V229" s="60">
        <v>0.5</v>
      </c>
      <c r="W229" s="72">
        <f>J229*V229</f>
        <v>3.25</v>
      </c>
      <c r="X229" s="72">
        <f>J229-W229</f>
        <v>3.25</v>
      </c>
      <c r="Y229" s="72">
        <f>X229-W229</f>
        <v>0</v>
      </c>
      <c r="Z229" s="72"/>
      <c r="AA229" s="1"/>
      <c r="AB229" s="1"/>
      <c r="AC229" s="24">
        <f>+W229+X229-J229</f>
        <v>0</v>
      </c>
      <c r="AD229" s="75"/>
      <c r="AE229" s="75"/>
      <c r="AF229" s="75"/>
      <c r="AG229" s="75" t="s">
        <v>1788</v>
      </c>
      <c r="AH229" s="75"/>
      <c r="AI229" s="80" t="s">
        <v>1847</v>
      </c>
      <c r="AJ229" s="120" t="s">
        <v>1788</v>
      </c>
      <c r="AK229" s="120"/>
    </row>
    <row r="230" spans="1:37" ht="40" customHeight="1" x14ac:dyDescent="0.35">
      <c r="A230" s="44">
        <v>1</v>
      </c>
      <c r="B230" s="125" t="s">
        <v>1703</v>
      </c>
      <c r="C230" s="10" t="s">
        <v>1682</v>
      </c>
      <c r="D230" s="41" t="s">
        <v>1456</v>
      </c>
      <c r="E230" s="68">
        <v>2014</v>
      </c>
      <c r="F230" s="10"/>
      <c r="G230" s="10"/>
      <c r="H230" s="10"/>
      <c r="I230" s="10"/>
      <c r="J230" s="29">
        <v>6.5</v>
      </c>
      <c r="K230" s="10" t="s">
        <v>1929</v>
      </c>
      <c r="L230" s="35"/>
      <c r="M230" s="35"/>
      <c r="N230" s="35"/>
      <c r="O230" s="35"/>
      <c r="P230" s="35"/>
      <c r="Q230" s="35"/>
      <c r="R230" s="35" t="s">
        <v>1155</v>
      </c>
      <c r="S230" s="15" t="s">
        <v>1928</v>
      </c>
      <c r="T230" s="21" t="s">
        <v>1457</v>
      </c>
      <c r="U230" s="77" t="s">
        <v>1302</v>
      </c>
      <c r="V230" s="60">
        <v>0.5</v>
      </c>
      <c r="W230" s="72">
        <f>J230*V230</f>
        <v>3.25</v>
      </c>
      <c r="X230" s="72">
        <f>J230-W230</f>
        <v>3.25</v>
      </c>
      <c r="Y230" s="72">
        <f>X230-W230</f>
        <v>0</v>
      </c>
      <c r="Z230" s="72"/>
      <c r="AA230" s="1"/>
      <c r="AB230" s="1"/>
      <c r="AC230" s="24">
        <f>+W230+X230-J230</f>
        <v>0</v>
      </c>
      <c r="AD230" s="75"/>
      <c r="AE230" s="75"/>
      <c r="AF230" s="75"/>
      <c r="AG230" s="75" t="s">
        <v>1788</v>
      </c>
      <c r="AH230" s="75"/>
      <c r="AI230" s="80" t="s">
        <v>1847</v>
      </c>
      <c r="AJ230" s="120" t="s">
        <v>1788</v>
      </c>
      <c r="AK230" s="120"/>
    </row>
    <row r="231" spans="1:37" ht="40" customHeight="1" x14ac:dyDescent="0.35">
      <c r="A231" s="44">
        <v>1</v>
      </c>
      <c r="B231" s="125" t="s">
        <v>1704</v>
      </c>
      <c r="C231" s="10" t="s">
        <v>1682</v>
      </c>
      <c r="D231" s="41" t="s">
        <v>1456</v>
      </c>
      <c r="E231" s="68">
        <v>2014</v>
      </c>
      <c r="F231" s="10"/>
      <c r="G231" s="10"/>
      <c r="H231" s="10"/>
      <c r="I231" s="10"/>
      <c r="J231" s="29">
        <v>6.5</v>
      </c>
      <c r="K231" s="10" t="s">
        <v>1929</v>
      </c>
      <c r="L231" s="35"/>
      <c r="M231" s="35"/>
      <c r="N231" s="35"/>
      <c r="O231" s="35"/>
      <c r="P231" s="35"/>
      <c r="Q231" s="35"/>
      <c r="R231" s="35" t="s">
        <v>1155</v>
      </c>
      <c r="S231" s="15" t="s">
        <v>1928</v>
      </c>
      <c r="T231" s="21" t="s">
        <v>1457</v>
      </c>
      <c r="U231" s="77" t="s">
        <v>1302</v>
      </c>
      <c r="V231" s="60">
        <v>0.5</v>
      </c>
      <c r="W231" s="72">
        <f>J231*V231</f>
        <v>3.25</v>
      </c>
      <c r="X231" s="72">
        <f>J231-W231</f>
        <v>3.25</v>
      </c>
      <c r="Y231" s="72">
        <f>X231-W231</f>
        <v>0</v>
      </c>
      <c r="Z231" s="72"/>
      <c r="AA231" s="1"/>
      <c r="AB231" s="1"/>
      <c r="AC231" s="24">
        <f>+W231+X231-J231</f>
        <v>0</v>
      </c>
      <c r="AD231" s="75"/>
      <c r="AE231" s="75"/>
      <c r="AF231" s="75"/>
      <c r="AG231" s="75" t="s">
        <v>1788</v>
      </c>
      <c r="AH231" s="75"/>
      <c r="AI231" s="80" t="s">
        <v>1847</v>
      </c>
      <c r="AJ231" s="120" t="s">
        <v>1788</v>
      </c>
      <c r="AK231" s="120"/>
    </row>
    <row r="232" spans="1:37" ht="40" customHeight="1" x14ac:dyDescent="0.35">
      <c r="A232" s="44">
        <v>1</v>
      </c>
      <c r="B232" s="125" t="s">
        <v>1705</v>
      </c>
      <c r="C232" s="10" t="s">
        <v>1682</v>
      </c>
      <c r="D232" s="41" t="s">
        <v>1456</v>
      </c>
      <c r="E232" s="68">
        <v>2014</v>
      </c>
      <c r="F232" s="10"/>
      <c r="G232" s="10"/>
      <c r="H232" s="10"/>
      <c r="I232" s="10"/>
      <c r="J232" s="29">
        <v>6.5</v>
      </c>
      <c r="K232" s="10" t="s">
        <v>1929</v>
      </c>
      <c r="L232" s="35"/>
      <c r="M232" s="35"/>
      <c r="N232" s="35"/>
      <c r="O232" s="35"/>
      <c r="P232" s="35"/>
      <c r="Q232" s="35"/>
      <c r="R232" s="35" t="s">
        <v>1155</v>
      </c>
      <c r="S232" s="15" t="s">
        <v>1928</v>
      </c>
      <c r="T232" s="21" t="s">
        <v>1457</v>
      </c>
      <c r="U232" s="77" t="s">
        <v>1302</v>
      </c>
      <c r="V232" s="60">
        <v>0.5</v>
      </c>
      <c r="W232" s="72">
        <f>J232*V232</f>
        <v>3.25</v>
      </c>
      <c r="X232" s="72">
        <f>J232-W232</f>
        <v>3.25</v>
      </c>
      <c r="Y232" s="72">
        <f>X232-W232</f>
        <v>0</v>
      </c>
      <c r="Z232" s="72"/>
      <c r="AA232" s="1"/>
      <c r="AB232" s="1"/>
      <c r="AC232" s="24">
        <f>+W232+X232-J232</f>
        <v>0</v>
      </c>
      <c r="AD232" s="75"/>
      <c r="AE232" s="75"/>
      <c r="AF232" s="75"/>
      <c r="AG232" s="75" t="s">
        <v>1788</v>
      </c>
      <c r="AH232" s="75"/>
      <c r="AI232" s="80" t="s">
        <v>1847</v>
      </c>
      <c r="AJ232" s="120" t="s">
        <v>1788</v>
      </c>
      <c r="AK232" s="120"/>
    </row>
    <row r="233" spans="1:37" ht="40" customHeight="1" x14ac:dyDescent="0.35">
      <c r="A233" s="44">
        <v>1</v>
      </c>
      <c r="B233" s="125" t="s">
        <v>1541</v>
      </c>
      <c r="C233" s="10" t="s">
        <v>471</v>
      </c>
      <c r="D233" s="41" t="s">
        <v>1456</v>
      </c>
      <c r="E233" s="68">
        <v>2014</v>
      </c>
      <c r="F233" s="10"/>
      <c r="G233" s="10"/>
      <c r="H233" s="10"/>
      <c r="I233" s="10"/>
      <c r="J233" s="29">
        <v>47.92</v>
      </c>
      <c r="K233" s="10" t="s">
        <v>1929</v>
      </c>
      <c r="L233" s="35"/>
      <c r="M233" s="35"/>
      <c r="N233" s="35"/>
      <c r="O233" s="35"/>
      <c r="P233" s="35"/>
      <c r="Q233" s="35"/>
      <c r="R233" s="35" t="s">
        <v>1155</v>
      </c>
      <c r="S233" s="15" t="s">
        <v>1928</v>
      </c>
      <c r="T233" s="21" t="s">
        <v>1457</v>
      </c>
      <c r="U233" s="77" t="s">
        <v>1302</v>
      </c>
      <c r="V233" s="60">
        <v>0.5</v>
      </c>
      <c r="W233" s="72">
        <f>J233*V233</f>
        <v>23.96</v>
      </c>
      <c r="X233" s="72">
        <f>J233-W233</f>
        <v>23.96</v>
      </c>
      <c r="Y233" s="72">
        <f>X233-W233</f>
        <v>0</v>
      </c>
      <c r="Z233" s="72"/>
      <c r="AA233" s="1"/>
      <c r="AB233" s="1"/>
      <c r="AC233" s="24">
        <f>+W233+X233-J233</f>
        <v>0</v>
      </c>
      <c r="AD233" s="75"/>
      <c r="AE233" s="75"/>
      <c r="AF233" s="75"/>
      <c r="AG233" s="75" t="s">
        <v>1788</v>
      </c>
      <c r="AH233" s="75"/>
      <c r="AI233" s="80" t="s">
        <v>1836</v>
      </c>
      <c r="AJ233" s="120" t="s">
        <v>1788</v>
      </c>
      <c r="AK233" s="120"/>
    </row>
    <row r="234" spans="1:37" ht="40" customHeight="1" x14ac:dyDescent="0.35">
      <c r="A234" s="44">
        <v>1</v>
      </c>
      <c r="B234" s="125" t="s">
        <v>1542</v>
      </c>
      <c r="C234" s="10" t="s">
        <v>471</v>
      </c>
      <c r="D234" s="41" t="s">
        <v>1456</v>
      </c>
      <c r="E234" s="68">
        <v>2014</v>
      </c>
      <c r="F234" s="10"/>
      <c r="G234" s="10"/>
      <c r="H234" s="10"/>
      <c r="I234" s="10"/>
      <c r="J234" s="29">
        <v>47.92</v>
      </c>
      <c r="K234" s="10" t="s">
        <v>1929</v>
      </c>
      <c r="L234" s="35"/>
      <c r="M234" s="35"/>
      <c r="N234" s="35"/>
      <c r="O234" s="35"/>
      <c r="P234" s="35"/>
      <c r="Q234" s="35"/>
      <c r="R234" s="35" t="s">
        <v>1155</v>
      </c>
      <c r="S234" s="15" t="s">
        <v>1928</v>
      </c>
      <c r="T234" s="21" t="s">
        <v>1457</v>
      </c>
      <c r="U234" s="77" t="s">
        <v>1302</v>
      </c>
      <c r="V234" s="60">
        <v>0.5</v>
      </c>
      <c r="W234" s="72">
        <f>J234*V234</f>
        <v>23.96</v>
      </c>
      <c r="X234" s="72">
        <f>J234-W234</f>
        <v>23.96</v>
      </c>
      <c r="Y234" s="72">
        <f>X234-W234</f>
        <v>0</v>
      </c>
      <c r="Z234" s="72"/>
      <c r="AA234" s="1"/>
      <c r="AB234" s="1"/>
      <c r="AC234" s="24">
        <f>+W234+X234-J234</f>
        <v>0</v>
      </c>
      <c r="AD234" s="75"/>
      <c r="AE234" s="75"/>
      <c r="AF234" s="75"/>
      <c r="AG234" s="75" t="s">
        <v>1788</v>
      </c>
      <c r="AH234" s="75"/>
      <c r="AI234" s="80" t="s">
        <v>1836</v>
      </c>
      <c r="AJ234" s="120" t="s">
        <v>1788</v>
      </c>
      <c r="AK234" s="120"/>
    </row>
    <row r="235" spans="1:37" ht="40" customHeight="1" x14ac:dyDescent="0.35">
      <c r="A235" s="44">
        <v>1</v>
      </c>
      <c r="B235" s="125" t="s">
        <v>1543</v>
      </c>
      <c r="C235" s="10" t="s">
        <v>471</v>
      </c>
      <c r="D235" s="41" t="s">
        <v>1456</v>
      </c>
      <c r="E235" s="68">
        <v>2014</v>
      </c>
      <c r="F235" s="10"/>
      <c r="G235" s="10"/>
      <c r="H235" s="10"/>
      <c r="I235" s="10"/>
      <c r="J235" s="29">
        <v>47.92</v>
      </c>
      <c r="K235" s="10" t="s">
        <v>1929</v>
      </c>
      <c r="L235" s="35"/>
      <c r="M235" s="35"/>
      <c r="N235" s="35"/>
      <c r="O235" s="35"/>
      <c r="P235" s="35"/>
      <c r="Q235" s="35"/>
      <c r="R235" s="35" t="s">
        <v>1155</v>
      </c>
      <c r="S235" s="15" t="s">
        <v>1928</v>
      </c>
      <c r="T235" s="21" t="s">
        <v>1457</v>
      </c>
      <c r="U235" s="77" t="s">
        <v>1302</v>
      </c>
      <c r="V235" s="60">
        <v>0.5</v>
      </c>
      <c r="W235" s="72">
        <f>J235*V235</f>
        <v>23.96</v>
      </c>
      <c r="X235" s="72">
        <f>J235-W235</f>
        <v>23.96</v>
      </c>
      <c r="Y235" s="72">
        <f>X235-W235</f>
        <v>0</v>
      </c>
      <c r="Z235" s="72"/>
      <c r="AA235" s="1"/>
      <c r="AB235" s="1"/>
      <c r="AC235" s="24">
        <f>+W235+X235-J235</f>
        <v>0</v>
      </c>
      <c r="AD235" s="75"/>
      <c r="AE235" s="75"/>
      <c r="AF235" s="75"/>
      <c r="AG235" s="75" t="s">
        <v>1788</v>
      </c>
      <c r="AH235" s="75"/>
      <c r="AI235" s="80" t="s">
        <v>1836</v>
      </c>
      <c r="AJ235" s="120" t="s">
        <v>1788</v>
      </c>
      <c r="AK235" s="120"/>
    </row>
    <row r="236" spans="1:37" ht="40" customHeight="1" x14ac:dyDescent="0.35">
      <c r="A236" s="44">
        <v>1</v>
      </c>
      <c r="B236" s="125" t="s">
        <v>1548</v>
      </c>
      <c r="C236" s="10" t="s">
        <v>1771</v>
      </c>
      <c r="D236" s="41" t="s">
        <v>1456</v>
      </c>
      <c r="E236" s="68">
        <v>2014</v>
      </c>
      <c r="F236" s="10"/>
      <c r="G236" s="10"/>
      <c r="H236" s="10"/>
      <c r="I236" s="10"/>
      <c r="J236" s="29">
        <v>47.92</v>
      </c>
      <c r="K236" s="10" t="s">
        <v>1929</v>
      </c>
      <c r="L236" s="35"/>
      <c r="M236" s="35"/>
      <c r="N236" s="35"/>
      <c r="O236" s="35"/>
      <c r="P236" s="35"/>
      <c r="Q236" s="35"/>
      <c r="R236" s="35" t="s">
        <v>1155</v>
      </c>
      <c r="S236" s="15" t="s">
        <v>1928</v>
      </c>
      <c r="T236" s="21" t="s">
        <v>1457</v>
      </c>
      <c r="U236" s="77" t="s">
        <v>1302</v>
      </c>
      <c r="V236" s="60">
        <v>0.5</v>
      </c>
      <c r="W236" s="72">
        <f>J236*V236</f>
        <v>23.96</v>
      </c>
      <c r="X236" s="72">
        <f>J236-W236</f>
        <v>23.96</v>
      </c>
      <c r="Y236" s="72">
        <f>X236-W236</f>
        <v>0</v>
      </c>
      <c r="Z236" s="72"/>
      <c r="AA236" s="1"/>
      <c r="AB236" s="1"/>
      <c r="AC236" s="24">
        <f>+W236+X236-J236</f>
        <v>0</v>
      </c>
      <c r="AD236" s="75"/>
      <c r="AE236" s="75"/>
      <c r="AF236" s="75"/>
      <c r="AG236" s="75" t="s">
        <v>1788</v>
      </c>
      <c r="AH236" s="75"/>
      <c r="AI236" s="80" t="s">
        <v>1836</v>
      </c>
      <c r="AJ236" s="120" t="s">
        <v>1788</v>
      </c>
      <c r="AK236" s="120"/>
    </row>
    <row r="237" spans="1:37" ht="40" customHeight="1" x14ac:dyDescent="0.35">
      <c r="A237" s="44">
        <v>1</v>
      </c>
      <c r="B237" s="125" t="s">
        <v>1544</v>
      </c>
      <c r="C237" s="10" t="s">
        <v>471</v>
      </c>
      <c r="D237" s="41" t="s">
        <v>1456</v>
      </c>
      <c r="E237" s="68">
        <v>2014</v>
      </c>
      <c r="F237" s="10"/>
      <c r="G237" s="10"/>
      <c r="H237" s="10"/>
      <c r="I237" s="10"/>
      <c r="J237" s="29">
        <v>47.92</v>
      </c>
      <c r="K237" s="10" t="s">
        <v>1929</v>
      </c>
      <c r="L237" s="35"/>
      <c r="M237" s="35"/>
      <c r="N237" s="35"/>
      <c r="O237" s="35"/>
      <c r="P237" s="35"/>
      <c r="Q237" s="35"/>
      <c r="R237" s="35" t="s">
        <v>1155</v>
      </c>
      <c r="S237" s="15" t="s">
        <v>1928</v>
      </c>
      <c r="T237" s="21" t="s">
        <v>1457</v>
      </c>
      <c r="U237" s="77" t="s">
        <v>1302</v>
      </c>
      <c r="V237" s="60">
        <v>0.5</v>
      </c>
      <c r="W237" s="72">
        <f>J237*V237</f>
        <v>23.96</v>
      </c>
      <c r="X237" s="72">
        <f>J237-W237</f>
        <v>23.96</v>
      </c>
      <c r="Y237" s="72">
        <f>X237-W237</f>
        <v>0</v>
      </c>
      <c r="Z237" s="72"/>
      <c r="AA237" s="1"/>
      <c r="AB237" s="1"/>
      <c r="AC237" s="24">
        <f>+W237+X237-J237</f>
        <v>0</v>
      </c>
      <c r="AD237" s="75"/>
      <c r="AE237" s="75"/>
      <c r="AF237" s="75"/>
      <c r="AG237" s="75" t="s">
        <v>1788</v>
      </c>
      <c r="AH237" s="75"/>
      <c r="AI237" s="80" t="s">
        <v>1836</v>
      </c>
      <c r="AJ237" s="120" t="s">
        <v>1788</v>
      </c>
      <c r="AK237" s="120"/>
    </row>
    <row r="238" spans="1:37" ht="40" customHeight="1" x14ac:dyDescent="0.35">
      <c r="A238" s="44">
        <v>1</v>
      </c>
      <c r="B238" s="125" t="s">
        <v>1722</v>
      </c>
      <c r="C238" s="10" t="s">
        <v>19</v>
      </c>
      <c r="D238" s="41" t="s">
        <v>1456</v>
      </c>
      <c r="E238" s="68">
        <v>2014</v>
      </c>
      <c r="F238" s="10" t="s">
        <v>20</v>
      </c>
      <c r="G238" s="10" t="s">
        <v>21</v>
      </c>
      <c r="H238" s="10"/>
      <c r="I238" s="10"/>
      <c r="J238" s="29">
        <v>84.99</v>
      </c>
      <c r="K238" s="10" t="s">
        <v>1929</v>
      </c>
      <c r="L238" s="35"/>
      <c r="M238" s="35"/>
      <c r="N238" s="35"/>
      <c r="O238" s="35"/>
      <c r="P238" s="35"/>
      <c r="Q238" s="35"/>
      <c r="R238" s="35" t="s">
        <v>1155</v>
      </c>
      <c r="S238" s="15" t="s">
        <v>1928</v>
      </c>
      <c r="T238" s="21" t="s">
        <v>1457</v>
      </c>
      <c r="U238" s="77" t="s">
        <v>1302</v>
      </c>
      <c r="V238" s="60">
        <v>0.5</v>
      </c>
      <c r="W238" s="72">
        <f>J238*V238</f>
        <v>42.494999999999997</v>
      </c>
      <c r="X238" s="72">
        <f>J238-W238</f>
        <v>42.494999999999997</v>
      </c>
      <c r="Y238" s="72">
        <f>X238-W238</f>
        <v>0</v>
      </c>
      <c r="Z238" s="72"/>
      <c r="AA238" s="1"/>
      <c r="AB238" s="1"/>
      <c r="AC238" s="24">
        <f>+W238+X238-J238</f>
        <v>0</v>
      </c>
      <c r="AD238" s="75"/>
      <c r="AE238" s="75"/>
      <c r="AF238" s="75"/>
      <c r="AG238" s="75" t="s">
        <v>1788</v>
      </c>
      <c r="AH238" s="75"/>
      <c r="AI238" s="80" t="s">
        <v>1787</v>
      </c>
      <c r="AJ238" s="120" t="s">
        <v>1788</v>
      </c>
      <c r="AK238" s="120"/>
    </row>
    <row r="239" spans="1:37" ht="40" customHeight="1" x14ac:dyDescent="0.35">
      <c r="A239" s="44">
        <v>1</v>
      </c>
      <c r="B239" s="125" t="s">
        <v>1723</v>
      </c>
      <c r="C239" s="10" t="s">
        <v>19</v>
      </c>
      <c r="D239" s="41" t="s">
        <v>1456</v>
      </c>
      <c r="E239" s="68">
        <v>2014</v>
      </c>
      <c r="F239" s="10" t="s">
        <v>20</v>
      </c>
      <c r="G239" s="10" t="s">
        <v>21</v>
      </c>
      <c r="H239" s="10"/>
      <c r="I239" s="10"/>
      <c r="J239" s="29">
        <v>84.99</v>
      </c>
      <c r="K239" s="10" t="s">
        <v>1929</v>
      </c>
      <c r="L239" s="35"/>
      <c r="M239" s="35"/>
      <c r="N239" s="35"/>
      <c r="O239" s="35"/>
      <c r="P239" s="35"/>
      <c r="Q239" s="35"/>
      <c r="R239" s="35" t="s">
        <v>1155</v>
      </c>
      <c r="S239" s="15" t="s">
        <v>1928</v>
      </c>
      <c r="T239" s="21" t="s">
        <v>1457</v>
      </c>
      <c r="U239" s="77" t="s">
        <v>1302</v>
      </c>
      <c r="V239" s="60">
        <v>0.5</v>
      </c>
      <c r="W239" s="72">
        <f>J239*V239</f>
        <v>42.494999999999997</v>
      </c>
      <c r="X239" s="72">
        <f>J239-W239</f>
        <v>42.494999999999997</v>
      </c>
      <c r="Y239" s="72">
        <f>X239-W239</f>
        <v>0</v>
      </c>
      <c r="Z239" s="72"/>
      <c r="AA239" s="1"/>
      <c r="AB239" s="1"/>
      <c r="AC239" s="24">
        <f>+W239+X239-J239</f>
        <v>0</v>
      </c>
      <c r="AD239" s="75"/>
      <c r="AE239" s="75"/>
      <c r="AF239" s="75"/>
      <c r="AG239" s="75" t="s">
        <v>1788</v>
      </c>
      <c r="AH239" s="75"/>
      <c r="AI239" s="80" t="s">
        <v>1787</v>
      </c>
      <c r="AJ239" s="120" t="s">
        <v>1788</v>
      </c>
      <c r="AK239" s="120"/>
    </row>
    <row r="240" spans="1:37" ht="40" customHeight="1" x14ac:dyDescent="0.35">
      <c r="A240" s="44">
        <v>1</v>
      </c>
      <c r="B240" s="125" t="s">
        <v>1724</v>
      </c>
      <c r="C240" s="10" t="s">
        <v>19</v>
      </c>
      <c r="D240" s="41" t="s">
        <v>1456</v>
      </c>
      <c r="E240" s="68">
        <v>2014</v>
      </c>
      <c r="F240" s="10" t="s">
        <v>20</v>
      </c>
      <c r="G240" s="10" t="s">
        <v>21</v>
      </c>
      <c r="H240" s="10"/>
      <c r="I240" s="10"/>
      <c r="J240" s="29">
        <v>84.99</v>
      </c>
      <c r="K240" s="10" t="s">
        <v>1929</v>
      </c>
      <c r="L240" s="35"/>
      <c r="M240" s="35"/>
      <c r="N240" s="35"/>
      <c r="O240" s="35"/>
      <c r="P240" s="35"/>
      <c r="Q240" s="35"/>
      <c r="R240" s="35" t="s">
        <v>1155</v>
      </c>
      <c r="S240" s="15" t="s">
        <v>1928</v>
      </c>
      <c r="T240" s="21" t="s">
        <v>1457</v>
      </c>
      <c r="U240" s="77" t="s">
        <v>1302</v>
      </c>
      <c r="V240" s="60">
        <v>0.5</v>
      </c>
      <c r="W240" s="72">
        <f>J240*V240</f>
        <v>42.494999999999997</v>
      </c>
      <c r="X240" s="72">
        <f>J240-W240</f>
        <v>42.494999999999997</v>
      </c>
      <c r="Y240" s="72">
        <f>X240-W240</f>
        <v>0</v>
      </c>
      <c r="Z240" s="72"/>
      <c r="AA240" s="1"/>
      <c r="AB240" s="1"/>
      <c r="AC240" s="24">
        <f>+W240+X240-J240</f>
        <v>0</v>
      </c>
      <c r="AD240" s="75"/>
      <c r="AE240" s="75"/>
      <c r="AF240" s="75"/>
      <c r="AG240" s="75" t="s">
        <v>1788</v>
      </c>
      <c r="AH240" s="75"/>
      <c r="AI240" s="80" t="s">
        <v>1787</v>
      </c>
      <c r="AJ240" s="120" t="s">
        <v>1788</v>
      </c>
      <c r="AK240" s="120"/>
    </row>
    <row r="241" spans="1:37" ht="40" customHeight="1" x14ac:dyDescent="0.35">
      <c r="A241" s="44">
        <v>1</v>
      </c>
      <c r="B241" s="125" t="s">
        <v>1725</v>
      </c>
      <c r="C241" s="10" t="s">
        <v>19</v>
      </c>
      <c r="D241" s="41" t="s">
        <v>1456</v>
      </c>
      <c r="E241" s="68">
        <v>2014</v>
      </c>
      <c r="F241" s="10" t="s">
        <v>20</v>
      </c>
      <c r="G241" s="10" t="s">
        <v>21</v>
      </c>
      <c r="H241" s="10"/>
      <c r="I241" s="10"/>
      <c r="J241" s="29">
        <v>84.99</v>
      </c>
      <c r="K241" s="10" t="s">
        <v>1929</v>
      </c>
      <c r="L241" s="35"/>
      <c r="M241" s="35"/>
      <c r="N241" s="35"/>
      <c r="O241" s="35"/>
      <c r="P241" s="35"/>
      <c r="Q241" s="35"/>
      <c r="R241" s="35" t="s">
        <v>1155</v>
      </c>
      <c r="S241" s="15" t="s">
        <v>1928</v>
      </c>
      <c r="T241" s="21" t="s">
        <v>1457</v>
      </c>
      <c r="U241" s="77" t="s">
        <v>1302</v>
      </c>
      <c r="V241" s="60">
        <v>0.5</v>
      </c>
      <c r="W241" s="72">
        <f>J241*V241</f>
        <v>42.494999999999997</v>
      </c>
      <c r="X241" s="72">
        <f>J241-W241</f>
        <v>42.494999999999997</v>
      </c>
      <c r="Y241" s="72">
        <f>X241-W241</f>
        <v>0</v>
      </c>
      <c r="Z241" s="72"/>
      <c r="AA241" s="1"/>
      <c r="AB241" s="1"/>
      <c r="AC241" s="24">
        <f>+W241+X241-J241</f>
        <v>0</v>
      </c>
      <c r="AD241" s="75"/>
      <c r="AE241" s="75"/>
      <c r="AF241" s="75"/>
      <c r="AG241" s="75" t="s">
        <v>1788</v>
      </c>
      <c r="AH241" s="75"/>
      <c r="AI241" s="80" t="s">
        <v>1787</v>
      </c>
      <c r="AJ241" s="120" t="s">
        <v>1788</v>
      </c>
      <c r="AK241" s="120"/>
    </row>
    <row r="242" spans="1:37" ht="40" customHeight="1" x14ac:dyDescent="0.35">
      <c r="A242" s="44">
        <v>1</v>
      </c>
      <c r="B242" s="125" t="s">
        <v>1726</v>
      </c>
      <c r="C242" s="10" t="s">
        <v>19</v>
      </c>
      <c r="D242" s="41" t="s">
        <v>1456</v>
      </c>
      <c r="E242" s="68">
        <v>2014</v>
      </c>
      <c r="F242" s="10" t="s">
        <v>20</v>
      </c>
      <c r="G242" s="10" t="s">
        <v>21</v>
      </c>
      <c r="H242" s="10"/>
      <c r="I242" s="10"/>
      <c r="J242" s="29">
        <v>84.99</v>
      </c>
      <c r="K242" s="10" t="s">
        <v>1929</v>
      </c>
      <c r="L242" s="35"/>
      <c r="M242" s="35"/>
      <c r="N242" s="35"/>
      <c r="O242" s="35"/>
      <c r="P242" s="35"/>
      <c r="Q242" s="35"/>
      <c r="R242" s="35" t="s">
        <v>1155</v>
      </c>
      <c r="S242" s="15" t="s">
        <v>1928</v>
      </c>
      <c r="T242" s="21" t="s">
        <v>1457</v>
      </c>
      <c r="U242" s="77" t="s">
        <v>1302</v>
      </c>
      <c r="V242" s="60">
        <v>0.5</v>
      </c>
      <c r="W242" s="72">
        <f>J242*V242</f>
        <v>42.494999999999997</v>
      </c>
      <c r="X242" s="72">
        <f>J242-W242</f>
        <v>42.494999999999997</v>
      </c>
      <c r="Y242" s="72">
        <f>X242-W242</f>
        <v>0</v>
      </c>
      <c r="Z242" s="72"/>
      <c r="AA242" s="1"/>
      <c r="AB242" s="1"/>
      <c r="AC242" s="24">
        <f>+W242+X242-J242</f>
        <v>0</v>
      </c>
      <c r="AD242" s="75"/>
      <c r="AE242" s="75"/>
      <c r="AF242" s="75"/>
      <c r="AG242" s="75" t="s">
        <v>1788</v>
      </c>
      <c r="AH242" s="75"/>
      <c r="AI242" s="80" t="s">
        <v>1787</v>
      </c>
      <c r="AJ242" s="120" t="s">
        <v>1788</v>
      </c>
      <c r="AK242" s="120"/>
    </row>
    <row r="243" spans="1:37" ht="40" customHeight="1" x14ac:dyDescent="0.35">
      <c r="A243" s="44">
        <v>1</v>
      </c>
      <c r="B243" s="125" t="s">
        <v>1471</v>
      </c>
      <c r="C243" s="10" t="s">
        <v>537</v>
      </c>
      <c r="D243" s="41" t="s">
        <v>1456</v>
      </c>
      <c r="E243" s="68">
        <v>2014</v>
      </c>
      <c r="F243" s="10"/>
      <c r="G243" s="10"/>
      <c r="H243" s="10"/>
      <c r="I243" s="10"/>
      <c r="J243" s="29">
        <v>73</v>
      </c>
      <c r="K243" s="10" t="s">
        <v>1929</v>
      </c>
      <c r="L243" s="35"/>
      <c r="M243" s="35"/>
      <c r="N243" s="35"/>
      <c r="O243" s="35"/>
      <c r="P243" s="35"/>
      <c r="Q243" s="35"/>
      <c r="R243" s="35" t="s">
        <v>1155</v>
      </c>
      <c r="S243" s="15" t="s">
        <v>1928</v>
      </c>
      <c r="T243" s="21" t="s">
        <v>1457</v>
      </c>
      <c r="U243" s="77" t="s">
        <v>1302</v>
      </c>
      <c r="V243" s="60">
        <v>0.5</v>
      </c>
      <c r="W243" s="72">
        <f>J243*V243</f>
        <v>36.5</v>
      </c>
      <c r="X243" s="72">
        <f>J243-W243</f>
        <v>36.5</v>
      </c>
      <c r="Y243" s="72">
        <f>X243-W243</f>
        <v>0</v>
      </c>
      <c r="Z243" s="72"/>
      <c r="AA243" s="1"/>
      <c r="AB243" s="1"/>
      <c r="AC243" s="24">
        <f>+W243+X243-J243</f>
        <v>0</v>
      </c>
      <c r="AD243" s="75"/>
      <c r="AE243" s="75"/>
      <c r="AF243" s="75"/>
      <c r="AG243" s="75" t="s">
        <v>1788</v>
      </c>
      <c r="AH243" s="75"/>
      <c r="AI243" s="80" t="s">
        <v>1777</v>
      </c>
      <c r="AJ243" s="120" t="s">
        <v>1788</v>
      </c>
      <c r="AK243" s="120"/>
    </row>
    <row r="244" spans="1:37" ht="40" customHeight="1" x14ac:dyDescent="0.35">
      <c r="A244" s="44">
        <v>1</v>
      </c>
      <c r="B244" s="125" t="s">
        <v>1466</v>
      </c>
      <c r="C244" s="10" t="s">
        <v>726</v>
      </c>
      <c r="D244" s="41" t="s">
        <v>1456</v>
      </c>
      <c r="E244" s="68">
        <v>2014</v>
      </c>
      <c r="F244" s="10"/>
      <c r="G244" s="10"/>
      <c r="H244" s="10"/>
      <c r="I244" s="10"/>
      <c r="J244" s="29">
        <v>150</v>
      </c>
      <c r="K244" s="10" t="s">
        <v>1929</v>
      </c>
      <c r="L244" s="35"/>
      <c r="M244" s="35"/>
      <c r="N244" s="35"/>
      <c r="O244" s="35"/>
      <c r="P244" s="35"/>
      <c r="Q244" s="35"/>
      <c r="R244" s="35" t="s">
        <v>1155</v>
      </c>
      <c r="S244" s="15" t="s">
        <v>1928</v>
      </c>
      <c r="T244" s="21" t="s">
        <v>1457</v>
      </c>
      <c r="U244" s="77" t="s">
        <v>1302</v>
      </c>
      <c r="V244" s="60">
        <v>0.5</v>
      </c>
      <c r="W244" s="72">
        <f>J244*V244</f>
        <v>75</v>
      </c>
      <c r="X244" s="72">
        <f>J244-W244</f>
        <v>75</v>
      </c>
      <c r="Y244" s="72">
        <f>X244-W244</f>
        <v>0</v>
      </c>
      <c r="Z244" s="72"/>
      <c r="AA244" s="1"/>
      <c r="AB244" s="1"/>
      <c r="AC244" s="24">
        <f>+W244+X244-J244</f>
        <v>0</v>
      </c>
      <c r="AD244" s="75"/>
      <c r="AE244" s="75"/>
      <c r="AF244" s="75"/>
      <c r="AG244" s="75"/>
      <c r="AH244" s="75" t="s">
        <v>1788</v>
      </c>
      <c r="AI244" s="82" t="s">
        <v>1798</v>
      </c>
      <c r="AJ244" s="120" t="s">
        <v>1788</v>
      </c>
      <c r="AK244" s="120"/>
    </row>
    <row r="245" spans="1:37" ht="40" customHeight="1" x14ac:dyDescent="0.35">
      <c r="A245" s="44">
        <v>1</v>
      </c>
      <c r="B245" s="21" t="s">
        <v>1510</v>
      </c>
      <c r="C245" s="10" t="s">
        <v>1509</v>
      </c>
      <c r="D245" s="41" t="s">
        <v>1456</v>
      </c>
      <c r="E245" s="68">
        <v>2014</v>
      </c>
      <c r="F245" s="10"/>
      <c r="G245" s="10"/>
      <c r="H245" s="10"/>
      <c r="I245" s="10"/>
      <c r="J245" s="29">
        <v>50</v>
      </c>
      <c r="K245" s="10" t="s">
        <v>1929</v>
      </c>
      <c r="L245" s="35"/>
      <c r="M245" s="35"/>
      <c r="N245" s="35"/>
      <c r="O245" s="35"/>
      <c r="P245" s="35"/>
      <c r="Q245" s="35"/>
      <c r="R245" s="35" t="s">
        <v>1155</v>
      </c>
      <c r="S245" s="15" t="s">
        <v>1928</v>
      </c>
      <c r="T245" s="21" t="s">
        <v>1457</v>
      </c>
      <c r="U245" s="77" t="s">
        <v>1302</v>
      </c>
      <c r="V245" s="60">
        <v>0.5</v>
      </c>
      <c r="W245" s="72">
        <f>J245*V245</f>
        <v>25</v>
      </c>
      <c r="X245" s="72">
        <f>J245-W245</f>
        <v>25</v>
      </c>
      <c r="Y245" s="72">
        <f>X245-W245</f>
        <v>0</v>
      </c>
      <c r="Z245" s="72"/>
      <c r="AA245" s="1"/>
      <c r="AB245" s="1"/>
      <c r="AC245" s="24">
        <f>+W245+X245-J245</f>
        <v>0</v>
      </c>
      <c r="AD245" s="75"/>
      <c r="AE245" s="75"/>
      <c r="AF245" s="75"/>
      <c r="AG245" s="75"/>
      <c r="AH245" s="75" t="s">
        <v>1788</v>
      </c>
      <c r="AI245" s="80" t="s">
        <v>1810</v>
      </c>
      <c r="AJ245" s="120"/>
      <c r="AK245" s="120"/>
    </row>
    <row r="246" spans="1:37" ht="40" customHeight="1" x14ac:dyDescent="0.35">
      <c r="A246" s="44">
        <v>1</v>
      </c>
      <c r="B246" s="21" t="s">
        <v>1511</v>
      </c>
      <c r="C246" s="10" t="s">
        <v>1509</v>
      </c>
      <c r="D246" s="41" t="s">
        <v>1456</v>
      </c>
      <c r="E246" s="68">
        <v>2014</v>
      </c>
      <c r="F246" s="10"/>
      <c r="G246" s="10"/>
      <c r="H246" s="10"/>
      <c r="I246" s="10"/>
      <c r="J246" s="29">
        <v>50</v>
      </c>
      <c r="K246" s="10" t="s">
        <v>1929</v>
      </c>
      <c r="L246" s="35"/>
      <c r="M246" s="35"/>
      <c r="N246" s="35"/>
      <c r="O246" s="35"/>
      <c r="P246" s="35"/>
      <c r="Q246" s="35"/>
      <c r="R246" s="35" t="s">
        <v>1155</v>
      </c>
      <c r="S246" s="15" t="s">
        <v>1928</v>
      </c>
      <c r="T246" s="21" t="s">
        <v>1457</v>
      </c>
      <c r="U246" s="77" t="s">
        <v>1302</v>
      </c>
      <c r="V246" s="60">
        <v>0.5</v>
      </c>
      <c r="W246" s="72">
        <f>J246*V246</f>
        <v>25</v>
      </c>
      <c r="X246" s="72">
        <f>J246-W246</f>
        <v>25</v>
      </c>
      <c r="Y246" s="72">
        <f>X246-W246</f>
        <v>0</v>
      </c>
      <c r="Z246" s="72"/>
      <c r="AA246" s="1"/>
      <c r="AB246" s="1"/>
      <c r="AC246" s="24">
        <f>+W246+X246-J246</f>
        <v>0</v>
      </c>
      <c r="AD246" s="75"/>
      <c r="AE246" s="75"/>
      <c r="AF246" s="75"/>
      <c r="AG246" s="75"/>
      <c r="AH246" s="75" t="s">
        <v>1788</v>
      </c>
      <c r="AI246" s="80" t="s">
        <v>1810</v>
      </c>
      <c r="AJ246" s="120"/>
      <c r="AK246" s="120"/>
    </row>
    <row r="247" spans="1:37" ht="40" customHeight="1" x14ac:dyDescent="0.35">
      <c r="A247" s="44">
        <v>1</v>
      </c>
      <c r="B247" s="21" t="s">
        <v>1512</v>
      </c>
      <c r="C247" s="10" t="s">
        <v>1509</v>
      </c>
      <c r="D247" s="41" t="s">
        <v>1456</v>
      </c>
      <c r="E247" s="68">
        <v>2014</v>
      </c>
      <c r="F247" s="10"/>
      <c r="G247" s="10"/>
      <c r="H247" s="10"/>
      <c r="I247" s="10"/>
      <c r="J247" s="29">
        <v>50</v>
      </c>
      <c r="K247" s="10" t="s">
        <v>1929</v>
      </c>
      <c r="L247" s="35"/>
      <c r="M247" s="35"/>
      <c r="N247" s="35"/>
      <c r="O247" s="35"/>
      <c r="P247" s="35"/>
      <c r="Q247" s="35"/>
      <c r="R247" s="35" t="s">
        <v>1155</v>
      </c>
      <c r="S247" s="15" t="s">
        <v>1928</v>
      </c>
      <c r="T247" s="21" t="s">
        <v>1457</v>
      </c>
      <c r="U247" s="77" t="s">
        <v>1302</v>
      </c>
      <c r="V247" s="60">
        <v>0.5</v>
      </c>
      <c r="W247" s="72">
        <f>J247*V247</f>
        <v>25</v>
      </c>
      <c r="X247" s="72">
        <f>J247-W247</f>
        <v>25</v>
      </c>
      <c r="Y247" s="72">
        <f>X247-W247</f>
        <v>0</v>
      </c>
      <c r="Z247" s="72"/>
      <c r="AA247" s="1"/>
      <c r="AB247" s="1"/>
      <c r="AC247" s="24">
        <f>+W247+X247-J247</f>
        <v>0</v>
      </c>
      <c r="AD247" s="75"/>
      <c r="AE247" s="75"/>
      <c r="AF247" s="75"/>
      <c r="AG247" s="75"/>
      <c r="AH247" s="75" t="s">
        <v>1788</v>
      </c>
      <c r="AI247" s="80" t="s">
        <v>1810</v>
      </c>
      <c r="AJ247" s="120"/>
      <c r="AK247" s="120"/>
    </row>
    <row r="248" spans="1:37" ht="40" customHeight="1" x14ac:dyDescent="0.35">
      <c r="A248" s="44">
        <v>1</v>
      </c>
      <c r="B248" s="21" t="s">
        <v>1506</v>
      </c>
      <c r="C248" s="10" t="s">
        <v>1507</v>
      </c>
      <c r="D248" s="41" t="s">
        <v>1456</v>
      </c>
      <c r="E248" s="68">
        <v>2014</v>
      </c>
      <c r="F248" s="10"/>
      <c r="G248" s="10"/>
      <c r="H248" s="10"/>
      <c r="I248" s="10"/>
      <c r="J248" s="29">
        <v>50</v>
      </c>
      <c r="K248" s="10" t="s">
        <v>1929</v>
      </c>
      <c r="L248" s="35"/>
      <c r="M248" s="35"/>
      <c r="N248" s="35"/>
      <c r="O248" s="35"/>
      <c r="P248" s="35"/>
      <c r="Q248" s="35"/>
      <c r="R248" s="35" t="s">
        <v>1155</v>
      </c>
      <c r="S248" s="15" t="s">
        <v>1928</v>
      </c>
      <c r="T248" s="21" t="s">
        <v>1457</v>
      </c>
      <c r="U248" s="77" t="s">
        <v>1302</v>
      </c>
      <c r="V248" s="60">
        <v>0.5</v>
      </c>
      <c r="W248" s="72">
        <f>J248*V248</f>
        <v>25</v>
      </c>
      <c r="X248" s="72">
        <f>J248-W248</f>
        <v>25</v>
      </c>
      <c r="Y248" s="72">
        <f>X248-W248</f>
        <v>0</v>
      </c>
      <c r="Z248" s="72"/>
      <c r="AA248" s="1"/>
      <c r="AB248" s="1"/>
      <c r="AC248" s="24">
        <f>+W248+X248-J248</f>
        <v>0</v>
      </c>
      <c r="AD248" s="75"/>
      <c r="AE248" s="75"/>
      <c r="AF248" s="75"/>
      <c r="AG248" s="75"/>
      <c r="AH248" s="75" t="s">
        <v>1788</v>
      </c>
      <c r="AI248" s="80" t="s">
        <v>1810</v>
      </c>
      <c r="AJ248" s="120"/>
      <c r="AK248" s="120"/>
    </row>
    <row r="249" spans="1:37" ht="40" customHeight="1" x14ac:dyDescent="0.35">
      <c r="A249" s="44">
        <v>1</v>
      </c>
      <c r="B249" s="21" t="s">
        <v>1532</v>
      </c>
      <c r="C249" s="10" t="s">
        <v>1769</v>
      </c>
      <c r="D249" s="41" t="s">
        <v>1456</v>
      </c>
      <c r="E249" s="68">
        <v>2014</v>
      </c>
      <c r="F249" s="10" t="s">
        <v>541</v>
      </c>
      <c r="G249" s="10"/>
      <c r="H249" s="10"/>
      <c r="I249" s="10"/>
      <c r="J249" s="29">
        <v>74.5</v>
      </c>
      <c r="K249" s="10" t="s">
        <v>1929</v>
      </c>
      <c r="L249" s="35"/>
      <c r="M249" s="35"/>
      <c r="N249" s="35"/>
      <c r="O249" s="35"/>
      <c r="P249" s="35"/>
      <c r="Q249" s="35"/>
      <c r="R249" s="35" t="s">
        <v>1155</v>
      </c>
      <c r="S249" s="15" t="s">
        <v>1928</v>
      </c>
      <c r="T249" s="21" t="s">
        <v>1457</v>
      </c>
      <c r="U249" s="77" t="s">
        <v>1302</v>
      </c>
      <c r="V249" s="60">
        <v>0.5</v>
      </c>
      <c r="W249" s="72">
        <f>J249*V249</f>
        <v>37.25</v>
      </c>
      <c r="X249" s="72">
        <f>J249-W249</f>
        <v>37.25</v>
      </c>
      <c r="Y249" s="72">
        <f>X249-W249</f>
        <v>0</v>
      </c>
      <c r="Z249" s="72"/>
      <c r="AA249" s="1"/>
      <c r="AB249" s="1"/>
      <c r="AC249" s="24">
        <f>+W249+X249-J249</f>
        <v>0</v>
      </c>
      <c r="AD249" s="75"/>
      <c r="AE249" s="75"/>
      <c r="AF249" s="75"/>
      <c r="AG249" s="75" t="s">
        <v>1788</v>
      </c>
      <c r="AH249" s="75"/>
      <c r="AI249" s="80" t="s">
        <v>1836</v>
      </c>
      <c r="AJ249" s="120" t="s">
        <v>1788</v>
      </c>
      <c r="AK249" s="120"/>
    </row>
    <row r="250" spans="1:37" ht="40" customHeight="1" x14ac:dyDescent="0.35">
      <c r="A250" s="44">
        <v>1</v>
      </c>
      <c r="B250" s="21" t="s">
        <v>1533</v>
      </c>
      <c r="C250" s="10" t="s">
        <v>1770</v>
      </c>
      <c r="D250" s="41" t="s">
        <v>1456</v>
      </c>
      <c r="E250" s="68">
        <v>2014</v>
      </c>
      <c r="F250" s="10" t="s">
        <v>541</v>
      </c>
      <c r="G250" s="10"/>
      <c r="H250" s="10"/>
      <c r="I250" s="10"/>
      <c r="J250" s="29">
        <v>74.5</v>
      </c>
      <c r="K250" s="10" t="s">
        <v>1929</v>
      </c>
      <c r="L250" s="35"/>
      <c r="M250" s="35"/>
      <c r="N250" s="35"/>
      <c r="O250" s="35"/>
      <c r="P250" s="35"/>
      <c r="Q250" s="35"/>
      <c r="R250" s="35" t="s">
        <v>1155</v>
      </c>
      <c r="S250" s="15" t="s">
        <v>1928</v>
      </c>
      <c r="T250" s="21" t="s">
        <v>1457</v>
      </c>
      <c r="U250" s="77" t="s">
        <v>1302</v>
      </c>
      <c r="V250" s="60">
        <v>0.5</v>
      </c>
      <c r="W250" s="72">
        <f>J250*V250</f>
        <v>37.25</v>
      </c>
      <c r="X250" s="72">
        <f>J250-W250</f>
        <v>37.25</v>
      </c>
      <c r="Y250" s="72">
        <f>X250-W250</f>
        <v>0</v>
      </c>
      <c r="Z250" s="72"/>
      <c r="AA250" s="1"/>
      <c r="AB250" s="1"/>
      <c r="AC250" s="24">
        <f>+W250+X250-J250</f>
        <v>0</v>
      </c>
      <c r="AD250" s="75"/>
      <c r="AE250" s="75"/>
      <c r="AF250" s="75"/>
      <c r="AG250" s="75" t="s">
        <v>1788</v>
      </c>
      <c r="AH250" s="75"/>
      <c r="AI250" s="80" t="s">
        <v>1836</v>
      </c>
      <c r="AJ250" s="120" t="s">
        <v>1788</v>
      </c>
      <c r="AK250" s="120"/>
    </row>
    <row r="251" spans="1:37" ht="40" customHeight="1" x14ac:dyDescent="0.35">
      <c r="A251" s="44">
        <v>1</v>
      </c>
      <c r="B251" s="125" t="s">
        <v>1961</v>
      </c>
      <c r="C251" s="10" t="s">
        <v>522</v>
      </c>
      <c r="D251" s="41" t="s">
        <v>1456</v>
      </c>
      <c r="E251" s="68">
        <v>2014</v>
      </c>
      <c r="F251" s="10" t="s">
        <v>541</v>
      </c>
      <c r="G251" s="10"/>
      <c r="H251" s="10"/>
      <c r="I251" s="10"/>
      <c r="J251" s="29">
        <v>74.5</v>
      </c>
      <c r="K251" s="10" t="s">
        <v>1929</v>
      </c>
      <c r="L251" s="35"/>
      <c r="M251" s="35"/>
      <c r="N251" s="35"/>
      <c r="O251" s="35"/>
      <c r="P251" s="35"/>
      <c r="Q251" s="35"/>
      <c r="R251" s="35" t="s">
        <v>1155</v>
      </c>
      <c r="S251" s="15" t="s">
        <v>1928</v>
      </c>
      <c r="T251" s="21" t="s">
        <v>1457</v>
      </c>
      <c r="U251" s="77" t="s">
        <v>1302</v>
      </c>
      <c r="V251" s="60">
        <v>0.5</v>
      </c>
      <c r="W251" s="72">
        <f>J251*V251</f>
        <v>37.25</v>
      </c>
      <c r="X251" s="72">
        <f>J251-W251</f>
        <v>37.25</v>
      </c>
      <c r="Y251" s="72">
        <f>X251-W251</f>
        <v>0</v>
      </c>
      <c r="Z251" s="72"/>
      <c r="AA251" s="1"/>
      <c r="AB251" s="1"/>
      <c r="AC251" s="24">
        <f>+W251+X251-J251</f>
        <v>0</v>
      </c>
      <c r="AD251" s="75"/>
      <c r="AE251" s="75"/>
      <c r="AF251" s="75"/>
      <c r="AG251" s="75" t="s">
        <v>1788</v>
      </c>
      <c r="AH251" s="75"/>
      <c r="AI251" s="80" t="s">
        <v>1836</v>
      </c>
      <c r="AJ251" s="120" t="s">
        <v>1788</v>
      </c>
      <c r="AK251" s="120"/>
    </row>
    <row r="252" spans="1:37" ht="40" customHeight="1" x14ac:dyDescent="0.35">
      <c r="A252" s="44">
        <v>1</v>
      </c>
      <c r="B252" s="125" t="s">
        <v>1668</v>
      </c>
      <c r="C252" s="10" t="s">
        <v>180</v>
      </c>
      <c r="D252" s="41" t="s">
        <v>1456</v>
      </c>
      <c r="E252" s="68">
        <v>2014</v>
      </c>
      <c r="F252" s="10" t="s">
        <v>181</v>
      </c>
      <c r="G252" s="10"/>
      <c r="H252" s="10"/>
      <c r="I252" s="10"/>
      <c r="J252" s="29">
        <v>8.0530000000000008</v>
      </c>
      <c r="K252" s="10" t="s">
        <v>1929</v>
      </c>
      <c r="L252" s="35"/>
      <c r="M252" s="35"/>
      <c r="N252" s="35"/>
      <c r="O252" s="35"/>
      <c r="P252" s="35"/>
      <c r="Q252" s="35"/>
      <c r="R252" s="35" t="s">
        <v>1155</v>
      </c>
      <c r="S252" s="15" t="s">
        <v>1928</v>
      </c>
      <c r="T252" s="21" t="s">
        <v>1457</v>
      </c>
      <c r="U252" s="77" t="s">
        <v>1302</v>
      </c>
      <c r="V252" s="60">
        <v>0.5</v>
      </c>
      <c r="W252" s="72">
        <f>J252*V252</f>
        <v>4.0265000000000004</v>
      </c>
      <c r="X252" s="72">
        <f>J252-W252</f>
        <v>4.0265000000000004</v>
      </c>
      <c r="Y252" s="72">
        <f>X252-W252</f>
        <v>0</v>
      </c>
      <c r="Z252" s="72"/>
      <c r="AA252" s="1"/>
      <c r="AB252" s="1"/>
      <c r="AC252" s="24">
        <f>+W252+X252-J252</f>
        <v>0</v>
      </c>
      <c r="AD252" s="75"/>
      <c r="AE252" s="75"/>
      <c r="AF252" s="75"/>
      <c r="AG252" s="75" t="s">
        <v>1788</v>
      </c>
      <c r="AH252" s="75"/>
      <c r="AI252" s="80" t="s">
        <v>1847</v>
      </c>
      <c r="AJ252" s="120" t="s">
        <v>1788</v>
      </c>
      <c r="AK252" s="120"/>
    </row>
    <row r="253" spans="1:37" ht="40" customHeight="1" x14ac:dyDescent="0.35">
      <c r="A253" s="44">
        <v>1</v>
      </c>
      <c r="B253" s="125" t="s">
        <v>1669</v>
      </c>
      <c r="C253" s="10" t="s">
        <v>180</v>
      </c>
      <c r="D253" s="41" t="s">
        <v>1456</v>
      </c>
      <c r="E253" s="68">
        <v>2014</v>
      </c>
      <c r="F253" s="10" t="s">
        <v>181</v>
      </c>
      <c r="G253" s="10"/>
      <c r="H253" s="10"/>
      <c r="I253" s="10"/>
      <c r="J253" s="29">
        <v>8.0530000000000008</v>
      </c>
      <c r="K253" s="10" t="s">
        <v>1929</v>
      </c>
      <c r="L253" s="35"/>
      <c r="M253" s="35"/>
      <c r="N253" s="35"/>
      <c r="O253" s="35"/>
      <c r="P253" s="35"/>
      <c r="Q253" s="35"/>
      <c r="R253" s="35" t="s">
        <v>1155</v>
      </c>
      <c r="S253" s="15" t="s">
        <v>1928</v>
      </c>
      <c r="T253" s="21" t="s">
        <v>1457</v>
      </c>
      <c r="U253" s="77" t="s">
        <v>1302</v>
      </c>
      <c r="V253" s="60">
        <v>0.5</v>
      </c>
      <c r="W253" s="72">
        <f>J253*V253</f>
        <v>4.0265000000000004</v>
      </c>
      <c r="X253" s="72">
        <f>J253-W253</f>
        <v>4.0265000000000004</v>
      </c>
      <c r="Y253" s="72">
        <f>X253-W253</f>
        <v>0</v>
      </c>
      <c r="Z253" s="72"/>
      <c r="AA253" s="1"/>
      <c r="AB253" s="1"/>
      <c r="AC253" s="24">
        <f>+W253+X253-J253</f>
        <v>0</v>
      </c>
      <c r="AD253" s="75"/>
      <c r="AE253" s="75"/>
      <c r="AF253" s="75"/>
      <c r="AG253" s="75" t="s">
        <v>1788</v>
      </c>
      <c r="AH253" s="75"/>
      <c r="AI253" s="80" t="s">
        <v>1847</v>
      </c>
      <c r="AJ253" s="120" t="s">
        <v>1788</v>
      </c>
      <c r="AK253" s="120"/>
    </row>
    <row r="254" spans="1:37" ht="40" customHeight="1" x14ac:dyDescent="0.35">
      <c r="A254" s="44">
        <v>1</v>
      </c>
      <c r="B254" s="125" t="s">
        <v>1670</v>
      </c>
      <c r="C254" s="10" t="s">
        <v>180</v>
      </c>
      <c r="D254" s="41" t="s">
        <v>1456</v>
      </c>
      <c r="E254" s="68">
        <v>2014</v>
      </c>
      <c r="F254" s="10" t="s">
        <v>181</v>
      </c>
      <c r="G254" s="10"/>
      <c r="H254" s="10"/>
      <c r="I254" s="10"/>
      <c r="J254" s="29">
        <v>8.0530000000000008</v>
      </c>
      <c r="K254" s="10" t="s">
        <v>1929</v>
      </c>
      <c r="L254" s="35"/>
      <c r="M254" s="35"/>
      <c r="N254" s="35"/>
      <c r="O254" s="35"/>
      <c r="P254" s="35"/>
      <c r="Q254" s="35"/>
      <c r="R254" s="35" t="s">
        <v>1155</v>
      </c>
      <c r="S254" s="15" t="s">
        <v>1928</v>
      </c>
      <c r="T254" s="21" t="s">
        <v>1457</v>
      </c>
      <c r="U254" s="77" t="s">
        <v>1302</v>
      </c>
      <c r="V254" s="60">
        <v>0.5</v>
      </c>
      <c r="W254" s="72">
        <f>J254*V254</f>
        <v>4.0265000000000004</v>
      </c>
      <c r="X254" s="72">
        <f>J254-W254</f>
        <v>4.0265000000000004</v>
      </c>
      <c r="Y254" s="72">
        <f>X254-W254</f>
        <v>0</v>
      </c>
      <c r="Z254" s="72"/>
      <c r="AA254" s="1"/>
      <c r="AB254" s="1"/>
      <c r="AC254" s="24">
        <f>+W254+X254-J254</f>
        <v>0</v>
      </c>
      <c r="AD254" s="75"/>
      <c r="AE254" s="75"/>
      <c r="AF254" s="75"/>
      <c r="AG254" s="75" t="s">
        <v>1788</v>
      </c>
      <c r="AH254" s="75"/>
      <c r="AI254" s="80" t="s">
        <v>1847</v>
      </c>
      <c r="AJ254" s="120" t="s">
        <v>1788</v>
      </c>
      <c r="AK254" s="120"/>
    </row>
    <row r="255" spans="1:37" ht="40" customHeight="1" x14ac:dyDescent="0.35">
      <c r="A255" s="44">
        <v>1</v>
      </c>
      <c r="B255" s="125" t="s">
        <v>1671</v>
      </c>
      <c r="C255" s="10" t="s">
        <v>180</v>
      </c>
      <c r="D255" s="41" t="s">
        <v>1456</v>
      </c>
      <c r="E255" s="68">
        <v>2014</v>
      </c>
      <c r="F255" s="10" t="s">
        <v>181</v>
      </c>
      <c r="G255" s="10"/>
      <c r="H255" s="10"/>
      <c r="I255" s="10"/>
      <c r="J255" s="29">
        <v>8.0530000000000008</v>
      </c>
      <c r="K255" s="10" t="s">
        <v>1929</v>
      </c>
      <c r="L255" s="35"/>
      <c r="M255" s="35"/>
      <c r="N255" s="35"/>
      <c r="O255" s="35"/>
      <c r="P255" s="35"/>
      <c r="Q255" s="35"/>
      <c r="R255" s="35" t="s">
        <v>1155</v>
      </c>
      <c r="S255" s="15" t="s">
        <v>1928</v>
      </c>
      <c r="T255" s="21" t="s">
        <v>1457</v>
      </c>
      <c r="U255" s="77" t="s">
        <v>1302</v>
      </c>
      <c r="V255" s="60">
        <v>0.5</v>
      </c>
      <c r="W255" s="72">
        <f>J255*V255</f>
        <v>4.0265000000000004</v>
      </c>
      <c r="X255" s="72">
        <f>J255-W255</f>
        <v>4.0265000000000004</v>
      </c>
      <c r="Y255" s="72">
        <f>X255-W255</f>
        <v>0</v>
      </c>
      <c r="Z255" s="72"/>
      <c r="AA255" s="1"/>
      <c r="AB255" s="1"/>
      <c r="AC255" s="24">
        <f>+W255+X255-J255</f>
        <v>0</v>
      </c>
      <c r="AD255" s="75"/>
      <c r="AE255" s="75"/>
      <c r="AF255" s="75"/>
      <c r="AG255" s="75" t="s">
        <v>1788</v>
      </c>
      <c r="AH255" s="75"/>
      <c r="AI255" s="80" t="s">
        <v>1847</v>
      </c>
      <c r="AJ255" s="120" t="s">
        <v>1788</v>
      </c>
      <c r="AK255" s="120"/>
    </row>
    <row r="256" spans="1:37" ht="40" customHeight="1" x14ac:dyDescent="0.35">
      <c r="A256" s="44">
        <v>1</v>
      </c>
      <c r="B256" s="125" t="s">
        <v>1672</v>
      </c>
      <c r="C256" s="10" t="s">
        <v>180</v>
      </c>
      <c r="D256" s="41" t="s">
        <v>1456</v>
      </c>
      <c r="E256" s="68">
        <v>2014</v>
      </c>
      <c r="F256" s="10" t="s">
        <v>181</v>
      </c>
      <c r="G256" s="10"/>
      <c r="H256" s="10"/>
      <c r="I256" s="10"/>
      <c r="J256" s="29">
        <v>8.0530000000000008</v>
      </c>
      <c r="K256" s="10" t="s">
        <v>1929</v>
      </c>
      <c r="L256" s="35"/>
      <c r="M256" s="35"/>
      <c r="N256" s="35"/>
      <c r="O256" s="35"/>
      <c r="P256" s="35"/>
      <c r="Q256" s="35"/>
      <c r="R256" s="35" t="s">
        <v>1155</v>
      </c>
      <c r="S256" s="15" t="s">
        <v>1928</v>
      </c>
      <c r="T256" s="21" t="s">
        <v>1457</v>
      </c>
      <c r="U256" s="77" t="s">
        <v>1302</v>
      </c>
      <c r="V256" s="60">
        <v>0.5</v>
      </c>
      <c r="W256" s="72">
        <f>J256*V256</f>
        <v>4.0265000000000004</v>
      </c>
      <c r="X256" s="72">
        <f>J256-W256</f>
        <v>4.0265000000000004</v>
      </c>
      <c r="Y256" s="72">
        <f>X256-W256</f>
        <v>0</v>
      </c>
      <c r="Z256" s="72"/>
      <c r="AA256" s="1"/>
      <c r="AB256" s="1"/>
      <c r="AC256" s="24">
        <f>+W256+X256-J256</f>
        <v>0</v>
      </c>
      <c r="AD256" s="75"/>
      <c r="AE256" s="75"/>
      <c r="AF256" s="75"/>
      <c r="AG256" s="75" t="s">
        <v>1788</v>
      </c>
      <c r="AH256" s="75"/>
      <c r="AI256" s="80" t="s">
        <v>1847</v>
      </c>
      <c r="AJ256" s="120" t="s">
        <v>1788</v>
      </c>
      <c r="AK256" s="120"/>
    </row>
    <row r="257" spans="1:37" ht="40" customHeight="1" x14ac:dyDescent="0.35">
      <c r="A257" s="44">
        <v>1</v>
      </c>
      <c r="B257" s="125" t="s">
        <v>1673</v>
      </c>
      <c r="C257" s="10" t="s">
        <v>180</v>
      </c>
      <c r="D257" s="41" t="s">
        <v>1456</v>
      </c>
      <c r="E257" s="68">
        <v>2014</v>
      </c>
      <c r="F257" s="10" t="s">
        <v>181</v>
      </c>
      <c r="G257" s="10"/>
      <c r="H257" s="10"/>
      <c r="I257" s="10"/>
      <c r="J257" s="29">
        <v>8.0530000000000008</v>
      </c>
      <c r="K257" s="10" t="s">
        <v>1929</v>
      </c>
      <c r="L257" s="35"/>
      <c r="M257" s="35"/>
      <c r="N257" s="35"/>
      <c r="O257" s="35"/>
      <c r="P257" s="35"/>
      <c r="Q257" s="35"/>
      <c r="R257" s="35" t="s">
        <v>1155</v>
      </c>
      <c r="S257" s="15" t="s">
        <v>1928</v>
      </c>
      <c r="T257" s="21" t="s">
        <v>1457</v>
      </c>
      <c r="U257" s="77" t="s">
        <v>1302</v>
      </c>
      <c r="V257" s="60">
        <v>0.5</v>
      </c>
      <c r="W257" s="72">
        <f>J257*V257</f>
        <v>4.0265000000000004</v>
      </c>
      <c r="X257" s="72">
        <f>J257-W257</f>
        <v>4.0265000000000004</v>
      </c>
      <c r="Y257" s="72">
        <f>X257-W257</f>
        <v>0</v>
      </c>
      <c r="Z257" s="72"/>
      <c r="AA257" s="1"/>
      <c r="AB257" s="1"/>
      <c r="AC257" s="24">
        <f>+W257+X257-J257</f>
        <v>0</v>
      </c>
      <c r="AD257" s="75"/>
      <c r="AE257" s="75"/>
      <c r="AF257" s="75"/>
      <c r="AG257" s="75" t="s">
        <v>1788</v>
      </c>
      <c r="AH257" s="75"/>
      <c r="AI257" s="80" t="s">
        <v>1847</v>
      </c>
      <c r="AJ257" s="120" t="s">
        <v>1788</v>
      </c>
      <c r="AK257" s="120"/>
    </row>
    <row r="258" spans="1:37" ht="40" customHeight="1" x14ac:dyDescent="0.35">
      <c r="A258" s="44">
        <v>1</v>
      </c>
      <c r="B258" s="125" t="s">
        <v>1674</v>
      </c>
      <c r="C258" s="10" t="s">
        <v>180</v>
      </c>
      <c r="D258" s="41" t="s">
        <v>1456</v>
      </c>
      <c r="E258" s="68">
        <v>2014</v>
      </c>
      <c r="F258" s="10" t="s">
        <v>181</v>
      </c>
      <c r="G258" s="10"/>
      <c r="H258" s="10"/>
      <c r="I258" s="10"/>
      <c r="J258" s="29">
        <v>8.0530000000000008</v>
      </c>
      <c r="K258" s="10" t="s">
        <v>1929</v>
      </c>
      <c r="L258" s="35"/>
      <c r="M258" s="35"/>
      <c r="N258" s="35"/>
      <c r="O258" s="35"/>
      <c r="P258" s="35"/>
      <c r="Q258" s="35"/>
      <c r="R258" s="35" t="s">
        <v>1155</v>
      </c>
      <c r="S258" s="15" t="s">
        <v>1928</v>
      </c>
      <c r="T258" s="21" t="s">
        <v>1457</v>
      </c>
      <c r="U258" s="77" t="s">
        <v>1302</v>
      </c>
      <c r="V258" s="60">
        <v>0.5</v>
      </c>
      <c r="W258" s="72">
        <f>J258*V258</f>
        <v>4.0265000000000004</v>
      </c>
      <c r="X258" s="72">
        <f>J258-W258</f>
        <v>4.0265000000000004</v>
      </c>
      <c r="Y258" s="72">
        <f>X258-W258</f>
        <v>0</v>
      </c>
      <c r="Z258" s="72"/>
      <c r="AA258" s="1"/>
      <c r="AB258" s="1"/>
      <c r="AC258" s="24">
        <f>+W258+X258-J258</f>
        <v>0</v>
      </c>
      <c r="AD258" s="75"/>
      <c r="AE258" s="75"/>
      <c r="AF258" s="75"/>
      <c r="AG258" s="75" t="s">
        <v>1788</v>
      </c>
      <c r="AH258" s="75"/>
      <c r="AI258" s="80" t="s">
        <v>1847</v>
      </c>
      <c r="AJ258" s="120" t="s">
        <v>1788</v>
      </c>
      <c r="AK258" s="120"/>
    </row>
    <row r="259" spans="1:37" ht="40" customHeight="1" x14ac:dyDescent="0.35">
      <c r="A259" s="44">
        <v>1</v>
      </c>
      <c r="B259" s="125" t="s">
        <v>1675</v>
      </c>
      <c r="C259" s="10" t="s">
        <v>180</v>
      </c>
      <c r="D259" s="41" t="s">
        <v>1456</v>
      </c>
      <c r="E259" s="68">
        <v>2014</v>
      </c>
      <c r="F259" s="10" t="s">
        <v>181</v>
      </c>
      <c r="G259" s="10"/>
      <c r="H259" s="10"/>
      <c r="I259" s="10"/>
      <c r="J259" s="29">
        <v>8.0530000000000008</v>
      </c>
      <c r="K259" s="10" t="s">
        <v>1929</v>
      </c>
      <c r="L259" s="35"/>
      <c r="M259" s="35"/>
      <c r="N259" s="35"/>
      <c r="O259" s="35"/>
      <c r="P259" s="35"/>
      <c r="Q259" s="35"/>
      <c r="R259" s="35" t="s">
        <v>1155</v>
      </c>
      <c r="S259" s="15" t="s">
        <v>1928</v>
      </c>
      <c r="T259" s="21" t="s">
        <v>1457</v>
      </c>
      <c r="U259" s="77" t="s">
        <v>1302</v>
      </c>
      <c r="V259" s="60">
        <v>0.5</v>
      </c>
      <c r="W259" s="72">
        <f>J259*V259</f>
        <v>4.0265000000000004</v>
      </c>
      <c r="X259" s="72">
        <f>J259-W259</f>
        <v>4.0265000000000004</v>
      </c>
      <c r="Y259" s="72">
        <f>X259-W259</f>
        <v>0</v>
      </c>
      <c r="Z259" s="72"/>
      <c r="AA259" s="1"/>
      <c r="AB259" s="1"/>
      <c r="AC259" s="24">
        <f>+W259+X259-J259</f>
        <v>0</v>
      </c>
      <c r="AD259" s="75"/>
      <c r="AE259" s="75"/>
      <c r="AF259" s="75"/>
      <c r="AG259" s="75" t="s">
        <v>1788</v>
      </c>
      <c r="AH259" s="75"/>
      <c r="AI259" s="80" t="s">
        <v>1847</v>
      </c>
      <c r="AJ259" s="120" t="s">
        <v>1788</v>
      </c>
      <c r="AK259" s="120"/>
    </row>
    <row r="260" spans="1:37" ht="40" customHeight="1" x14ac:dyDescent="0.35">
      <c r="A260" s="44">
        <v>1</v>
      </c>
      <c r="B260" s="125" t="s">
        <v>1676</v>
      </c>
      <c r="C260" s="10" t="s">
        <v>180</v>
      </c>
      <c r="D260" s="41" t="s">
        <v>1456</v>
      </c>
      <c r="E260" s="68">
        <v>2014</v>
      </c>
      <c r="F260" s="10" t="s">
        <v>181</v>
      </c>
      <c r="G260" s="10"/>
      <c r="H260" s="10"/>
      <c r="I260" s="10"/>
      <c r="J260" s="29">
        <v>8.0530000000000008</v>
      </c>
      <c r="K260" s="10" t="s">
        <v>1929</v>
      </c>
      <c r="L260" s="35"/>
      <c r="M260" s="35"/>
      <c r="N260" s="35"/>
      <c r="O260" s="35"/>
      <c r="P260" s="35"/>
      <c r="Q260" s="35"/>
      <c r="R260" s="35" t="s">
        <v>1155</v>
      </c>
      <c r="S260" s="15" t="s">
        <v>1928</v>
      </c>
      <c r="T260" s="21" t="s">
        <v>1457</v>
      </c>
      <c r="U260" s="77" t="s">
        <v>1302</v>
      </c>
      <c r="V260" s="60">
        <v>0.5</v>
      </c>
      <c r="W260" s="72">
        <f>J260*V260</f>
        <v>4.0265000000000004</v>
      </c>
      <c r="X260" s="72">
        <f>J260-W260</f>
        <v>4.0265000000000004</v>
      </c>
      <c r="Y260" s="72">
        <f>X260-W260</f>
        <v>0</v>
      </c>
      <c r="Z260" s="72"/>
      <c r="AA260" s="1"/>
      <c r="AB260" s="1"/>
      <c r="AC260" s="24">
        <f>+W260+X260-J260</f>
        <v>0</v>
      </c>
      <c r="AD260" s="75"/>
      <c r="AE260" s="75"/>
      <c r="AF260" s="75"/>
      <c r="AG260" s="75" t="s">
        <v>1788</v>
      </c>
      <c r="AH260" s="75"/>
      <c r="AI260" s="80" t="s">
        <v>1847</v>
      </c>
      <c r="AJ260" s="120" t="s">
        <v>1788</v>
      </c>
      <c r="AK260" s="120"/>
    </row>
    <row r="261" spans="1:37" ht="40" customHeight="1" x14ac:dyDescent="0.35">
      <c r="A261" s="44">
        <v>1</v>
      </c>
      <c r="B261" s="125" t="s">
        <v>1731</v>
      </c>
      <c r="C261" s="10" t="s">
        <v>1730</v>
      </c>
      <c r="D261" s="41" t="s">
        <v>1456</v>
      </c>
      <c r="E261" s="68">
        <v>2014</v>
      </c>
      <c r="F261" s="10"/>
      <c r="G261" s="10"/>
      <c r="H261" s="10"/>
      <c r="I261" s="10"/>
      <c r="J261" s="29">
        <v>194.61</v>
      </c>
      <c r="K261" s="10" t="s">
        <v>1929</v>
      </c>
      <c r="L261" s="35"/>
      <c r="M261" s="35"/>
      <c r="N261" s="35"/>
      <c r="O261" s="35"/>
      <c r="P261" s="35"/>
      <c r="Q261" s="35"/>
      <c r="R261" s="35" t="s">
        <v>1155</v>
      </c>
      <c r="S261" s="15" t="s">
        <v>1928</v>
      </c>
      <c r="T261" s="21" t="s">
        <v>1457</v>
      </c>
      <c r="U261" s="77" t="s">
        <v>1302</v>
      </c>
      <c r="V261" s="60">
        <v>0.5</v>
      </c>
      <c r="W261" s="72">
        <f>J261*V261</f>
        <v>97.305000000000007</v>
      </c>
      <c r="X261" s="72">
        <f>J261-W261</f>
        <v>97.305000000000007</v>
      </c>
      <c r="Y261" s="72">
        <f>X261-W261</f>
        <v>0</v>
      </c>
      <c r="Z261" s="72"/>
      <c r="AA261" s="1"/>
      <c r="AB261" s="1"/>
      <c r="AC261" s="24">
        <f>+W261+X261-J261</f>
        <v>0</v>
      </c>
      <c r="AD261" s="75"/>
      <c r="AE261" s="75"/>
      <c r="AF261" s="75"/>
      <c r="AG261" s="75" t="s">
        <v>1788</v>
      </c>
      <c r="AH261" s="75"/>
      <c r="AI261" s="80" t="s">
        <v>1854</v>
      </c>
      <c r="AJ261" s="120" t="s">
        <v>1788</v>
      </c>
      <c r="AK261" s="120"/>
    </row>
    <row r="262" spans="1:37" ht="40" customHeight="1" x14ac:dyDescent="0.35">
      <c r="A262" s="44">
        <v>1</v>
      </c>
      <c r="B262" s="125" t="s">
        <v>1588</v>
      </c>
      <c r="C262" s="10" t="s">
        <v>12</v>
      </c>
      <c r="D262" s="41" t="s">
        <v>1456</v>
      </c>
      <c r="E262" s="68">
        <v>2014</v>
      </c>
      <c r="F262" s="10"/>
      <c r="G262" s="10"/>
      <c r="H262" s="10"/>
      <c r="I262" s="10"/>
      <c r="J262" s="29">
        <v>23.01</v>
      </c>
      <c r="K262" s="10" t="s">
        <v>1929</v>
      </c>
      <c r="L262" s="35"/>
      <c r="M262" s="35"/>
      <c r="N262" s="35"/>
      <c r="O262" s="35"/>
      <c r="P262" s="35"/>
      <c r="Q262" s="35"/>
      <c r="R262" s="35" t="s">
        <v>1155</v>
      </c>
      <c r="S262" s="15" t="s">
        <v>1928</v>
      </c>
      <c r="T262" s="21" t="s">
        <v>1457</v>
      </c>
      <c r="U262" s="77" t="s">
        <v>1302</v>
      </c>
      <c r="V262" s="60">
        <v>0.5</v>
      </c>
      <c r="W262" s="72">
        <f>J262*V262</f>
        <v>11.505000000000001</v>
      </c>
      <c r="X262" s="72">
        <f>J262-W262</f>
        <v>11.505000000000001</v>
      </c>
      <c r="Y262" s="72">
        <f>X262-W262</f>
        <v>0</v>
      </c>
      <c r="Z262" s="72"/>
      <c r="AA262" s="1"/>
      <c r="AB262" s="1"/>
      <c r="AC262" s="24">
        <f>+W262+X262-J262</f>
        <v>0</v>
      </c>
      <c r="AD262" s="75"/>
      <c r="AE262" s="75"/>
      <c r="AF262" s="75"/>
      <c r="AG262" s="75"/>
      <c r="AH262" s="75" t="s">
        <v>1788</v>
      </c>
      <c r="AI262" s="80" t="s">
        <v>1809</v>
      </c>
      <c r="AJ262" s="120" t="s">
        <v>1788</v>
      </c>
      <c r="AK262" s="120"/>
    </row>
    <row r="263" spans="1:37" ht="40" customHeight="1" x14ac:dyDescent="0.35">
      <c r="A263" s="44">
        <v>1</v>
      </c>
      <c r="B263" s="125" t="s">
        <v>1589</v>
      </c>
      <c r="C263" s="10" t="s">
        <v>12</v>
      </c>
      <c r="D263" s="41" t="s">
        <v>1456</v>
      </c>
      <c r="E263" s="68">
        <v>2014</v>
      </c>
      <c r="F263" s="10"/>
      <c r="G263" s="10"/>
      <c r="H263" s="10"/>
      <c r="I263" s="10"/>
      <c r="J263" s="29">
        <v>23.01</v>
      </c>
      <c r="K263" s="10" t="s">
        <v>1929</v>
      </c>
      <c r="L263" s="35"/>
      <c r="M263" s="35"/>
      <c r="N263" s="35"/>
      <c r="O263" s="35"/>
      <c r="P263" s="35"/>
      <c r="Q263" s="35"/>
      <c r="R263" s="35" t="s">
        <v>1155</v>
      </c>
      <c r="S263" s="15" t="s">
        <v>1928</v>
      </c>
      <c r="T263" s="21" t="s">
        <v>1457</v>
      </c>
      <c r="U263" s="77" t="s">
        <v>1302</v>
      </c>
      <c r="V263" s="60">
        <v>0.5</v>
      </c>
      <c r="W263" s="72">
        <f>J263*V263</f>
        <v>11.505000000000001</v>
      </c>
      <c r="X263" s="72">
        <f>J263-W263</f>
        <v>11.505000000000001</v>
      </c>
      <c r="Y263" s="72">
        <f>X263-W263</f>
        <v>0</v>
      </c>
      <c r="Z263" s="72"/>
      <c r="AA263" s="1"/>
      <c r="AB263" s="1"/>
      <c r="AC263" s="24">
        <f>+W263+X263-J263</f>
        <v>0</v>
      </c>
      <c r="AD263" s="75"/>
      <c r="AE263" s="75"/>
      <c r="AF263" s="75"/>
      <c r="AG263" s="75"/>
      <c r="AH263" s="75" t="s">
        <v>1788</v>
      </c>
      <c r="AI263" s="80" t="s">
        <v>1809</v>
      </c>
      <c r="AJ263" s="120" t="s">
        <v>1788</v>
      </c>
      <c r="AK263" s="120"/>
    </row>
    <row r="264" spans="1:37" ht="40" customHeight="1" x14ac:dyDescent="0.35">
      <c r="A264" s="44">
        <v>1</v>
      </c>
      <c r="B264" s="125" t="s">
        <v>1590</v>
      </c>
      <c r="C264" s="10" t="s">
        <v>12</v>
      </c>
      <c r="D264" s="41" t="s">
        <v>1456</v>
      </c>
      <c r="E264" s="68">
        <v>2014</v>
      </c>
      <c r="F264" s="10"/>
      <c r="G264" s="10"/>
      <c r="H264" s="10"/>
      <c r="I264" s="10"/>
      <c r="J264" s="29">
        <v>23.01</v>
      </c>
      <c r="K264" s="10" t="s">
        <v>1929</v>
      </c>
      <c r="L264" s="35"/>
      <c r="M264" s="35"/>
      <c r="N264" s="35"/>
      <c r="O264" s="35"/>
      <c r="P264" s="35"/>
      <c r="Q264" s="35"/>
      <c r="R264" s="35" t="s">
        <v>1155</v>
      </c>
      <c r="S264" s="15" t="s">
        <v>1928</v>
      </c>
      <c r="T264" s="21" t="s">
        <v>1457</v>
      </c>
      <c r="U264" s="77" t="s">
        <v>1302</v>
      </c>
      <c r="V264" s="60">
        <v>0.5</v>
      </c>
      <c r="W264" s="72">
        <f>J264*V264</f>
        <v>11.505000000000001</v>
      </c>
      <c r="X264" s="72">
        <f>J264-W264</f>
        <v>11.505000000000001</v>
      </c>
      <c r="Y264" s="72">
        <f>X264-W264</f>
        <v>0</v>
      </c>
      <c r="Z264" s="72"/>
      <c r="AA264" s="1"/>
      <c r="AB264" s="1"/>
      <c r="AC264" s="24">
        <f>+W264+X264-J264</f>
        <v>0</v>
      </c>
      <c r="AD264" s="75"/>
      <c r="AE264" s="75"/>
      <c r="AF264" s="75"/>
      <c r="AG264" s="75"/>
      <c r="AH264" s="75" t="s">
        <v>1788</v>
      </c>
      <c r="AI264" s="80" t="s">
        <v>1809</v>
      </c>
      <c r="AJ264" s="120" t="s">
        <v>1788</v>
      </c>
      <c r="AK264" s="120"/>
    </row>
    <row r="265" spans="1:37" ht="40" customHeight="1" x14ac:dyDescent="0.35">
      <c r="A265" s="44">
        <v>1</v>
      </c>
      <c r="B265" s="125" t="s">
        <v>1591</v>
      </c>
      <c r="C265" s="10" t="s">
        <v>12</v>
      </c>
      <c r="D265" s="41" t="s">
        <v>1456</v>
      </c>
      <c r="E265" s="68">
        <v>2014</v>
      </c>
      <c r="F265" s="10"/>
      <c r="G265" s="10"/>
      <c r="H265" s="10"/>
      <c r="I265" s="10"/>
      <c r="J265" s="29">
        <v>23.01</v>
      </c>
      <c r="K265" s="10" t="s">
        <v>1929</v>
      </c>
      <c r="L265" s="35"/>
      <c r="M265" s="35"/>
      <c r="N265" s="35"/>
      <c r="O265" s="35"/>
      <c r="P265" s="35"/>
      <c r="Q265" s="35"/>
      <c r="R265" s="35" t="s">
        <v>1155</v>
      </c>
      <c r="S265" s="15" t="s">
        <v>1928</v>
      </c>
      <c r="T265" s="21" t="s">
        <v>1457</v>
      </c>
      <c r="U265" s="77" t="s">
        <v>1302</v>
      </c>
      <c r="V265" s="60">
        <v>0.5</v>
      </c>
      <c r="W265" s="72">
        <f>J265*V265</f>
        <v>11.505000000000001</v>
      </c>
      <c r="X265" s="72">
        <f>J265-W265</f>
        <v>11.505000000000001</v>
      </c>
      <c r="Y265" s="72">
        <f>X265-W265</f>
        <v>0</v>
      </c>
      <c r="Z265" s="72"/>
      <c r="AA265" s="1"/>
      <c r="AB265" s="1"/>
      <c r="AC265" s="24">
        <f>+W265+X265-J265</f>
        <v>0</v>
      </c>
      <c r="AD265" s="75"/>
      <c r="AE265" s="75"/>
      <c r="AF265" s="75"/>
      <c r="AG265" s="75"/>
      <c r="AH265" s="75" t="s">
        <v>1788</v>
      </c>
      <c r="AI265" s="80" t="s">
        <v>1809</v>
      </c>
      <c r="AJ265" s="120" t="s">
        <v>1788</v>
      </c>
      <c r="AK265" s="120"/>
    </row>
    <row r="266" spans="1:37" ht="40" customHeight="1" x14ac:dyDescent="0.35">
      <c r="A266" s="44">
        <v>1</v>
      </c>
      <c r="B266" s="125" t="s">
        <v>1592</v>
      </c>
      <c r="C266" s="10" t="s">
        <v>12</v>
      </c>
      <c r="D266" s="41" t="s">
        <v>1456</v>
      </c>
      <c r="E266" s="68">
        <v>2014</v>
      </c>
      <c r="F266" s="10"/>
      <c r="G266" s="10"/>
      <c r="H266" s="10"/>
      <c r="I266" s="10"/>
      <c r="J266" s="29">
        <v>23.01</v>
      </c>
      <c r="K266" s="10" t="s">
        <v>1929</v>
      </c>
      <c r="L266" s="35"/>
      <c r="M266" s="35"/>
      <c r="N266" s="35"/>
      <c r="O266" s="35"/>
      <c r="P266" s="35"/>
      <c r="Q266" s="35"/>
      <c r="R266" s="35" t="s">
        <v>1155</v>
      </c>
      <c r="S266" s="15" t="s">
        <v>1928</v>
      </c>
      <c r="T266" s="21" t="s">
        <v>1457</v>
      </c>
      <c r="U266" s="77" t="s">
        <v>1302</v>
      </c>
      <c r="V266" s="60">
        <v>0.5</v>
      </c>
      <c r="W266" s="72">
        <f>J266*V266</f>
        <v>11.505000000000001</v>
      </c>
      <c r="X266" s="72">
        <f>J266-W266</f>
        <v>11.505000000000001</v>
      </c>
      <c r="Y266" s="72">
        <f>X266-W266</f>
        <v>0</v>
      </c>
      <c r="Z266" s="72"/>
      <c r="AA266" s="1"/>
      <c r="AB266" s="1"/>
      <c r="AC266" s="24">
        <f>+W266+X266-J266</f>
        <v>0</v>
      </c>
      <c r="AD266" s="75"/>
      <c r="AE266" s="75"/>
      <c r="AF266" s="75"/>
      <c r="AG266" s="75"/>
      <c r="AH266" s="75" t="s">
        <v>1788</v>
      </c>
      <c r="AI266" s="80" t="s">
        <v>1809</v>
      </c>
      <c r="AJ266" s="120" t="s">
        <v>1788</v>
      </c>
      <c r="AK266" s="120"/>
    </row>
    <row r="267" spans="1:37" ht="40" customHeight="1" x14ac:dyDescent="0.35">
      <c r="A267" s="44">
        <v>1</v>
      </c>
      <c r="B267" s="125" t="s">
        <v>1593</v>
      </c>
      <c r="C267" s="10" t="s">
        <v>12</v>
      </c>
      <c r="D267" s="41" t="s">
        <v>1456</v>
      </c>
      <c r="E267" s="68">
        <v>2014</v>
      </c>
      <c r="F267" s="10"/>
      <c r="G267" s="10"/>
      <c r="H267" s="10"/>
      <c r="I267" s="10"/>
      <c r="J267" s="29">
        <v>23.01</v>
      </c>
      <c r="K267" s="10" t="s">
        <v>1929</v>
      </c>
      <c r="L267" s="35"/>
      <c r="M267" s="35"/>
      <c r="N267" s="35"/>
      <c r="O267" s="35"/>
      <c r="P267" s="35"/>
      <c r="Q267" s="35"/>
      <c r="R267" s="35" t="s">
        <v>1155</v>
      </c>
      <c r="S267" s="15" t="s">
        <v>1928</v>
      </c>
      <c r="T267" s="21" t="s">
        <v>1457</v>
      </c>
      <c r="U267" s="77" t="s">
        <v>1302</v>
      </c>
      <c r="V267" s="60">
        <v>0.5</v>
      </c>
      <c r="W267" s="72">
        <f>J267*V267</f>
        <v>11.505000000000001</v>
      </c>
      <c r="X267" s="72">
        <f>J267-W267</f>
        <v>11.505000000000001</v>
      </c>
      <c r="Y267" s="72">
        <f>X267-W267</f>
        <v>0</v>
      </c>
      <c r="Z267" s="72"/>
      <c r="AA267" s="1"/>
      <c r="AB267" s="1"/>
      <c r="AC267" s="24">
        <f>+W267+X267-J267</f>
        <v>0</v>
      </c>
      <c r="AD267" s="75"/>
      <c r="AE267" s="75"/>
      <c r="AF267" s="75"/>
      <c r="AG267" s="75"/>
      <c r="AH267" s="75" t="s">
        <v>1788</v>
      </c>
      <c r="AI267" s="80" t="s">
        <v>1809</v>
      </c>
      <c r="AJ267" s="120" t="s">
        <v>1788</v>
      </c>
      <c r="AK267" s="120"/>
    </row>
    <row r="268" spans="1:37" ht="40" customHeight="1" x14ac:dyDescent="0.35">
      <c r="A268" s="44">
        <v>1</v>
      </c>
      <c r="B268" s="125" t="s">
        <v>1594</v>
      </c>
      <c r="C268" s="10" t="s">
        <v>12</v>
      </c>
      <c r="D268" s="41" t="s">
        <v>1456</v>
      </c>
      <c r="E268" s="68">
        <v>2014</v>
      </c>
      <c r="F268" s="10"/>
      <c r="G268" s="10"/>
      <c r="H268" s="10"/>
      <c r="I268" s="10"/>
      <c r="J268" s="29">
        <v>23.01</v>
      </c>
      <c r="K268" s="10" t="s">
        <v>1929</v>
      </c>
      <c r="L268" s="35"/>
      <c r="M268" s="35"/>
      <c r="N268" s="35"/>
      <c r="O268" s="35"/>
      <c r="P268" s="35"/>
      <c r="Q268" s="35"/>
      <c r="R268" s="35" t="s">
        <v>1155</v>
      </c>
      <c r="S268" s="15" t="s">
        <v>1928</v>
      </c>
      <c r="T268" s="21" t="s">
        <v>1457</v>
      </c>
      <c r="U268" s="77" t="s">
        <v>1302</v>
      </c>
      <c r="V268" s="60">
        <v>0.5</v>
      </c>
      <c r="W268" s="72">
        <f>J268*V268</f>
        <v>11.505000000000001</v>
      </c>
      <c r="X268" s="72">
        <f>J268-W268</f>
        <v>11.505000000000001</v>
      </c>
      <c r="Y268" s="72">
        <f>X268-W268</f>
        <v>0</v>
      </c>
      <c r="Z268" s="72"/>
      <c r="AA268" s="1"/>
      <c r="AB268" s="1"/>
      <c r="AC268" s="24">
        <f>+W268+X268-J268</f>
        <v>0</v>
      </c>
      <c r="AD268" s="75"/>
      <c r="AE268" s="75"/>
      <c r="AF268" s="75"/>
      <c r="AG268" s="75"/>
      <c r="AH268" s="75" t="s">
        <v>1788</v>
      </c>
      <c r="AI268" s="80" t="s">
        <v>1809</v>
      </c>
      <c r="AJ268" s="120" t="s">
        <v>1788</v>
      </c>
      <c r="AK268" s="120"/>
    </row>
    <row r="269" spans="1:37" ht="40" customHeight="1" x14ac:dyDescent="0.35">
      <c r="A269" s="44">
        <v>1</v>
      </c>
      <c r="B269" s="125" t="s">
        <v>1610</v>
      </c>
      <c r="C269" s="10" t="s">
        <v>1738</v>
      </c>
      <c r="D269" s="41" t="s">
        <v>1456</v>
      </c>
      <c r="E269" s="68">
        <v>2014</v>
      </c>
      <c r="F269" s="10"/>
      <c r="G269" s="10"/>
      <c r="H269" s="10"/>
      <c r="I269" s="10"/>
      <c r="J269" s="29">
        <v>23.01</v>
      </c>
      <c r="K269" s="10" t="s">
        <v>1929</v>
      </c>
      <c r="L269" s="35"/>
      <c r="M269" s="35"/>
      <c r="N269" s="35"/>
      <c r="O269" s="35"/>
      <c r="P269" s="35"/>
      <c r="Q269" s="35"/>
      <c r="R269" s="35" t="s">
        <v>1155</v>
      </c>
      <c r="S269" s="15" t="s">
        <v>1928</v>
      </c>
      <c r="T269" s="21" t="s">
        <v>1457</v>
      </c>
      <c r="U269" s="77" t="s">
        <v>1302</v>
      </c>
      <c r="V269" s="60">
        <v>0.5</v>
      </c>
      <c r="W269" s="72">
        <f>J269*V269</f>
        <v>11.505000000000001</v>
      </c>
      <c r="X269" s="72">
        <f>J269-W269</f>
        <v>11.505000000000001</v>
      </c>
      <c r="Y269" s="72">
        <f>X269-W269</f>
        <v>0</v>
      </c>
      <c r="Z269" s="72"/>
      <c r="AA269" s="8"/>
      <c r="AB269" s="8"/>
      <c r="AC269" s="24">
        <f>+W269+X269-J269</f>
        <v>0</v>
      </c>
      <c r="AD269" s="74"/>
      <c r="AE269" s="74"/>
      <c r="AF269" s="74"/>
      <c r="AG269" s="74"/>
      <c r="AH269" s="74" t="s">
        <v>1788</v>
      </c>
      <c r="AI269" s="80" t="s">
        <v>1809</v>
      </c>
      <c r="AJ269" s="120" t="s">
        <v>1788</v>
      </c>
      <c r="AK269" s="120"/>
    </row>
    <row r="270" spans="1:37" ht="40" customHeight="1" x14ac:dyDescent="0.35">
      <c r="A270" s="44">
        <v>1</v>
      </c>
      <c r="B270" s="125" t="s">
        <v>1595</v>
      </c>
      <c r="C270" s="10" t="s">
        <v>12</v>
      </c>
      <c r="D270" s="41" t="s">
        <v>1456</v>
      </c>
      <c r="E270" s="68">
        <v>2014</v>
      </c>
      <c r="F270" s="10"/>
      <c r="G270" s="10"/>
      <c r="H270" s="10"/>
      <c r="I270" s="10"/>
      <c r="J270" s="29">
        <v>23.01</v>
      </c>
      <c r="K270" s="10" t="s">
        <v>1929</v>
      </c>
      <c r="L270" s="35"/>
      <c r="M270" s="35"/>
      <c r="N270" s="35"/>
      <c r="O270" s="35"/>
      <c r="P270" s="35"/>
      <c r="Q270" s="35"/>
      <c r="R270" s="35" t="s">
        <v>1155</v>
      </c>
      <c r="S270" s="15" t="s">
        <v>1928</v>
      </c>
      <c r="T270" s="21" t="s">
        <v>1457</v>
      </c>
      <c r="U270" s="77" t="s">
        <v>1302</v>
      </c>
      <c r="V270" s="60">
        <v>0.5</v>
      </c>
      <c r="W270" s="72">
        <f>J270*V270</f>
        <v>11.505000000000001</v>
      </c>
      <c r="X270" s="72">
        <f>J270-W270</f>
        <v>11.505000000000001</v>
      </c>
      <c r="Y270" s="72">
        <f>X270-W270</f>
        <v>0</v>
      </c>
      <c r="Z270" s="72"/>
      <c r="AA270" s="1"/>
      <c r="AB270" s="1"/>
      <c r="AC270" s="24">
        <f>+W270+X270-J270</f>
        <v>0</v>
      </c>
      <c r="AD270" s="75"/>
      <c r="AE270" s="75"/>
      <c r="AF270" s="75"/>
      <c r="AG270" s="75"/>
      <c r="AH270" s="75" t="s">
        <v>1788</v>
      </c>
      <c r="AI270" s="80" t="s">
        <v>1809</v>
      </c>
      <c r="AJ270" s="120" t="s">
        <v>1788</v>
      </c>
      <c r="AK270" s="120"/>
    </row>
    <row r="271" spans="1:37" ht="40" customHeight="1" x14ac:dyDescent="0.35">
      <c r="A271" s="44">
        <v>1</v>
      </c>
      <c r="B271" s="125" t="s">
        <v>1596</v>
      </c>
      <c r="C271" s="10" t="s">
        <v>12</v>
      </c>
      <c r="D271" s="41" t="s">
        <v>1456</v>
      </c>
      <c r="E271" s="68">
        <v>2014</v>
      </c>
      <c r="F271" s="10"/>
      <c r="G271" s="10"/>
      <c r="H271" s="10"/>
      <c r="I271" s="10"/>
      <c r="J271" s="29">
        <v>23.01</v>
      </c>
      <c r="K271" s="10" t="s">
        <v>1929</v>
      </c>
      <c r="L271" s="35"/>
      <c r="M271" s="35"/>
      <c r="N271" s="35"/>
      <c r="O271" s="35"/>
      <c r="P271" s="35"/>
      <c r="Q271" s="35"/>
      <c r="R271" s="35" t="s">
        <v>1155</v>
      </c>
      <c r="S271" s="15" t="s">
        <v>1928</v>
      </c>
      <c r="T271" s="21" t="s">
        <v>1457</v>
      </c>
      <c r="U271" s="77" t="s">
        <v>1302</v>
      </c>
      <c r="V271" s="60">
        <v>0.5</v>
      </c>
      <c r="W271" s="72">
        <f>J271*V271</f>
        <v>11.505000000000001</v>
      </c>
      <c r="X271" s="72">
        <f>J271-W271</f>
        <v>11.505000000000001</v>
      </c>
      <c r="Y271" s="72">
        <f>X271-W271</f>
        <v>0</v>
      </c>
      <c r="Z271" s="72"/>
      <c r="AA271" s="1"/>
      <c r="AB271" s="1"/>
      <c r="AC271" s="24">
        <f>+W271+X271-J271</f>
        <v>0</v>
      </c>
      <c r="AD271" s="75"/>
      <c r="AE271" s="75"/>
      <c r="AF271" s="75"/>
      <c r="AG271" s="75"/>
      <c r="AH271" s="75" t="s">
        <v>1788</v>
      </c>
      <c r="AI271" s="80" t="s">
        <v>1809</v>
      </c>
      <c r="AJ271" s="120" t="s">
        <v>1788</v>
      </c>
      <c r="AK271" s="120"/>
    </row>
    <row r="272" spans="1:37" ht="40" customHeight="1" x14ac:dyDescent="0.35">
      <c r="A272" s="44">
        <v>1</v>
      </c>
      <c r="B272" s="125" t="s">
        <v>1597</v>
      </c>
      <c r="C272" s="10" t="s">
        <v>12</v>
      </c>
      <c r="D272" s="41" t="s">
        <v>1456</v>
      </c>
      <c r="E272" s="68">
        <v>2014</v>
      </c>
      <c r="F272" s="10"/>
      <c r="G272" s="10"/>
      <c r="H272" s="10"/>
      <c r="I272" s="10"/>
      <c r="J272" s="29">
        <v>23.01</v>
      </c>
      <c r="K272" s="10" t="s">
        <v>1929</v>
      </c>
      <c r="L272" s="35"/>
      <c r="M272" s="35"/>
      <c r="N272" s="35"/>
      <c r="O272" s="35"/>
      <c r="P272" s="35"/>
      <c r="Q272" s="35"/>
      <c r="R272" s="35" t="s">
        <v>1155</v>
      </c>
      <c r="S272" s="15" t="s">
        <v>1928</v>
      </c>
      <c r="T272" s="21" t="s">
        <v>1457</v>
      </c>
      <c r="U272" s="77" t="s">
        <v>1302</v>
      </c>
      <c r="V272" s="60">
        <v>0.5</v>
      </c>
      <c r="W272" s="72">
        <f>J272*V272</f>
        <v>11.505000000000001</v>
      </c>
      <c r="X272" s="72">
        <f>J272-W272</f>
        <v>11.505000000000001</v>
      </c>
      <c r="Y272" s="72">
        <f>X272-W272</f>
        <v>0</v>
      </c>
      <c r="Z272" s="72"/>
      <c r="AA272" s="1"/>
      <c r="AB272" s="1"/>
      <c r="AC272" s="24">
        <f>+W272+X272-J272</f>
        <v>0</v>
      </c>
      <c r="AD272" s="75"/>
      <c r="AE272" s="75"/>
      <c r="AF272" s="75"/>
      <c r="AG272" s="75"/>
      <c r="AH272" s="75" t="s">
        <v>1788</v>
      </c>
      <c r="AI272" s="80" t="s">
        <v>1809</v>
      </c>
      <c r="AJ272" s="120" t="s">
        <v>1788</v>
      </c>
      <c r="AK272" s="120"/>
    </row>
    <row r="273" spans="1:37" ht="40" customHeight="1" x14ac:dyDescent="0.35">
      <c r="A273" s="44">
        <v>1</v>
      </c>
      <c r="B273" s="125" t="s">
        <v>1598</v>
      </c>
      <c r="C273" s="10" t="s">
        <v>12</v>
      </c>
      <c r="D273" s="41" t="s">
        <v>1456</v>
      </c>
      <c r="E273" s="68">
        <v>2014</v>
      </c>
      <c r="F273" s="10"/>
      <c r="G273" s="10"/>
      <c r="H273" s="10"/>
      <c r="I273" s="10"/>
      <c r="J273" s="29">
        <v>23.01</v>
      </c>
      <c r="K273" s="10" t="s">
        <v>1929</v>
      </c>
      <c r="L273" s="35"/>
      <c r="M273" s="35"/>
      <c r="N273" s="35"/>
      <c r="O273" s="35"/>
      <c r="P273" s="35"/>
      <c r="Q273" s="35"/>
      <c r="R273" s="35" t="s">
        <v>1155</v>
      </c>
      <c r="S273" s="15" t="s">
        <v>1928</v>
      </c>
      <c r="T273" s="21" t="s">
        <v>1457</v>
      </c>
      <c r="U273" s="77" t="s">
        <v>1302</v>
      </c>
      <c r="V273" s="60">
        <v>0.5</v>
      </c>
      <c r="W273" s="72">
        <f>J273*V273</f>
        <v>11.505000000000001</v>
      </c>
      <c r="X273" s="72">
        <f>J273-W273</f>
        <v>11.505000000000001</v>
      </c>
      <c r="Y273" s="72">
        <f>X273-W273</f>
        <v>0</v>
      </c>
      <c r="Z273" s="72"/>
      <c r="AA273" s="1"/>
      <c r="AB273" s="1"/>
      <c r="AC273" s="24">
        <f>+W273+X273-J273</f>
        <v>0</v>
      </c>
      <c r="AD273" s="75"/>
      <c r="AE273" s="75"/>
      <c r="AF273" s="75"/>
      <c r="AG273" s="75"/>
      <c r="AH273" s="75" t="s">
        <v>1788</v>
      </c>
      <c r="AI273" s="80" t="s">
        <v>1809</v>
      </c>
      <c r="AJ273" s="120" t="s">
        <v>1788</v>
      </c>
      <c r="AK273" s="120"/>
    </row>
    <row r="274" spans="1:37" ht="40" customHeight="1" x14ac:dyDescent="0.35">
      <c r="A274" s="44">
        <v>1</v>
      </c>
      <c r="B274" s="125" t="s">
        <v>1599</v>
      </c>
      <c r="C274" s="10" t="s">
        <v>12</v>
      </c>
      <c r="D274" s="41" t="s">
        <v>1456</v>
      </c>
      <c r="E274" s="68">
        <v>2014</v>
      </c>
      <c r="F274" s="10"/>
      <c r="G274" s="10"/>
      <c r="H274" s="10"/>
      <c r="I274" s="10"/>
      <c r="J274" s="29">
        <v>23.01</v>
      </c>
      <c r="K274" s="10" t="s">
        <v>1929</v>
      </c>
      <c r="L274" s="35"/>
      <c r="M274" s="35"/>
      <c r="N274" s="35"/>
      <c r="O274" s="35"/>
      <c r="P274" s="35"/>
      <c r="Q274" s="35"/>
      <c r="R274" s="35" t="s">
        <v>1155</v>
      </c>
      <c r="S274" s="15" t="s">
        <v>1928</v>
      </c>
      <c r="T274" s="21" t="s">
        <v>1457</v>
      </c>
      <c r="U274" s="77" t="s">
        <v>1302</v>
      </c>
      <c r="V274" s="60">
        <v>0.5</v>
      </c>
      <c r="W274" s="72">
        <f>J274*V274</f>
        <v>11.505000000000001</v>
      </c>
      <c r="X274" s="72">
        <f>J274-W274</f>
        <v>11.505000000000001</v>
      </c>
      <c r="Y274" s="72">
        <f>X274-W274</f>
        <v>0</v>
      </c>
      <c r="Z274" s="72"/>
      <c r="AA274" s="1"/>
      <c r="AB274" s="1"/>
      <c r="AC274" s="24">
        <f>+W274+X274-J274</f>
        <v>0</v>
      </c>
      <c r="AD274" s="75"/>
      <c r="AE274" s="75"/>
      <c r="AF274" s="75"/>
      <c r="AG274" s="75"/>
      <c r="AH274" s="75" t="s">
        <v>1788</v>
      </c>
      <c r="AI274" s="80" t="s">
        <v>1809</v>
      </c>
      <c r="AJ274" s="120" t="s">
        <v>1788</v>
      </c>
      <c r="AK274" s="120"/>
    </row>
    <row r="275" spans="1:37" ht="40" customHeight="1" x14ac:dyDescent="0.35">
      <c r="A275" s="44">
        <v>1</v>
      </c>
      <c r="B275" s="125" t="s">
        <v>1600</v>
      </c>
      <c r="C275" s="10" t="s">
        <v>12</v>
      </c>
      <c r="D275" s="41" t="s">
        <v>1456</v>
      </c>
      <c r="E275" s="68">
        <v>2014</v>
      </c>
      <c r="F275" s="10"/>
      <c r="G275" s="10"/>
      <c r="H275" s="10"/>
      <c r="I275" s="10"/>
      <c r="J275" s="29">
        <v>23.01</v>
      </c>
      <c r="K275" s="10" t="s">
        <v>1929</v>
      </c>
      <c r="L275" s="35"/>
      <c r="M275" s="35"/>
      <c r="N275" s="35"/>
      <c r="O275" s="35"/>
      <c r="P275" s="35"/>
      <c r="Q275" s="35"/>
      <c r="R275" s="35" t="s">
        <v>1155</v>
      </c>
      <c r="S275" s="15" t="s">
        <v>1928</v>
      </c>
      <c r="T275" s="21" t="s">
        <v>1457</v>
      </c>
      <c r="U275" s="77" t="s">
        <v>1302</v>
      </c>
      <c r="V275" s="60">
        <v>0.5</v>
      </c>
      <c r="W275" s="72">
        <f>J275*V275</f>
        <v>11.505000000000001</v>
      </c>
      <c r="X275" s="72">
        <f>J275-W275</f>
        <v>11.505000000000001</v>
      </c>
      <c r="Y275" s="72">
        <f>X275-W275</f>
        <v>0</v>
      </c>
      <c r="Z275" s="72"/>
      <c r="AA275" s="1"/>
      <c r="AB275" s="1"/>
      <c r="AC275" s="24">
        <f>+W275+X275-J275</f>
        <v>0</v>
      </c>
      <c r="AD275" s="75"/>
      <c r="AE275" s="75"/>
      <c r="AF275" s="75"/>
      <c r="AG275" s="75"/>
      <c r="AH275" s="75" t="s">
        <v>1788</v>
      </c>
      <c r="AI275" s="80" t="s">
        <v>1809</v>
      </c>
      <c r="AJ275" s="120" t="s">
        <v>1788</v>
      </c>
      <c r="AK275" s="120"/>
    </row>
    <row r="276" spans="1:37" ht="40" customHeight="1" x14ac:dyDescent="0.35">
      <c r="A276" s="44">
        <v>1</v>
      </c>
      <c r="B276" s="125" t="s">
        <v>1601</v>
      </c>
      <c r="C276" s="10" t="s">
        <v>12</v>
      </c>
      <c r="D276" s="41" t="s">
        <v>1456</v>
      </c>
      <c r="E276" s="68">
        <v>2014</v>
      </c>
      <c r="F276" s="10"/>
      <c r="G276" s="10"/>
      <c r="H276" s="10"/>
      <c r="I276" s="10"/>
      <c r="J276" s="29">
        <v>23.01</v>
      </c>
      <c r="K276" s="10" t="s">
        <v>1929</v>
      </c>
      <c r="L276" s="35"/>
      <c r="M276" s="35"/>
      <c r="N276" s="35"/>
      <c r="O276" s="35"/>
      <c r="P276" s="35"/>
      <c r="Q276" s="35"/>
      <c r="R276" s="35" t="s">
        <v>1155</v>
      </c>
      <c r="S276" s="15" t="s">
        <v>1928</v>
      </c>
      <c r="T276" s="21" t="s">
        <v>1457</v>
      </c>
      <c r="U276" s="77" t="s">
        <v>1302</v>
      </c>
      <c r="V276" s="60">
        <v>0.5</v>
      </c>
      <c r="W276" s="72">
        <f>J276*V276</f>
        <v>11.505000000000001</v>
      </c>
      <c r="X276" s="72">
        <f>J276-W276</f>
        <v>11.505000000000001</v>
      </c>
      <c r="Y276" s="72">
        <f>X276-W276</f>
        <v>0</v>
      </c>
      <c r="Z276" s="72"/>
      <c r="AA276" s="1"/>
      <c r="AB276" s="1"/>
      <c r="AC276" s="24">
        <f>+W276+X276-J276</f>
        <v>0</v>
      </c>
      <c r="AD276" s="75"/>
      <c r="AE276" s="75"/>
      <c r="AF276" s="75"/>
      <c r="AG276" s="75"/>
      <c r="AH276" s="75" t="s">
        <v>1788</v>
      </c>
      <c r="AI276" s="80" t="s">
        <v>1809</v>
      </c>
      <c r="AJ276" s="120" t="s">
        <v>1788</v>
      </c>
      <c r="AK276" s="120"/>
    </row>
    <row r="277" spans="1:37" ht="40" customHeight="1" x14ac:dyDescent="0.35">
      <c r="A277" s="44">
        <v>1</v>
      </c>
      <c r="B277" s="125" t="s">
        <v>1490</v>
      </c>
      <c r="C277" s="10" t="s">
        <v>23</v>
      </c>
      <c r="D277" s="41" t="s">
        <v>1456</v>
      </c>
      <c r="E277" s="68">
        <v>2014</v>
      </c>
      <c r="F277" s="10"/>
      <c r="G277" s="10"/>
      <c r="H277" s="10"/>
      <c r="I277" s="10"/>
      <c r="J277" s="29">
        <v>86.73</v>
      </c>
      <c r="K277" s="10" t="s">
        <v>1929</v>
      </c>
      <c r="L277" s="35"/>
      <c r="M277" s="35"/>
      <c r="N277" s="35"/>
      <c r="O277" s="35"/>
      <c r="P277" s="35"/>
      <c r="Q277" s="35"/>
      <c r="R277" s="35" t="s">
        <v>1155</v>
      </c>
      <c r="S277" s="15" t="s">
        <v>1928</v>
      </c>
      <c r="T277" s="21" t="s">
        <v>1457</v>
      </c>
      <c r="U277" s="77" t="s">
        <v>1302</v>
      </c>
      <c r="V277" s="60">
        <v>0.5</v>
      </c>
      <c r="W277" s="72">
        <f>J277*V277</f>
        <v>43.365000000000002</v>
      </c>
      <c r="X277" s="72">
        <f>J277-W277</f>
        <v>43.365000000000002</v>
      </c>
      <c r="Y277" s="72">
        <f>X277-W277</f>
        <v>0</v>
      </c>
      <c r="Z277" s="72"/>
      <c r="AA277" s="1"/>
      <c r="AB277" s="1"/>
      <c r="AC277" s="24">
        <f>+W277+X277-J277</f>
        <v>0</v>
      </c>
      <c r="AD277" s="75"/>
      <c r="AE277" s="75"/>
      <c r="AF277" s="75"/>
      <c r="AG277" s="75"/>
      <c r="AH277" s="75" t="s">
        <v>1788</v>
      </c>
      <c r="AI277" s="80" t="s">
        <v>1798</v>
      </c>
      <c r="AJ277" s="120" t="s">
        <v>1788</v>
      </c>
      <c r="AK277" s="120"/>
    </row>
    <row r="278" spans="1:37" ht="40" customHeight="1" x14ac:dyDescent="0.35">
      <c r="A278" s="44">
        <v>1</v>
      </c>
      <c r="B278" s="125" t="s">
        <v>1491</v>
      </c>
      <c r="C278" s="10" t="s">
        <v>23</v>
      </c>
      <c r="D278" s="41" t="s">
        <v>1456</v>
      </c>
      <c r="E278" s="68">
        <v>2014</v>
      </c>
      <c r="F278" s="10"/>
      <c r="G278" s="10"/>
      <c r="H278" s="10"/>
      <c r="I278" s="10"/>
      <c r="J278" s="29">
        <v>86.73</v>
      </c>
      <c r="K278" s="10" t="s">
        <v>1929</v>
      </c>
      <c r="L278" s="35"/>
      <c r="M278" s="35"/>
      <c r="N278" s="35"/>
      <c r="O278" s="35"/>
      <c r="P278" s="35"/>
      <c r="Q278" s="35"/>
      <c r="R278" s="35" t="s">
        <v>1155</v>
      </c>
      <c r="S278" s="15" t="s">
        <v>1928</v>
      </c>
      <c r="T278" s="21" t="s">
        <v>1457</v>
      </c>
      <c r="U278" s="77" t="s">
        <v>1302</v>
      </c>
      <c r="V278" s="60">
        <v>0.5</v>
      </c>
      <c r="W278" s="72">
        <f>J278*V278</f>
        <v>43.365000000000002</v>
      </c>
      <c r="X278" s="72">
        <f>J278-W278</f>
        <v>43.365000000000002</v>
      </c>
      <c r="Y278" s="72">
        <f>X278-W278</f>
        <v>0</v>
      </c>
      <c r="Z278" s="72"/>
      <c r="AA278" s="1"/>
      <c r="AB278" s="1"/>
      <c r="AC278" s="24">
        <f>+W278+X278-J278</f>
        <v>0</v>
      </c>
      <c r="AD278" s="75"/>
      <c r="AE278" s="75"/>
      <c r="AF278" s="75"/>
      <c r="AG278" s="75"/>
      <c r="AH278" s="75" t="s">
        <v>1788</v>
      </c>
      <c r="AI278" s="80" t="s">
        <v>1798</v>
      </c>
      <c r="AJ278" s="120" t="s">
        <v>1788</v>
      </c>
      <c r="AK278" s="120"/>
    </row>
    <row r="279" spans="1:37" ht="40" customHeight="1" x14ac:dyDescent="0.35">
      <c r="A279" s="44">
        <v>1</v>
      </c>
      <c r="B279" s="125" t="s">
        <v>1492</v>
      </c>
      <c r="C279" s="10" t="s">
        <v>23</v>
      </c>
      <c r="D279" s="41" t="s">
        <v>1456</v>
      </c>
      <c r="E279" s="68">
        <v>2014</v>
      </c>
      <c r="F279" s="10"/>
      <c r="G279" s="10"/>
      <c r="H279" s="10"/>
      <c r="I279" s="10"/>
      <c r="J279" s="29">
        <v>86.73</v>
      </c>
      <c r="K279" s="10" t="s">
        <v>1929</v>
      </c>
      <c r="L279" s="35"/>
      <c r="M279" s="35"/>
      <c r="N279" s="35"/>
      <c r="O279" s="35"/>
      <c r="P279" s="35"/>
      <c r="Q279" s="35"/>
      <c r="R279" s="35" t="s">
        <v>1155</v>
      </c>
      <c r="S279" s="15" t="s">
        <v>1928</v>
      </c>
      <c r="T279" s="21" t="s">
        <v>1457</v>
      </c>
      <c r="U279" s="77" t="s">
        <v>1302</v>
      </c>
      <c r="V279" s="60">
        <v>0.5</v>
      </c>
      <c r="W279" s="72">
        <f>J279*V279</f>
        <v>43.365000000000002</v>
      </c>
      <c r="X279" s="72">
        <f>J279-W279</f>
        <v>43.365000000000002</v>
      </c>
      <c r="Y279" s="72">
        <f>X279-W279</f>
        <v>0</v>
      </c>
      <c r="Z279" s="72"/>
      <c r="AA279" s="1"/>
      <c r="AB279" s="1"/>
      <c r="AC279" s="24">
        <f>+W279+X279-J279</f>
        <v>0</v>
      </c>
      <c r="AD279" s="75"/>
      <c r="AE279" s="75"/>
      <c r="AF279" s="75"/>
      <c r="AG279" s="75"/>
      <c r="AH279" s="75" t="s">
        <v>1788</v>
      </c>
      <c r="AI279" s="80" t="s">
        <v>1798</v>
      </c>
      <c r="AJ279" s="120" t="s">
        <v>1788</v>
      </c>
      <c r="AK279" s="120"/>
    </row>
    <row r="280" spans="1:37" ht="40" customHeight="1" x14ac:dyDescent="0.35">
      <c r="A280" s="44">
        <v>1</v>
      </c>
      <c r="B280" s="125" t="s">
        <v>1493</v>
      </c>
      <c r="C280" s="10" t="s">
        <v>23</v>
      </c>
      <c r="D280" s="41" t="s">
        <v>1456</v>
      </c>
      <c r="E280" s="68">
        <v>2014</v>
      </c>
      <c r="F280" s="10"/>
      <c r="G280" s="10"/>
      <c r="H280" s="10"/>
      <c r="I280" s="10"/>
      <c r="J280" s="29">
        <v>86.73</v>
      </c>
      <c r="K280" s="10" t="s">
        <v>1929</v>
      </c>
      <c r="L280" s="35"/>
      <c r="M280" s="35"/>
      <c r="N280" s="35"/>
      <c r="O280" s="35"/>
      <c r="P280" s="35"/>
      <c r="Q280" s="35"/>
      <c r="R280" s="35" t="s">
        <v>1155</v>
      </c>
      <c r="S280" s="15" t="s">
        <v>1928</v>
      </c>
      <c r="T280" s="21" t="s">
        <v>1457</v>
      </c>
      <c r="U280" s="77" t="s">
        <v>1302</v>
      </c>
      <c r="V280" s="60">
        <v>0.5</v>
      </c>
      <c r="W280" s="72">
        <f>J280*V280</f>
        <v>43.365000000000002</v>
      </c>
      <c r="X280" s="72">
        <f>J280-W280</f>
        <v>43.365000000000002</v>
      </c>
      <c r="Y280" s="72">
        <f>X280-W280</f>
        <v>0</v>
      </c>
      <c r="Z280" s="72"/>
      <c r="AA280" s="1"/>
      <c r="AB280" s="1"/>
      <c r="AC280" s="24">
        <f>+W280+X280-J280</f>
        <v>0</v>
      </c>
      <c r="AD280" s="75"/>
      <c r="AE280" s="75"/>
      <c r="AF280" s="75"/>
      <c r="AG280" s="75"/>
      <c r="AH280" s="75" t="s">
        <v>1788</v>
      </c>
      <c r="AI280" s="80" t="s">
        <v>1798</v>
      </c>
      <c r="AJ280" s="120" t="s">
        <v>1788</v>
      </c>
      <c r="AK280" s="120"/>
    </row>
    <row r="281" spans="1:37" ht="40" customHeight="1" x14ac:dyDescent="0.35">
      <c r="A281" s="44">
        <v>1</v>
      </c>
      <c r="B281" s="125" t="s">
        <v>1558</v>
      </c>
      <c r="C281" s="10" t="s">
        <v>1772</v>
      </c>
      <c r="D281" s="41" t="s">
        <v>1456</v>
      </c>
      <c r="E281" s="68">
        <v>2014</v>
      </c>
      <c r="F281" s="10"/>
      <c r="G281" s="10" t="s">
        <v>1559</v>
      </c>
      <c r="H281" s="10">
        <v>0</v>
      </c>
      <c r="I281" s="10"/>
      <c r="J281" s="29">
        <v>40.549999999999997</v>
      </c>
      <c r="K281" s="10" t="s">
        <v>1929</v>
      </c>
      <c r="L281" s="35"/>
      <c r="M281" s="35"/>
      <c r="N281" s="35"/>
      <c r="O281" s="35"/>
      <c r="P281" s="35"/>
      <c r="Q281" s="35"/>
      <c r="R281" s="35" t="s">
        <v>1155</v>
      </c>
      <c r="S281" s="15" t="s">
        <v>1928</v>
      </c>
      <c r="T281" s="21" t="s">
        <v>1457</v>
      </c>
      <c r="U281" s="77" t="s">
        <v>1302</v>
      </c>
      <c r="V281" s="60">
        <v>0.5</v>
      </c>
      <c r="W281" s="72">
        <f>J281*V281</f>
        <v>20.274999999999999</v>
      </c>
      <c r="X281" s="72">
        <f>J281-W281</f>
        <v>20.274999999999999</v>
      </c>
      <c r="Y281" s="72">
        <f>X281-W281</f>
        <v>0</v>
      </c>
      <c r="Z281" s="72"/>
      <c r="AA281" s="1"/>
      <c r="AB281" s="1"/>
      <c r="AC281" s="24">
        <f>+W281+X281-J281</f>
        <v>0</v>
      </c>
      <c r="AD281" s="75"/>
      <c r="AE281" s="75"/>
      <c r="AF281" s="75"/>
      <c r="AG281" s="75"/>
      <c r="AH281" s="75" t="s">
        <v>1788</v>
      </c>
      <c r="AI281" s="80" t="s">
        <v>1850</v>
      </c>
      <c r="AJ281" s="120" t="s">
        <v>1788</v>
      </c>
      <c r="AK281" s="120"/>
    </row>
    <row r="282" spans="1:37" ht="40" customHeight="1" x14ac:dyDescent="0.35">
      <c r="A282" s="44">
        <v>1</v>
      </c>
      <c r="B282" s="125" t="s">
        <v>1562</v>
      </c>
      <c r="C282" s="10" t="s">
        <v>575</v>
      </c>
      <c r="D282" s="41" t="s">
        <v>1456</v>
      </c>
      <c r="E282" s="68">
        <v>2014</v>
      </c>
      <c r="F282" s="10"/>
      <c r="G282" s="10"/>
      <c r="H282" s="10"/>
      <c r="I282" s="10"/>
      <c r="J282" s="29">
        <v>80.36</v>
      </c>
      <c r="K282" s="10" t="s">
        <v>1929</v>
      </c>
      <c r="L282" s="35"/>
      <c r="M282" s="35"/>
      <c r="N282" s="35"/>
      <c r="O282" s="35"/>
      <c r="P282" s="35"/>
      <c r="Q282" s="35"/>
      <c r="R282" s="35" t="s">
        <v>1155</v>
      </c>
      <c r="S282" s="15" t="s">
        <v>1928</v>
      </c>
      <c r="T282" s="21" t="s">
        <v>1457</v>
      </c>
      <c r="U282" s="77"/>
      <c r="V282" s="60">
        <v>0.5</v>
      </c>
      <c r="W282" s="72">
        <f>J282*V282</f>
        <v>40.18</v>
      </c>
      <c r="X282" s="72">
        <f>J282-W282</f>
        <v>40.18</v>
      </c>
      <c r="Y282" s="72">
        <f>X282-W282</f>
        <v>0</v>
      </c>
      <c r="Z282" s="72"/>
      <c r="AA282" s="1"/>
      <c r="AB282" s="1"/>
      <c r="AC282" s="24">
        <f>+W282+X282-J282</f>
        <v>0</v>
      </c>
      <c r="AD282" s="74"/>
      <c r="AE282" s="74"/>
      <c r="AF282" s="74"/>
      <c r="AG282" s="74"/>
      <c r="AH282" s="74" t="s">
        <v>1788</v>
      </c>
      <c r="AI282" s="82" t="s">
        <v>1898</v>
      </c>
      <c r="AJ282" s="120" t="s">
        <v>1788</v>
      </c>
      <c r="AK282" s="120"/>
    </row>
    <row r="283" spans="1:37" ht="40" customHeight="1" x14ac:dyDescent="0.35">
      <c r="A283" s="44">
        <v>1</v>
      </c>
      <c r="B283" s="125" t="s">
        <v>1464</v>
      </c>
      <c r="C283" s="10" t="s">
        <v>726</v>
      </c>
      <c r="D283" s="41" t="s">
        <v>1456</v>
      </c>
      <c r="E283" s="68">
        <v>2014</v>
      </c>
      <c r="F283" s="10"/>
      <c r="G283" s="10">
        <v>30</v>
      </c>
      <c r="H283" s="10"/>
      <c r="I283" s="10"/>
      <c r="J283" s="29">
        <v>150</v>
      </c>
      <c r="K283" s="10" t="s">
        <v>1929</v>
      </c>
      <c r="L283" s="35"/>
      <c r="M283" s="35"/>
      <c r="N283" s="35"/>
      <c r="O283" s="35"/>
      <c r="P283" s="35"/>
      <c r="Q283" s="35"/>
      <c r="R283" s="35" t="s">
        <v>1155</v>
      </c>
      <c r="S283" s="15" t="s">
        <v>1928</v>
      </c>
      <c r="T283" s="21" t="s">
        <v>1457</v>
      </c>
      <c r="U283" s="77" t="s">
        <v>1302</v>
      </c>
      <c r="V283" s="60">
        <v>0.5</v>
      </c>
      <c r="W283" s="72">
        <f>J283*V283</f>
        <v>75</v>
      </c>
      <c r="X283" s="72">
        <f>J283-W283</f>
        <v>75</v>
      </c>
      <c r="Y283" s="72">
        <f>X283-W283</f>
        <v>0</v>
      </c>
      <c r="Z283" s="72"/>
      <c r="AA283" s="1"/>
      <c r="AB283" s="1"/>
      <c r="AC283" s="24">
        <f>+W283+X283-J283</f>
        <v>0</v>
      </c>
      <c r="AD283" s="75"/>
      <c r="AE283" s="75"/>
      <c r="AF283" s="75"/>
      <c r="AG283" s="75"/>
      <c r="AH283" s="75" t="s">
        <v>1788</v>
      </c>
      <c r="AI283" s="82" t="s">
        <v>1798</v>
      </c>
      <c r="AJ283" s="120" t="s">
        <v>1788</v>
      </c>
      <c r="AK283" s="120"/>
    </row>
    <row r="284" spans="1:37" ht="40" customHeight="1" x14ac:dyDescent="0.35">
      <c r="A284" s="44">
        <v>1</v>
      </c>
      <c r="B284" s="125" t="s">
        <v>1465</v>
      </c>
      <c r="C284" s="10" t="s">
        <v>726</v>
      </c>
      <c r="D284" s="41" t="s">
        <v>1456</v>
      </c>
      <c r="E284" s="68">
        <v>2014</v>
      </c>
      <c r="F284" s="10"/>
      <c r="G284" s="10">
        <v>30</v>
      </c>
      <c r="H284" s="10"/>
      <c r="I284" s="10"/>
      <c r="J284" s="29">
        <v>150</v>
      </c>
      <c r="K284" s="10" t="s">
        <v>1929</v>
      </c>
      <c r="L284" s="35"/>
      <c r="M284" s="35"/>
      <c r="N284" s="35"/>
      <c r="O284" s="35"/>
      <c r="P284" s="35"/>
      <c r="Q284" s="35"/>
      <c r="R284" s="35" t="s">
        <v>1155</v>
      </c>
      <c r="S284" s="15" t="s">
        <v>1928</v>
      </c>
      <c r="T284" s="21" t="s">
        <v>1457</v>
      </c>
      <c r="U284" s="77" t="s">
        <v>1302</v>
      </c>
      <c r="V284" s="60">
        <v>0.5</v>
      </c>
      <c r="W284" s="72">
        <f>J284*V284</f>
        <v>75</v>
      </c>
      <c r="X284" s="72">
        <f>J284-W284</f>
        <v>75</v>
      </c>
      <c r="Y284" s="72">
        <f>X284-W284</f>
        <v>0</v>
      </c>
      <c r="Z284" s="72"/>
      <c r="AA284" s="1"/>
      <c r="AB284" s="1"/>
      <c r="AC284" s="24">
        <f>+W284+X284-J284</f>
        <v>0</v>
      </c>
      <c r="AD284" s="75"/>
      <c r="AE284" s="75"/>
      <c r="AF284" s="75"/>
      <c r="AG284" s="75"/>
      <c r="AH284" s="75" t="s">
        <v>1788</v>
      </c>
      <c r="AI284" s="82" t="s">
        <v>1798</v>
      </c>
      <c r="AJ284" s="120" t="s">
        <v>1959</v>
      </c>
      <c r="AK284" s="120"/>
    </row>
    <row r="285" spans="1:37" ht="40" customHeight="1" x14ac:dyDescent="0.35">
      <c r="A285" s="44">
        <v>1</v>
      </c>
      <c r="B285" s="125" t="s">
        <v>1720</v>
      </c>
      <c r="C285" s="10" t="s">
        <v>19</v>
      </c>
      <c r="D285" s="41" t="s">
        <v>1456</v>
      </c>
      <c r="E285" s="68">
        <v>2014</v>
      </c>
      <c r="F285" s="10" t="s">
        <v>20</v>
      </c>
      <c r="G285" s="10" t="s">
        <v>21</v>
      </c>
      <c r="H285" s="10"/>
      <c r="I285" s="10"/>
      <c r="J285" s="29">
        <v>84.99</v>
      </c>
      <c r="K285" s="10" t="s">
        <v>1929</v>
      </c>
      <c r="L285" s="35"/>
      <c r="M285" s="35"/>
      <c r="N285" s="35"/>
      <c r="O285" s="35"/>
      <c r="P285" s="35"/>
      <c r="Q285" s="35"/>
      <c r="R285" s="35" t="s">
        <v>1155</v>
      </c>
      <c r="S285" s="15" t="s">
        <v>1928</v>
      </c>
      <c r="T285" s="21" t="s">
        <v>1457</v>
      </c>
      <c r="U285" s="77" t="s">
        <v>1302</v>
      </c>
      <c r="V285" s="60">
        <v>0.5</v>
      </c>
      <c r="W285" s="72">
        <f>J285*V285</f>
        <v>42.494999999999997</v>
      </c>
      <c r="X285" s="72">
        <f>J285-W285</f>
        <v>42.494999999999997</v>
      </c>
      <c r="Y285" s="72">
        <f>X285-W285</f>
        <v>0</v>
      </c>
      <c r="Z285" s="72"/>
      <c r="AA285" s="1"/>
      <c r="AB285" s="1"/>
      <c r="AC285" s="24">
        <f>+W285+X285-J285</f>
        <v>0</v>
      </c>
      <c r="AD285" s="75"/>
      <c r="AE285" s="75"/>
      <c r="AF285" s="75"/>
      <c r="AG285" s="75" t="s">
        <v>1788</v>
      </c>
      <c r="AH285" s="75"/>
      <c r="AI285" s="80" t="s">
        <v>1787</v>
      </c>
      <c r="AJ285" s="120" t="s">
        <v>1788</v>
      </c>
      <c r="AK285" s="120"/>
    </row>
    <row r="286" spans="1:37" ht="40" customHeight="1" x14ac:dyDescent="0.35">
      <c r="A286" s="44">
        <v>1</v>
      </c>
      <c r="B286" s="21" t="s">
        <v>1721</v>
      </c>
      <c r="C286" s="10" t="s">
        <v>19</v>
      </c>
      <c r="D286" s="41" t="s">
        <v>1456</v>
      </c>
      <c r="E286" s="68">
        <v>2014</v>
      </c>
      <c r="F286" s="10" t="s">
        <v>20</v>
      </c>
      <c r="G286" s="10" t="s">
        <v>21</v>
      </c>
      <c r="H286" s="10"/>
      <c r="I286" s="10"/>
      <c r="J286" s="29">
        <v>84.99</v>
      </c>
      <c r="K286" s="10" t="s">
        <v>1929</v>
      </c>
      <c r="L286" s="35"/>
      <c r="M286" s="35"/>
      <c r="N286" s="35"/>
      <c r="O286" s="35"/>
      <c r="P286" s="35"/>
      <c r="Q286" s="35"/>
      <c r="R286" s="35" t="s">
        <v>1155</v>
      </c>
      <c r="S286" s="15" t="s">
        <v>1928</v>
      </c>
      <c r="T286" s="21" t="s">
        <v>1457</v>
      </c>
      <c r="U286" s="77" t="s">
        <v>1302</v>
      </c>
      <c r="V286" s="60">
        <v>0.5</v>
      </c>
      <c r="W286" s="72">
        <f>J286*V286</f>
        <v>42.494999999999997</v>
      </c>
      <c r="X286" s="72">
        <f>J286-W286</f>
        <v>42.494999999999997</v>
      </c>
      <c r="Y286" s="72">
        <f>X286-W286</f>
        <v>0</v>
      </c>
      <c r="Z286" s="72"/>
      <c r="AA286" s="1"/>
      <c r="AB286" s="1"/>
      <c r="AC286" s="24">
        <f>+W286+X286-J286</f>
        <v>0</v>
      </c>
      <c r="AD286" s="75"/>
      <c r="AE286" s="75"/>
      <c r="AF286" s="75"/>
      <c r="AG286" s="75" t="s">
        <v>1788</v>
      </c>
      <c r="AH286" s="75"/>
      <c r="AI286" s="80" t="s">
        <v>1787</v>
      </c>
      <c r="AJ286" s="120"/>
      <c r="AK286" s="120"/>
    </row>
    <row r="287" spans="1:37" ht="40" customHeight="1" x14ac:dyDescent="0.35">
      <c r="A287" s="44">
        <v>1</v>
      </c>
      <c r="B287" s="125" t="s">
        <v>1638</v>
      </c>
      <c r="C287" s="10" t="s">
        <v>1612</v>
      </c>
      <c r="D287" s="41" t="s">
        <v>1456</v>
      </c>
      <c r="E287" s="68">
        <v>2014</v>
      </c>
      <c r="F287" s="10"/>
      <c r="G287" s="10"/>
      <c r="H287" s="10"/>
      <c r="I287" s="10"/>
      <c r="J287" s="29">
        <v>6.5</v>
      </c>
      <c r="K287" s="10" t="s">
        <v>1929</v>
      </c>
      <c r="L287" s="35"/>
      <c r="M287" s="35"/>
      <c r="N287" s="35"/>
      <c r="O287" s="35"/>
      <c r="P287" s="35"/>
      <c r="Q287" s="35"/>
      <c r="R287" s="35" t="s">
        <v>1155</v>
      </c>
      <c r="S287" s="15" t="s">
        <v>1928</v>
      </c>
      <c r="T287" s="21" t="s">
        <v>1457</v>
      </c>
      <c r="U287" s="77" t="s">
        <v>1302</v>
      </c>
      <c r="V287" s="60">
        <v>0.5</v>
      </c>
      <c r="W287" s="72">
        <f>J287*V287</f>
        <v>3.25</v>
      </c>
      <c r="X287" s="72">
        <f>J287-W287</f>
        <v>3.25</v>
      </c>
      <c r="Y287" s="72">
        <f>X287-W287</f>
        <v>0</v>
      </c>
      <c r="Z287" s="72"/>
      <c r="AA287" s="1"/>
      <c r="AB287" s="1"/>
      <c r="AC287" s="24">
        <f>+W287+X287-J287</f>
        <v>0</v>
      </c>
      <c r="AD287" s="75"/>
      <c r="AE287" s="75"/>
      <c r="AF287" s="75"/>
      <c r="AG287" s="75" t="s">
        <v>1788</v>
      </c>
      <c r="AH287" s="75"/>
      <c r="AI287" s="80" t="s">
        <v>1847</v>
      </c>
      <c r="AJ287" s="120" t="s">
        <v>1788</v>
      </c>
      <c r="AK287" s="120"/>
    </row>
    <row r="288" spans="1:37" ht="40" customHeight="1" x14ac:dyDescent="0.35">
      <c r="A288" s="44">
        <v>1</v>
      </c>
      <c r="B288" s="125" t="s">
        <v>1481</v>
      </c>
      <c r="C288" s="10" t="s">
        <v>1482</v>
      </c>
      <c r="D288" s="41" t="s">
        <v>1456</v>
      </c>
      <c r="E288" s="68">
        <v>2014</v>
      </c>
      <c r="F288" s="10"/>
      <c r="G288" s="10" t="s">
        <v>1483</v>
      </c>
      <c r="H288" s="10"/>
      <c r="I288" s="10"/>
      <c r="J288" s="29">
        <v>162</v>
      </c>
      <c r="K288" s="10" t="s">
        <v>1929</v>
      </c>
      <c r="L288" s="35"/>
      <c r="M288" s="35"/>
      <c r="N288" s="35"/>
      <c r="O288" s="35"/>
      <c r="P288" s="35"/>
      <c r="Q288" s="35"/>
      <c r="R288" s="35" t="s">
        <v>1155</v>
      </c>
      <c r="S288" s="15" t="s">
        <v>1928</v>
      </c>
      <c r="T288" s="21" t="s">
        <v>1457</v>
      </c>
      <c r="U288" s="77" t="s">
        <v>1302</v>
      </c>
      <c r="V288" s="60">
        <v>0.5</v>
      </c>
      <c r="W288" s="72">
        <f>J288*V288</f>
        <v>81</v>
      </c>
      <c r="X288" s="72">
        <f>J288-W288</f>
        <v>81</v>
      </c>
      <c r="Y288" s="72">
        <f>X288-W288</f>
        <v>0</v>
      </c>
      <c r="Z288" s="72"/>
      <c r="AA288" s="1"/>
      <c r="AB288" s="1"/>
      <c r="AC288" s="24">
        <f>+W288+X288-J288</f>
        <v>0</v>
      </c>
      <c r="AD288" s="75"/>
      <c r="AE288" s="75"/>
      <c r="AF288" s="75"/>
      <c r="AG288" s="75" t="s">
        <v>1788</v>
      </c>
      <c r="AH288" s="75"/>
      <c r="AI288" s="80" t="s">
        <v>1787</v>
      </c>
      <c r="AJ288" s="120" t="s">
        <v>1788</v>
      </c>
      <c r="AK288" s="120"/>
    </row>
    <row r="289" spans="1:37" ht="40" customHeight="1" x14ac:dyDescent="0.35">
      <c r="A289" s="44">
        <v>1</v>
      </c>
      <c r="B289" s="125" t="s">
        <v>1639</v>
      </c>
      <c r="C289" s="10" t="s">
        <v>1612</v>
      </c>
      <c r="D289" s="41" t="s">
        <v>1456</v>
      </c>
      <c r="E289" s="68">
        <v>2014</v>
      </c>
      <c r="F289" s="10"/>
      <c r="G289" s="10"/>
      <c r="H289" s="10"/>
      <c r="I289" s="10"/>
      <c r="J289" s="29">
        <v>6.5</v>
      </c>
      <c r="K289" s="10" t="s">
        <v>1929</v>
      </c>
      <c r="L289" s="35"/>
      <c r="M289" s="35"/>
      <c r="N289" s="35"/>
      <c r="O289" s="35"/>
      <c r="P289" s="35"/>
      <c r="Q289" s="35"/>
      <c r="R289" s="35" t="s">
        <v>1155</v>
      </c>
      <c r="S289" s="15" t="s">
        <v>1928</v>
      </c>
      <c r="T289" s="21" t="s">
        <v>1457</v>
      </c>
      <c r="U289" s="77" t="s">
        <v>1302</v>
      </c>
      <c r="V289" s="60">
        <v>0.5</v>
      </c>
      <c r="W289" s="72">
        <f>J289*V289</f>
        <v>3.25</v>
      </c>
      <c r="X289" s="72">
        <f>J289-W289</f>
        <v>3.25</v>
      </c>
      <c r="Y289" s="72">
        <f>X289-W289</f>
        <v>0</v>
      </c>
      <c r="Z289" s="72"/>
      <c r="AA289" s="1"/>
      <c r="AB289" s="1"/>
      <c r="AC289" s="24">
        <f>+W289+X289-J289</f>
        <v>0</v>
      </c>
      <c r="AD289" s="75"/>
      <c r="AE289" s="75"/>
      <c r="AF289" s="75"/>
      <c r="AG289" s="75" t="s">
        <v>1788</v>
      </c>
      <c r="AH289" s="75"/>
      <c r="AI289" s="80" t="s">
        <v>1847</v>
      </c>
      <c r="AJ289" s="120" t="s">
        <v>1788</v>
      </c>
      <c r="AK289" s="120"/>
    </row>
    <row r="290" spans="1:37" ht="40" customHeight="1" x14ac:dyDescent="0.35">
      <c r="A290" s="44">
        <v>1</v>
      </c>
      <c r="B290" s="21" t="s">
        <v>1508</v>
      </c>
      <c r="C290" s="10" t="s">
        <v>1509</v>
      </c>
      <c r="D290" s="41" t="s">
        <v>1456</v>
      </c>
      <c r="E290" s="68">
        <v>2014</v>
      </c>
      <c r="F290" s="10"/>
      <c r="G290" s="10"/>
      <c r="H290" s="10"/>
      <c r="I290" s="10"/>
      <c r="J290" s="29">
        <v>50</v>
      </c>
      <c r="K290" s="10" t="s">
        <v>1929</v>
      </c>
      <c r="L290" s="35"/>
      <c r="M290" s="35"/>
      <c r="N290" s="35"/>
      <c r="O290" s="35"/>
      <c r="P290" s="35"/>
      <c r="Q290" s="35"/>
      <c r="R290" s="35" t="s">
        <v>1155</v>
      </c>
      <c r="S290" s="15" t="s">
        <v>1928</v>
      </c>
      <c r="T290" s="21" t="s">
        <v>1457</v>
      </c>
      <c r="U290" s="77" t="s">
        <v>1302</v>
      </c>
      <c r="V290" s="60">
        <v>0.5</v>
      </c>
      <c r="W290" s="72">
        <f>J290*V290</f>
        <v>25</v>
      </c>
      <c r="X290" s="72">
        <f>J290-W290</f>
        <v>25</v>
      </c>
      <c r="Y290" s="72">
        <f>X290-W290</f>
        <v>0</v>
      </c>
      <c r="Z290" s="72"/>
      <c r="AA290" s="1"/>
      <c r="AB290" s="1"/>
      <c r="AC290" s="24">
        <f>+W290+X290-J290</f>
        <v>0</v>
      </c>
      <c r="AD290" s="75"/>
      <c r="AE290" s="75"/>
      <c r="AF290" s="75"/>
      <c r="AG290" s="75"/>
      <c r="AH290" s="75" t="s">
        <v>1788</v>
      </c>
      <c r="AI290" s="80" t="s">
        <v>1811</v>
      </c>
      <c r="AJ290" s="120"/>
      <c r="AK290" s="120"/>
    </row>
    <row r="291" spans="1:37" ht="40" customHeight="1" x14ac:dyDescent="0.35">
      <c r="A291" s="44">
        <v>1</v>
      </c>
      <c r="B291" s="21" t="s">
        <v>1653</v>
      </c>
      <c r="C291" s="10" t="s">
        <v>1654</v>
      </c>
      <c r="D291" s="41" t="s">
        <v>1456</v>
      </c>
      <c r="E291" s="68">
        <v>2014</v>
      </c>
      <c r="F291" s="10"/>
      <c r="G291" s="10" t="s">
        <v>1655</v>
      </c>
      <c r="H291" s="10"/>
      <c r="I291" s="10"/>
      <c r="J291" s="29">
        <v>68</v>
      </c>
      <c r="K291" s="10" t="s">
        <v>1929</v>
      </c>
      <c r="L291" s="35"/>
      <c r="M291" s="35"/>
      <c r="N291" s="35"/>
      <c r="O291" s="35"/>
      <c r="P291" s="35"/>
      <c r="Q291" s="35"/>
      <c r="R291" s="35" t="s">
        <v>1155</v>
      </c>
      <c r="S291" s="15" t="s">
        <v>1928</v>
      </c>
      <c r="T291" s="21" t="s">
        <v>1457</v>
      </c>
      <c r="U291" s="77" t="s">
        <v>1302</v>
      </c>
      <c r="V291" s="60">
        <v>0.5</v>
      </c>
      <c r="W291" s="72">
        <f>J291*V291</f>
        <v>34</v>
      </c>
      <c r="X291" s="72">
        <f>J291-W291</f>
        <v>34</v>
      </c>
      <c r="Y291" s="72">
        <f>X291-W291</f>
        <v>0</v>
      </c>
      <c r="Z291" s="72"/>
      <c r="AA291" s="1"/>
      <c r="AB291" s="1"/>
      <c r="AC291" s="24">
        <f>+W291+X291-J291</f>
        <v>0</v>
      </c>
      <c r="AD291" s="75"/>
      <c r="AE291" s="75"/>
      <c r="AF291" s="75"/>
      <c r="AG291" s="75"/>
      <c r="AH291" s="75" t="s">
        <v>1788</v>
      </c>
      <c r="AI291" s="80" t="s">
        <v>1853</v>
      </c>
      <c r="AJ291" s="120"/>
      <c r="AK291" s="120"/>
    </row>
    <row r="292" spans="1:37" ht="40" customHeight="1" x14ac:dyDescent="0.35">
      <c r="A292" s="44">
        <v>1</v>
      </c>
      <c r="B292" s="21" t="s">
        <v>1539</v>
      </c>
      <c r="C292" s="10" t="s">
        <v>471</v>
      </c>
      <c r="D292" s="41" t="s">
        <v>1456</v>
      </c>
      <c r="E292" s="68">
        <v>2014</v>
      </c>
      <c r="F292" s="10"/>
      <c r="G292" s="10"/>
      <c r="H292" s="10"/>
      <c r="I292" s="10"/>
      <c r="J292" s="29">
        <v>47.92</v>
      </c>
      <c r="K292" s="10" t="s">
        <v>1929</v>
      </c>
      <c r="L292" s="35"/>
      <c r="M292" s="35"/>
      <c r="N292" s="35"/>
      <c r="O292" s="35"/>
      <c r="P292" s="35"/>
      <c r="Q292" s="35"/>
      <c r="R292" s="35" t="s">
        <v>1155</v>
      </c>
      <c r="S292" s="15" t="s">
        <v>1928</v>
      </c>
      <c r="T292" s="21" t="s">
        <v>1457</v>
      </c>
      <c r="U292" s="77" t="s">
        <v>1302</v>
      </c>
      <c r="V292" s="60">
        <v>0.5</v>
      </c>
      <c r="W292" s="72">
        <f>J292*V292</f>
        <v>23.96</v>
      </c>
      <c r="X292" s="72">
        <f>J292-W292</f>
        <v>23.96</v>
      </c>
      <c r="Y292" s="72">
        <f>X292-W292</f>
        <v>0</v>
      </c>
      <c r="Z292" s="72"/>
      <c r="AA292" s="1"/>
      <c r="AB292" s="1"/>
      <c r="AC292" s="24">
        <f>+W292+X292-J292</f>
        <v>0</v>
      </c>
      <c r="AD292" s="75"/>
      <c r="AE292" s="75"/>
      <c r="AF292" s="75"/>
      <c r="AG292" s="75" t="s">
        <v>1788</v>
      </c>
      <c r="AH292" s="75"/>
      <c r="AI292" s="80" t="s">
        <v>1836</v>
      </c>
      <c r="AJ292" s="120"/>
      <c r="AK292" s="120"/>
    </row>
    <row r="293" spans="1:37" ht="40" customHeight="1" x14ac:dyDescent="0.35">
      <c r="A293" s="44">
        <v>1</v>
      </c>
      <c r="B293" s="125" t="s">
        <v>1540</v>
      </c>
      <c r="C293" s="10" t="s">
        <v>471</v>
      </c>
      <c r="D293" s="41" t="s">
        <v>1456</v>
      </c>
      <c r="E293" s="68">
        <v>2014</v>
      </c>
      <c r="F293" s="10"/>
      <c r="G293" s="10"/>
      <c r="H293" s="10"/>
      <c r="I293" s="10"/>
      <c r="J293" s="29">
        <v>47.92</v>
      </c>
      <c r="K293" s="10" t="s">
        <v>1929</v>
      </c>
      <c r="L293" s="35"/>
      <c r="M293" s="35"/>
      <c r="N293" s="35"/>
      <c r="O293" s="35"/>
      <c r="P293" s="35"/>
      <c r="Q293" s="35"/>
      <c r="R293" s="35" t="s">
        <v>1155</v>
      </c>
      <c r="S293" s="15" t="s">
        <v>1928</v>
      </c>
      <c r="T293" s="21" t="s">
        <v>1457</v>
      </c>
      <c r="U293" s="77" t="s">
        <v>1302</v>
      </c>
      <c r="V293" s="60">
        <v>0.5</v>
      </c>
      <c r="W293" s="72">
        <f>J293*V293</f>
        <v>23.96</v>
      </c>
      <c r="X293" s="72">
        <f>J293-W293</f>
        <v>23.96</v>
      </c>
      <c r="Y293" s="72">
        <f>X293-W293</f>
        <v>0</v>
      </c>
      <c r="Z293" s="72"/>
      <c r="AA293" s="1"/>
      <c r="AB293" s="1"/>
      <c r="AC293" s="24">
        <f>+W293+X293-J293</f>
        <v>0</v>
      </c>
      <c r="AD293" s="75"/>
      <c r="AE293" s="75"/>
      <c r="AF293" s="75"/>
      <c r="AG293" s="75" t="s">
        <v>1788</v>
      </c>
      <c r="AH293" s="75"/>
      <c r="AI293" s="80" t="s">
        <v>1836</v>
      </c>
      <c r="AJ293" s="120" t="s">
        <v>1788</v>
      </c>
      <c r="AK293" s="120"/>
    </row>
    <row r="294" spans="1:37" ht="40" customHeight="1" x14ac:dyDescent="0.35">
      <c r="A294" s="44">
        <v>1</v>
      </c>
      <c r="B294" s="125" t="s">
        <v>1560</v>
      </c>
      <c r="C294" s="10" t="s">
        <v>646</v>
      </c>
      <c r="D294" s="41" t="s">
        <v>1456</v>
      </c>
      <c r="E294" s="68">
        <v>2014</v>
      </c>
      <c r="F294" s="10" t="s">
        <v>99</v>
      </c>
      <c r="G294" s="10"/>
      <c r="H294" s="10"/>
      <c r="I294" s="10"/>
      <c r="J294" s="29">
        <v>75</v>
      </c>
      <c r="K294" s="10" t="s">
        <v>1929</v>
      </c>
      <c r="L294" s="35"/>
      <c r="M294" s="35"/>
      <c r="N294" s="35"/>
      <c r="O294" s="35"/>
      <c r="P294" s="35"/>
      <c r="Q294" s="35"/>
      <c r="R294" s="35" t="s">
        <v>1155</v>
      </c>
      <c r="S294" s="15" t="s">
        <v>1928</v>
      </c>
      <c r="T294" s="21" t="s">
        <v>1457</v>
      </c>
      <c r="U294" s="77" t="s">
        <v>1302</v>
      </c>
      <c r="V294" s="60">
        <v>0.5</v>
      </c>
      <c r="W294" s="72">
        <f>J294*V294</f>
        <v>37.5</v>
      </c>
      <c r="X294" s="72">
        <f>J294-W294</f>
        <v>37.5</v>
      </c>
      <c r="Y294" s="72">
        <f>X294-W294</f>
        <v>0</v>
      </c>
      <c r="Z294" s="72"/>
      <c r="AA294" s="1"/>
      <c r="AB294" s="1"/>
      <c r="AC294" s="24">
        <f>+W294+X294-J294</f>
        <v>0</v>
      </c>
      <c r="AD294" s="75"/>
      <c r="AE294" s="75"/>
      <c r="AF294" s="75"/>
      <c r="AG294" s="75" t="s">
        <v>1788</v>
      </c>
      <c r="AH294" s="75"/>
      <c r="AI294" s="80" t="s">
        <v>1850</v>
      </c>
      <c r="AJ294" s="120" t="s">
        <v>1788</v>
      </c>
      <c r="AK294" s="120"/>
    </row>
    <row r="295" spans="1:37" ht="40" customHeight="1" x14ac:dyDescent="0.35">
      <c r="A295" s="44">
        <v>1</v>
      </c>
      <c r="B295" s="125" t="s">
        <v>1665</v>
      </c>
      <c r="C295" s="10" t="s">
        <v>180</v>
      </c>
      <c r="D295" s="41" t="s">
        <v>1456</v>
      </c>
      <c r="E295" s="68">
        <v>2014</v>
      </c>
      <c r="F295" s="10" t="s">
        <v>181</v>
      </c>
      <c r="G295" s="10"/>
      <c r="H295" s="10"/>
      <c r="I295" s="10"/>
      <c r="J295" s="29">
        <v>8.0530000000000008</v>
      </c>
      <c r="K295" s="10" t="s">
        <v>1929</v>
      </c>
      <c r="L295" s="35"/>
      <c r="M295" s="35"/>
      <c r="N295" s="35"/>
      <c r="O295" s="35"/>
      <c r="P295" s="35"/>
      <c r="Q295" s="35"/>
      <c r="R295" s="35" t="s">
        <v>1155</v>
      </c>
      <c r="S295" s="15" t="s">
        <v>1928</v>
      </c>
      <c r="T295" s="21" t="s">
        <v>1457</v>
      </c>
      <c r="U295" s="77" t="s">
        <v>1302</v>
      </c>
      <c r="V295" s="60">
        <v>0.5</v>
      </c>
      <c r="W295" s="72">
        <f>J295*V295</f>
        <v>4.0265000000000004</v>
      </c>
      <c r="X295" s="72">
        <f>J295-W295</f>
        <v>4.0265000000000004</v>
      </c>
      <c r="Y295" s="72">
        <f>X295-W295</f>
        <v>0</v>
      </c>
      <c r="Z295" s="72"/>
      <c r="AA295" s="1"/>
      <c r="AB295" s="1"/>
      <c r="AC295" s="24">
        <f>+W295+X295-J295</f>
        <v>0</v>
      </c>
      <c r="AD295" s="75"/>
      <c r="AE295" s="75"/>
      <c r="AF295" s="75"/>
      <c r="AG295" s="75" t="s">
        <v>1788</v>
      </c>
      <c r="AH295" s="75"/>
      <c r="AI295" s="80" t="s">
        <v>1847</v>
      </c>
      <c r="AJ295" s="120" t="s">
        <v>1788</v>
      </c>
      <c r="AK295" s="120"/>
    </row>
    <row r="296" spans="1:37" ht="40" customHeight="1" x14ac:dyDescent="0.35">
      <c r="A296" s="44">
        <v>1</v>
      </c>
      <c r="B296" s="125" t="s">
        <v>1666</v>
      </c>
      <c r="C296" s="10" t="s">
        <v>180</v>
      </c>
      <c r="D296" s="41" t="s">
        <v>1456</v>
      </c>
      <c r="E296" s="68">
        <v>2014</v>
      </c>
      <c r="F296" s="10" t="s">
        <v>181</v>
      </c>
      <c r="G296" s="10"/>
      <c r="H296" s="10"/>
      <c r="I296" s="10"/>
      <c r="J296" s="29">
        <v>8.0530000000000008</v>
      </c>
      <c r="K296" s="10" t="s">
        <v>1929</v>
      </c>
      <c r="L296" s="35"/>
      <c r="M296" s="35"/>
      <c r="N296" s="35"/>
      <c r="O296" s="35"/>
      <c r="P296" s="35"/>
      <c r="Q296" s="35"/>
      <c r="R296" s="35" t="s">
        <v>1155</v>
      </c>
      <c r="S296" s="15" t="s">
        <v>1928</v>
      </c>
      <c r="T296" s="21" t="s">
        <v>1457</v>
      </c>
      <c r="U296" s="77" t="s">
        <v>1302</v>
      </c>
      <c r="V296" s="60">
        <v>0.5</v>
      </c>
      <c r="W296" s="72">
        <f>J296*V296</f>
        <v>4.0265000000000004</v>
      </c>
      <c r="X296" s="72">
        <f>J296-W296</f>
        <v>4.0265000000000004</v>
      </c>
      <c r="Y296" s="72">
        <f>X296-W296</f>
        <v>0</v>
      </c>
      <c r="Z296" s="72"/>
      <c r="AA296" s="1"/>
      <c r="AB296" s="1"/>
      <c r="AC296" s="24">
        <f>+W296+X296-J296</f>
        <v>0</v>
      </c>
      <c r="AD296" s="75"/>
      <c r="AE296" s="75"/>
      <c r="AF296" s="75"/>
      <c r="AG296" s="75" t="s">
        <v>1788</v>
      </c>
      <c r="AH296" s="75"/>
      <c r="AI296" s="80" t="s">
        <v>1847</v>
      </c>
      <c r="AJ296" s="120" t="s">
        <v>1788</v>
      </c>
      <c r="AK296" s="120"/>
    </row>
    <row r="297" spans="1:37" ht="40" customHeight="1" x14ac:dyDescent="0.35">
      <c r="A297" s="44">
        <v>1</v>
      </c>
      <c r="B297" s="125" t="s">
        <v>1667</v>
      </c>
      <c r="C297" s="10" t="s">
        <v>180</v>
      </c>
      <c r="D297" s="41" t="s">
        <v>1456</v>
      </c>
      <c r="E297" s="68">
        <v>2014</v>
      </c>
      <c r="F297" s="10" t="s">
        <v>181</v>
      </c>
      <c r="G297" s="10"/>
      <c r="H297" s="10"/>
      <c r="I297" s="10"/>
      <c r="J297" s="29">
        <v>8.0530000000000008</v>
      </c>
      <c r="K297" s="10" t="s">
        <v>1929</v>
      </c>
      <c r="L297" s="35"/>
      <c r="M297" s="35"/>
      <c r="N297" s="35"/>
      <c r="O297" s="35"/>
      <c r="P297" s="35"/>
      <c r="Q297" s="35"/>
      <c r="R297" s="35" t="s">
        <v>1155</v>
      </c>
      <c r="S297" s="15" t="s">
        <v>1928</v>
      </c>
      <c r="T297" s="21" t="s">
        <v>1457</v>
      </c>
      <c r="U297" s="77" t="s">
        <v>1302</v>
      </c>
      <c r="V297" s="60">
        <v>0.5</v>
      </c>
      <c r="W297" s="72">
        <f>J297*V297</f>
        <v>4.0265000000000004</v>
      </c>
      <c r="X297" s="72">
        <f>J297-W297</f>
        <v>4.0265000000000004</v>
      </c>
      <c r="Y297" s="72">
        <f>X297-W297</f>
        <v>0</v>
      </c>
      <c r="Z297" s="72"/>
      <c r="AA297" s="1"/>
      <c r="AB297" s="1"/>
      <c r="AC297" s="24">
        <f>+W297+X297-J297</f>
        <v>0</v>
      </c>
      <c r="AD297" s="75"/>
      <c r="AE297" s="75"/>
      <c r="AF297" s="75"/>
      <c r="AG297" s="75" t="s">
        <v>1788</v>
      </c>
      <c r="AH297" s="75"/>
      <c r="AI297" s="80" t="s">
        <v>1847</v>
      </c>
      <c r="AJ297" s="120" t="s">
        <v>1788</v>
      </c>
      <c r="AK297" s="120"/>
    </row>
    <row r="298" spans="1:37" ht="40" customHeight="1" x14ac:dyDescent="0.35">
      <c r="A298" s="44">
        <v>1</v>
      </c>
      <c r="B298" s="125" t="s">
        <v>1715</v>
      </c>
      <c r="C298" s="10" t="s">
        <v>19</v>
      </c>
      <c r="D298" s="41" t="s">
        <v>1456</v>
      </c>
      <c r="E298" s="68">
        <v>2014</v>
      </c>
      <c r="F298" s="10" t="s">
        <v>20</v>
      </c>
      <c r="G298" s="10" t="s">
        <v>21</v>
      </c>
      <c r="H298" s="10"/>
      <c r="I298" s="10"/>
      <c r="J298" s="29">
        <v>84.99</v>
      </c>
      <c r="K298" s="10" t="s">
        <v>1929</v>
      </c>
      <c r="L298" s="35"/>
      <c r="M298" s="35"/>
      <c r="N298" s="35"/>
      <c r="O298" s="35"/>
      <c r="P298" s="35"/>
      <c r="Q298" s="35"/>
      <c r="R298" s="35" t="s">
        <v>1155</v>
      </c>
      <c r="S298" s="15" t="s">
        <v>1928</v>
      </c>
      <c r="T298" s="21" t="s">
        <v>1457</v>
      </c>
      <c r="U298" s="77" t="s">
        <v>1302</v>
      </c>
      <c r="V298" s="60">
        <v>0.5</v>
      </c>
      <c r="W298" s="72">
        <f>J298*V298</f>
        <v>42.494999999999997</v>
      </c>
      <c r="X298" s="72">
        <f>J298-W298</f>
        <v>42.494999999999997</v>
      </c>
      <c r="Y298" s="72">
        <f>X298-W298</f>
        <v>0</v>
      </c>
      <c r="Z298" s="72"/>
      <c r="AA298" s="1"/>
      <c r="AB298" s="1"/>
      <c r="AC298" s="24">
        <f>+W298+X298-J298</f>
        <v>0</v>
      </c>
      <c r="AD298" s="75"/>
      <c r="AE298" s="75"/>
      <c r="AF298" s="75"/>
      <c r="AG298" s="75" t="s">
        <v>1788</v>
      </c>
      <c r="AH298" s="75"/>
      <c r="AI298" s="80" t="s">
        <v>1787</v>
      </c>
      <c r="AJ298" s="120"/>
      <c r="AK298" s="120"/>
    </row>
    <row r="299" spans="1:37" ht="40" customHeight="1" x14ac:dyDescent="0.35">
      <c r="A299" s="44">
        <v>1</v>
      </c>
      <c r="B299" s="21" t="s">
        <v>1529</v>
      </c>
      <c r="C299" s="10" t="s">
        <v>522</v>
      </c>
      <c r="D299" s="41" t="s">
        <v>1456</v>
      </c>
      <c r="E299" s="68">
        <v>2014</v>
      </c>
      <c r="F299" s="10" t="s">
        <v>541</v>
      </c>
      <c r="G299" s="10"/>
      <c r="H299" s="10"/>
      <c r="I299" s="10"/>
      <c r="J299" s="29">
        <v>74.5</v>
      </c>
      <c r="K299" s="10" t="s">
        <v>1929</v>
      </c>
      <c r="L299" s="35"/>
      <c r="M299" s="35"/>
      <c r="N299" s="35"/>
      <c r="O299" s="35"/>
      <c r="P299" s="35"/>
      <c r="Q299" s="35"/>
      <c r="R299" s="35" t="s">
        <v>1155</v>
      </c>
      <c r="S299" s="15" t="s">
        <v>1928</v>
      </c>
      <c r="T299" s="21" t="s">
        <v>1457</v>
      </c>
      <c r="U299" s="77" t="s">
        <v>1302</v>
      </c>
      <c r="V299" s="60">
        <v>0.5</v>
      </c>
      <c r="W299" s="72">
        <f>J299*V299</f>
        <v>37.25</v>
      </c>
      <c r="X299" s="72">
        <f>J299-W299</f>
        <v>37.25</v>
      </c>
      <c r="Y299" s="72">
        <f>X299-W299</f>
        <v>0</v>
      </c>
      <c r="Z299" s="72"/>
      <c r="AA299" s="1"/>
      <c r="AB299" s="1"/>
      <c r="AC299" s="24">
        <f>+W299+X299-J299</f>
        <v>0</v>
      </c>
      <c r="AD299" s="75"/>
      <c r="AE299" s="75"/>
      <c r="AF299" s="75"/>
      <c r="AG299" s="75" t="s">
        <v>1788</v>
      </c>
      <c r="AH299" s="75"/>
      <c r="AI299" s="80" t="s">
        <v>1836</v>
      </c>
      <c r="AJ299" s="120"/>
      <c r="AK299" s="120"/>
    </row>
    <row r="300" spans="1:37" ht="40" customHeight="1" x14ac:dyDescent="0.35">
      <c r="A300" s="44">
        <v>1</v>
      </c>
      <c r="B300" s="125" t="s">
        <v>1488</v>
      </c>
      <c r="C300" s="10" t="s">
        <v>23</v>
      </c>
      <c r="D300" s="41" t="s">
        <v>1456</v>
      </c>
      <c r="E300" s="68">
        <v>2014</v>
      </c>
      <c r="F300" s="10"/>
      <c r="G300" s="10"/>
      <c r="H300" s="10"/>
      <c r="I300" s="10"/>
      <c r="J300" s="29">
        <v>86.73</v>
      </c>
      <c r="K300" s="10" t="s">
        <v>1929</v>
      </c>
      <c r="L300" s="35"/>
      <c r="M300" s="35"/>
      <c r="N300" s="35"/>
      <c r="O300" s="35"/>
      <c r="P300" s="35"/>
      <c r="Q300" s="35"/>
      <c r="R300" s="35" t="s">
        <v>1155</v>
      </c>
      <c r="S300" s="15" t="s">
        <v>1928</v>
      </c>
      <c r="T300" s="21" t="s">
        <v>1457</v>
      </c>
      <c r="U300" s="77" t="s">
        <v>1302</v>
      </c>
      <c r="V300" s="60">
        <v>0.5</v>
      </c>
      <c r="W300" s="72">
        <f>J300*V300</f>
        <v>43.365000000000002</v>
      </c>
      <c r="X300" s="72">
        <f>J300-W300</f>
        <v>43.365000000000002</v>
      </c>
      <c r="Y300" s="72">
        <f>X300-W300</f>
        <v>0</v>
      </c>
      <c r="Z300" s="72"/>
      <c r="AA300" s="1"/>
      <c r="AB300" s="1"/>
      <c r="AC300" s="24">
        <f>+W300+X300-J300</f>
        <v>0</v>
      </c>
      <c r="AD300" s="75"/>
      <c r="AE300" s="75"/>
      <c r="AF300" s="75"/>
      <c r="AG300" s="75"/>
      <c r="AH300" s="75" t="s">
        <v>1788</v>
      </c>
      <c r="AI300" s="80" t="s">
        <v>1798</v>
      </c>
      <c r="AJ300" s="120" t="s">
        <v>1788</v>
      </c>
      <c r="AK300" s="120"/>
    </row>
    <row r="301" spans="1:37" ht="40" customHeight="1" x14ac:dyDescent="0.35">
      <c r="A301" s="44">
        <v>1</v>
      </c>
      <c r="B301" s="125" t="s">
        <v>1489</v>
      </c>
      <c r="C301" s="10" t="s">
        <v>23</v>
      </c>
      <c r="D301" s="41" t="s">
        <v>1456</v>
      </c>
      <c r="E301" s="68">
        <v>2014</v>
      </c>
      <c r="F301" s="10"/>
      <c r="G301" s="10"/>
      <c r="H301" s="10"/>
      <c r="I301" s="10"/>
      <c r="J301" s="29">
        <v>86.73</v>
      </c>
      <c r="K301" s="10" t="s">
        <v>1929</v>
      </c>
      <c r="L301" s="35"/>
      <c r="M301" s="35"/>
      <c r="N301" s="35"/>
      <c r="O301" s="35"/>
      <c r="P301" s="35"/>
      <c r="Q301" s="35"/>
      <c r="R301" s="35" t="s">
        <v>1155</v>
      </c>
      <c r="S301" s="15" t="s">
        <v>1928</v>
      </c>
      <c r="T301" s="21" t="s">
        <v>1457</v>
      </c>
      <c r="U301" s="77" t="s">
        <v>1302</v>
      </c>
      <c r="V301" s="60">
        <v>0.5</v>
      </c>
      <c r="W301" s="72">
        <f>J301*V301</f>
        <v>43.365000000000002</v>
      </c>
      <c r="X301" s="72">
        <f>J301-W301</f>
        <v>43.365000000000002</v>
      </c>
      <c r="Y301" s="72">
        <f>X301-W301</f>
        <v>0</v>
      </c>
      <c r="Z301" s="72"/>
      <c r="AA301" s="1"/>
      <c r="AB301" s="1"/>
      <c r="AC301" s="24">
        <f>+W301+X301-J301</f>
        <v>0</v>
      </c>
      <c r="AD301" s="75"/>
      <c r="AE301" s="75"/>
      <c r="AF301" s="75"/>
      <c r="AG301" s="75"/>
      <c r="AH301" s="75" t="s">
        <v>1788</v>
      </c>
      <c r="AI301" s="80" t="s">
        <v>1798</v>
      </c>
      <c r="AJ301" s="120" t="s">
        <v>1788</v>
      </c>
      <c r="AK301" s="120"/>
    </row>
    <row r="302" spans="1:37" ht="40" customHeight="1" x14ac:dyDescent="0.35">
      <c r="A302" s="44">
        <v>1</v>
      </c>
      <c r="B302" s="125" t="s">
        <v>1581</v>
      </c>
      <c r="C302" s="10" t="s">
        <v>12</v>
      </c>
      <c r="D302" s="41" t="s">
        <v>1456</v>
      </c>
      <c r="E302" s="68">
        <v>2014</v>
      </c>
      <c r="F302" s="10"/>
      <c r="G302" s="10"/>
      <c r="H302" s="10"/>
      <c r="I302" s="10"/>
      <c r="J302" s="29">
        <v>23.01</v>
      </c>
      <c r="K302" s="10" t="s">
        <v>1929</v>
      </c>
      <c r="L302" s="35"/>
      <c r="M302" s="35"/>
      <c r="N302" s="35"/>
      <c r="O302" s="35"/>
      <c r="P302" s="35"/>
      <c r="Q302" s="35"/>
      <c r="R302" s="35" t="s">
        <v>1155</v>
      </c>
      <c r="S302" s="15" t="s">
        <v>1928</v>
      </c>
      <c r="T302" s="21" t="s">
        <v>1457</v>
      </c>
      <c r="U302" s="77" t="s">
        <v>1302</v>
      </c>
      <c r="V302" s="60">
        <v>0.5</v>
      </c>
      <c r="W302" s="72">
        <f>J302*V302</f>
        <v>11.505000000000001</v>
      </c>
      <c r="X302" s="72">
        <f>J302-W302</f>
        <v>11.505000000000001</v>
      </c>
      <c r="Y302" s="72">
        <f>X302-W302</f>
        <v>0</v>
      </c>
      <c r="Z302" s="72"/>
      <c r="AA302" s="1"/>
      <c r="AB302" s="1"/>
      <c r="AC302" s="24">
        <f>+W302+X302-J302</f>
        <v>0</v>
      </c>
      <c r="AD302" s="75"/>
      <c r="AE302" s="75"/>
      <c r="AF302" s="75"/>
      <c r="AG302" s="75"/>
      <c r="AH302" s="75" t="s">
        <v>1788</v>
      </c>
      <c r="AI302" s="80" t="s">
        <v>1809</v>
      </c>
      <c r="AJ302" s="120" t="s">
        <v>1788</v>
      </c>
      <c r="AK302" s="120"/>
    </row>
    <row r="303" spans="1:37" ht="40" customHeight="1" x14ac:dyDescent="0.35">
      <c r="A303" s="44">
        <v>1</v>
      </c>
      <c r="B303" s="125" t="s">
        <v>1582</v>
      </c>
      <c r="C303" s="10" t="s">
        <v>12</v>
      </c>
      <c r="D303" s="41" t="s">
        <v>1456</v>
      </c>
      <c r="E303" s="68">
        <v>2014</v>
      </c>
      <c r="F303" s="10"/>
      <c r="G303" s="10"/>
      <c r="H303" s="10"/>
      <c r="I303" s="10"/>
      <c r="J303" s="29">
        <v>23.01</v>
      </c>
      <c r="K303" s="10" t="s">
        <v>1929</v>
      </c>
      <c r="L303" s="35"/>
      <c r="M303" s="35"/>
      <c r="N303" s="35"/>
      <c r="O303" s="35"/>
      <c r="P303" s="35"/>
      <c r="Q303" s="35"/>
      <c r="R303" s="35" t="s">
        <v>1155</v>
      </c>
      <c r="S303" s="15" t="s">
        <v>1928</v>
      </c>
      <c r="T303" s="21" t="s">
        <v>1457</v>
      </c>
      <c r="U303" s="77" t="s">
        <v>1302</v>
      </c>
      <c r="V303" s="60">
        <v>0.5</v>
      </c>
      <c r="W303" s="72">
        <f>J303*V303</f>
        <v>11.505000000000001</v>
      </c>
      <c r="X303" s="72">
        <f>J303-W303</f>
        <v>11.505000000000001</v>
      </c>
      <c r="Y303" s="72">
        <f>X303-W303</f>
        <v>0</v>
      </c>
      <c r="Z303" s="72"/>
      <c r="AA303" s="1"/>
      <c r="AB303" s="1"/>
      <c r="AC303" s="24">
        <f>+W303+X303-J303</f>
        <v>0</v>
      </c>
      <c r="AD303" s="75"/>
      <c r="AE303" s="75"/>
      <c r="AF303" s="75"/>
      <c r="AG303" s="75"/>
      <c r="AH303" s="75" t="s">
        <v>1788</v>
      </c>
      <c r="AI303" s="80" t="s">
        <v>1809</v>
      </c>
      <c r="AJ303" s="120" t="s">
        <v>1788</v>
      </c>
      <c r="AK303" s="120"/>
    </row>
    <row r="304" spans="1:37" ht="40" customHeight="1" x14ac:dyDescent="0.35">
      <c r="A304" s="44">
        <v>1</v>
      </c>
      <c r="B304" s="125" t="s">
        <v>1583</v>
      </c>
      <c r="C304" s="10" t="s">
        <v>12</v>
      </c>
      <c r="D304" s="41" t="s">
        <v>1456</v>
      </c>
      <c r="E304" s="68">
        <v>2014</v>
      </c>
      <c r="F304" s="10"/>
      <c r="G304" s="10"/>
      <c r="H304" s="10"/>
      <c r="I304" s="10"/>
      <c r="J304" s="29">
        <v>23.01</v>
      </c>
      <c r="K304" s="10" t="s">
        <v>1929</v>
      </c>
      <c r="L304" s="35"/>
      <c r="M304" s="35"/>
      <c r="N304" s="35"/>
      <c r="O304" s="35"/>
      <c r="P304" s="35"/>
      <c r="Q304" s="35"/>
      <c r="R304" s="35" t="s">
        <v>1155</v>
      </c>
      <c r="S304" s="15" t="s">
        <v>1928</v>
      </c>
      <c r="T304" s="21" t="s">
        <v>1457</v>
      </c>
      <c r="U304" s="77" t="s">
        <v>1302</v>
      </c>
      <c r="V304" s="60">
        <v>0.5</v>
      </c>
      <c r="W304" s="72">
        <f>J304*V304</f>
        <v>11.505000000000001</v>
      </c>
      <c r="X304" s="72">
        <f>J304-W304</f>
        <v>11.505000000000001</v>
      </c>
      <c r="Y304" s="72">
        <f>X304-W304</f>
        <v>0</v>
      </c>
      <c r="Z304" s="72"/>
      <c r="AA304" s="1"/>
      <c r="AB304" s="1"/>
      <c r="AC304" s="24">
        <f>+W304+X304-J304</f>
        <v>0</v>
      </c>
      <c r="AD304" s="75"/>
      <c r="AE304" s="75"/>
      <c r="AF304" s="75"/>
      <c r="AG304" s="75"/>
      <c r="AH304" s="75" t="s">
        <v>1788</v>
      </c>
      <c r="AI304" s="80" t="s">
        <v>1809</v>
      </c>
      <c r="AJ304" s="120" t="s">
        <v>1788</v>
      </c>
      <c r="AK304" s="120"/>
    </row>
    <row r="305" spans="1:37" ht="40" customHeight="1" x14ac:dyDescent="0.35">
      <c r="A305" s="44">
        <v>1</v>
      </c>
      <c r="B305" s="125" t="s">
        <v>1584</v>
      </c>
      <c r="C305" s="10" t="s">
        <v>12</v>
      </c>
      <c r="D305" s="41" t="s">
        <v>1456</v>
      </c>
      <c r="E305" s="68">
        <v>2014</v>
      </c>
      <c r="F305" s="10"/>
      <c r="G305" s="10"/>
      <c r="H305" s="10"/>
      <c r="I305" s="10"/>
      <c r="J305" s="29">
        <v>23.01</v>
      </c>
      <c r="K305" s="10" t="s">
        <v>1929</v>
      </c>
      <c r="L305" s="35"/>
      <c r="M305" s="35"/>
      <c r="N305" s="35"/>
      <c r="O305" s="35"/>
      <c r="P305" s="35"/>
      <c r="Q305" s="35"/>
      <c r="R305" s="35" t="s">
        <v>1155</v>
      </c>
      <c r="S305" s="15" t="s">
        <v>1928</v>
      </c>
      <c r="T305" s="21" t="s">
        <v>1457</v>
      </c>
      <c r="U305" s="77" t="s">
        <v>1302</v>
      </c>
      <c r="V305" s="60">
        <v>0.5</v>
      </c>
      <c r="W305" s="72">
        <f>J305*V305</f>
        <v>11.505000000000001</v>
      </c>
      <c r="X305" s="72">
        <f>J305-W305</f>
        <v>11.505000000000001</v>
      </c>
      <c r="Y305" s="72">
        <f>X305-W305</f>
        <v>0</v>
      </c>
      <c r="Z305" s="72"/>
      <c r="AA305" s="1"/>
      <c r="AB305" s="1"/>
      <c r="AC305" s="24">
        <f>+W305+X305-J305</f>
        <v>0</v>
      </c>
      <c r="AD305" s="75"/>
      <c r="AE305" s="75"/>
      <c r="AF305" s="75"/>
      <c r="AG305" s="75"/>
      <c r="AH305" s="75" t="s">
        <v>1788</v>
      </c>
      <c r="AI305" s="80" t="s">
        <v>1809</v>
      </c>
      <c r="AJ305" s="120" t="s">
        <v>1788</v>
      </c>
      <c r="AK305" s="120"/>
    </row>
    <row r="306" spans="1:37" ht="40" customHeight="1" x14ac:dyDescent="0.35">
      <c r="A306" s="44">
        <v>1</v>
      </c>
      <c r="B306" s="125" t="s">
        <v>1585</v>
      </c>
      <c r="C306" s="10" t="s">
        <v>12</v>
      </c>
      <c r="D306" s="41" t="s">
        <v>1456</v>
      </c>
      <c r="E306" s="68">
        <v>2014</v>
      </c>
      <c r="F306" s="10"/>
      <c r="G306" s="10"/>
      <c r="H306" s="10"/>
      <c r="I306" s="10"/>
      <c r="J306" s="29">
        <v>23.01</v>
      </c>
      <c r="K306" s="10" t="s">
        <v>1929</v>
      </c>
      <c r="L306" s="35"/>
      <c r="M306" s="35"/>
      <c r="N306" s="35"/>
      <c r="O306" s="35"/>
      <c r="P306" s="35"/>
      <c r="Q306" s="35"/>
      <c r="R306" s="35" t="s">
        <v>1155</v>
      </c>
      <c r="S306" s="15" t="s">
        <v>1928</v>
      </c>
      <c r="T306" s="21" t="s">
        <v>1457</v>
      </c>
      <c r="U306" s="77" t="s">
        <v>1302</v>
      </c>
      <c r="V306" s="60">
        <v>0.5</v>
      </c>
      <c r="W306" s="72">
        <f>J306*V306</f>
        <v>11.505000000000001</v>
      </c>
      <c r="X306" s="72">
        <f>J306-W306</f>
        <v>11.505000000000001</v>
      </c>
      <c r="Y306" s="72">
        <f>X306-W306</f>
        <v>0</v>
      </c>
      <c r="Z306" s="72"/>
      <c r="AA306" s="1"/>
      <c r="AB306" s="1"/>
      <c r="AC306" s="24">
        <f>+W306+X306-J306</f>
        <v>0</v>
      </c>
      <c r="AD306" s="75"/>
      <c r="AE306" s="75"/>
      <c r="AF306" s="75"/>
      <c r="AG306" s="75"/>
      <c r="AH306" s="75" t="s">
        <v>1788</v>
      </c>
      <c r="AI306" s="80" t="s">
        <v>1809</v>
      </c>
      <c r="AJ306" s="120" t="s">
        <v>1788</v>
      </c>
      <c r="AK306" s="120"/>
    </row>
    <row r="307" spans="1:37" ht="40" customHeight="1" x14ac:dyDescent="0.35">
      <c r="A307" s="44">
        <v>1</v>
      </c>
      <c r="B307" s="125" t="s">
        <v>1586</v>
      </c>
      <c r="C307" s="10" t="s">
        <v>12</v>
      </c>
      <c r="D307" s="41" t="s">
        <v>1456</v>
      </c>
      <c r="E307" s="68">
        <v>2014</v>
      </c>
      <c r="F307" s="10"/>
      <c r="G307" s="10"/>
      <c r="H307" s="10"/>
      <c r="I307" s="10"/>
      <c r="J307" s="29">
        <v>23.01</v>
      </c>
      <c r="K307" s="10" t="s">
        <v>1929</v>
      </c>
      <c r="L307" s="35"/>
      <c r="M307" s="35"/>
      <c r="N307" s="35"/>
      <c r="O307" s="35"/>
      <c r="P307" s="35"/>
      <c r="Q307" s="35"/>
      <c r="R307" s="35" t="s">
        <v>1155</v>
      </c>
      <c r="S307" s="15" t="s">
        <v>1928</v>
      </c>
      <c r="T307" s="21" t="s">
        <v>1457</v>
      </c>
      <c r="U307" s="77" t="s">
        <v>1302</v>
      </c>
      <c r="V307" s="60">
        <v>0.5</v>
      </c>
      <c r="W307" s="72">
        <f>J307*V307</f>
        <v>11.505000000000001</v>
      </c>
      <c r="X307" s="72">
        <f>J307-W307</f>
        <v>11.505000000000001</v>
      </c>
      <c r="Y307" s="72">
        <f>X307-W307</f>
        <v>0</v>
      </c>
      <c r="Z307" s="72"/>
      <c r="AA307" s="1"/>
      <c r="AB307" s="1"/>
      <c r="AC307" s="24">
        <f>+W307+X307-J307</f>
        <v>0</v>
      </c>
      <c r="AD307" s="75"/>
      <c r="AE307" s="75"/>
      <c r="AF307" s="75"/>
      <c r="AG307" s="75"/>
      <c r="AH307" s="75" t="s">
        <v>1788</v>
      </c>
      <c r="AI307" s="80" t="s">
        <v>1809</v>
      </c>
      <c r="AJ307" s="120" t="s">
        <v>1788</v>
      </c>
      <c r="AK307" s="120"/>
    </row>
    <row r="308" spans="1:37" ht="40" customHeight="1" x14ac:dyDescent="0.35">
      <c r="A308" s="44">
        <v>1</v>
      </c>
      <c r="B308" s="125" t="s">
        <v>1716</v>
      </c>
      <c r="C308" s="10" t="s">
        <v>19</v>
      </c>
      <c r="D308" s="41" t="s">
        <v>1456</v>
      </c>
      <c r="E308" s="68">
        <v>2014</v>
      </c>
      <c r="F308" s="10" t="s">
        <v>20</v>
      </c>
      <c r="G308" s="10" t="s">
        <v>21</v>
      </c>
      <c r="H308" s="10"/>
      <c r="I308" s="10"/>
      <c r="J308" s="29">
        <v>84.99</v>
      </c>
      <c r="K308" s="10" t="s">
        <v>1929</v>
      </c>
      <c r="L308" s="35"/>
      <c r="M308" s="35"/>
      <c r="N308" s="35"/>
      <c r="O308" s="35"/>
      <c r="P308" s="35"/>
      <c r="Q308" s="35"/>
      <c r="R308" s="35" t="s">
        <v>1155</v>
      </c>
      <c r="S308" s="15" t="s">
        <v>1928</v>
      </c>
      <c r="T308" s="21" t="s">
        <v>1457</v>
      </c>
      <c r="U308" s="77" t="s">
        <v>1302</v>
      </c>
      <c r="V308" s="60">
        <v>0.5</v>
      </c>
      <c r="W308" s="72">
        <f>J308*V308</f>
        <v>42.494999999999997</v>
      </c>
      <c r="X308" s="72">
        <f>J308-W308</f>
        <v>42.494999999999997</v>
      </c>
      <c r="Y308" s="72">
        <f>X308-W308</f>
        <v>0</v>
      </c>
      <c r="Z308" s="72"/>
      <c r="AA308" s="1"/>
      <c r="AB308" s="1"/>
      <c r="AC308" s="24">
        <f>+W308+X308-J308</f>
        <v>0</v>
      </c>
      <c r="AD308" s="75"/>
      <c r="AE308" s="75"/>
      <c r="AF308" s="75"/>
      <c r="AG308" s="75" t="s">
        <v>1788</v>
      </c>
      <c r="AH308" s="75"/>
      <c r="AI308" s="80" t="s">
        <v>1787</v>
      </c>
      <c r="AJ308" s="120" t="s">
        <v>1788</v>
      </c>
      <c r="AK308" s="120"/>
    </row>
    <row r="309" spans="1:37" ht="40" customHeight="1" x14ac:dyDescent="0.35">
      <c r="A309" s="44">
        <v>1</v>
      </c>
      <c r="B309" s="125" t="s">
        <v>1587</v>
      </c>
      <c r="C309" s="10" t="s">
        <v>12</v>
      </c>
      <c r="D309" s="41" t="s">
        <v>1456</v>
      </c>
      <c r="E309" s="68">
        <v>2014</v>
      </c>
      <c r="F309" s="10"/>
      <c r="G309" s="10"/>
      <c r="H309" s="10"/>
      <c r="I309" s="10"/>
      <c r="J309" s="29">
        <v>23.01</v>
      </c>
      <c r="K309" s="10" t="s">
        <v>1929</v>
      </c>
      <c r="L309" s="35"/>
      <c r="M309" s="35"/>
      <c r="N309" s="35"/>
      <c r="O309" s="35"/>
      <c r="P309" s="35"/>
      <c r="Q309" s="35"/>
      <c r="R309" s="35" t="s">
        <v>1155</v>
      </c>
      <c r="S309" s="15" t="s">
        <v>1928</v>
      </c>
      <c r="T309" s="21" t="s">
        <v>1457</v>
      </c>
      <c r="U309" s="77" t="s">
        <v>1302</v>
      </c>
      <c r="V309" s="60">
        <v>0.5</v>
      </c>
      <c r="W309" s="72">
        <f>J309*V309</f>
        <v>11.505000000000001</v>
      </c>
      <c r="X309" s="72">
        <f>J309-W309</f>
        <v>11.505000000000001</v>
      </c>
      <c r="Y309" s="72">
        <f>X309-W309</f>
        <v>0</v>
      </c>
      <c r="Z309" s="72"/>
      <c r="AA309" s="1"/>
      <c r="AB309" s="1"/>
      <c r="AC309" s="24">
        <f>+W309+X309-J309</f>
        <v>0</v>
      </c>
      <c r="AD309" s="75"/>
      <c r="AE309" s="75"/>
      <c r="AF309" s="75"/>
      <c r="AG309" s="75"/>
      <c r="AH309" s="75" t="s">
        <v>1788</v>
      </c>
      <c r="AI309" s="80" t="s">
        <v>1809</v>
      </c>
      <c r="AJ309" s="120" t="s">
        <v>1788</v>
      </c>
      <c r="AK309" s="120"/>
    </row>
    <row r="310" spans="1:37" ht="40" customHeight="1" x14ac:dyDescent="0.35">
      <c r="A310" s="44">
        <v>1</v>
      </c>
      <c r="B310" s="125" t="s">
        <v>1717</v>
      </c>
      <c r="C310" s="10" t="s">
        <v>19</v>
      </c>
      <c r="D310" s="41" t="s">
        <v>1456</v>
      </c>
      <c r="E310" s="68">
        <v>2014</v>
      </c>
      <c r="F310" s="10" t="s">
        <v>20</v>
      </c>
      <c r="G310" s="10" t="s">
        <v>21</v>
      </c>
      <c r="H310" s="10"/>
      <c r="I310" s="10"/>
      <c r="J310" s="29">
        <v>84.99</v>
      </c>
      <c r="K310" s="10" t="s">
        <v>1929</v>
      </c>
      <c r="L310" s="35"/>
      <c r="M310" s="35"/>
      <c r="N310" s="35"/>
      <c r="O310" s="35"/>
      <c r="P310" s="35"/>
      <c r="Q310" s="35"/>
      <c r="R310" s="35" t="s">
        <v>1155</v>
      </c>
      <c r="S310" s="15" t="s">
        <v>1928</v>
      </c>
      <c r="T310" s="21" t="s">
        <v>1457</v>
      </c>
      <c r="U310" s="77" t="s">
        <v>1302</v>
      </c>
      <c r="V310" s="60">
        <v>0.5</v>
      </c>
      <c r="W310" s="72">
        <f>J310*V310</f>
        <v>42.494999999999997</v>
      </c>
      <c r="X310" s="72">
        <f>J310-W310</f>
        <v>42.494999999999997</v>
      </c>
      <c r="Y310" s="72">
        <f>X310-W310</f>
        <v>0</v>
      </c>
      <c r="Z310" s="72"/>
      <c r="AA310" s="1"/>
      <c r="AB310" s="1"/>
      <c r="AC310" s="24">
        <f>+W310+X310-J310</f>
        <v>0</v>
      </c>
      <c r="AD310" s="75"/>
      <c r="AE310" s="75"/>
      <c r="AF310" s="75" t="s">
        <v>1788</v>
      </c>
      <c r="AG310" s="75"/>
      <c r="AH310" s="75"/>
      <c r="AI310" s="80" t="s">
        <v>1819</v>
      </c>
      <c r="AJ310" s="120" t="s">
        <v>1788</v>
      </c>
      <c r="AK310" s="120"/>
    </row>
    <row r="311" spans="1:37" ht="40" customHeight="1" x14ac:dyDescent="0.35">
      <c r="A311" s="44">
        <v>1</v>
      </c>
      <c r="B311" s="125" t="s">
        <v>1718</v>
      </c>
      <c r="C311" s="10" t="s">
        <v>19</v>
      </c>
      <c r="D311" s="41" t="s">
        <v>1456</v>
      </c>
      <c r="E311" s="68">
        <v>2014</v>
      </c>
      <c r="F311" s="10" t="s">
        <v>20</v>
      </c>
      <c r="G311" s="10" t="s">
        <v>21</v>
      </c>
      <c r="H311" s="10"/>
      <c r="I311" s="10"/>
      <c r="J311" s="29">
        <v>84.99</v>
      </c>
      <c r="K311" s="10" t="s">
        <v>1929</v>
      </c>
      <c r="L311" s="35"/>
      <c r="M311" s="35"/>
      <c r="N311" s="35"/>
      <c r="O311" s="35"/>
      <c r="P311" s="35"/>
      <c r="Q311" s="35"/>
      <c r="R311" s="35" t="s">
        <v>1155</v>
      </c>
      <c r="S311" s="15" t="s">
        <v>1928</v>
      </c>
      <c r="T311" s="21" t="s">
        <v>1457</v>
      </c>
      <c r="U311" s="77" t="s">
        <v>1302</v>
      </c>
      <c r="V311" s="60">
        <v>0.5</v>
      </c>
      <c r="W311" s="72">
        <f>J311*V311</f>
        <v>42.494999999999997</v>
      </c>
      <c r="X311" s="72">
        <f>J311-W311</f>
        <v>42.494999999999997</v>
      </c>
      <c r="Y311" s="72">
        <f>X311-W311</f>
        <v>0</v>
      </c>
      <c r="Z311" s="72"/>
      <c r="AA311" s="1"/>
      <c r="AB311" s="1"/>
      <c r="AC311" s="24">
        <f>+W311+X311-J311</f>
        <v>0</v>
      </c>
      <c r="AD311" s="75"/>
      <c r="AE311" s="75"/>
      <c r="AF311" s="75"/>
      <c r="AG311" s="75" t="s">
        <v>1788</v>
      </c>
      <c r="AH311" s="75"/>
      <c r="AI311" s="80" t="s">
        <v>1787</v>
      </c>
      <c r="AJ311" s="120" t="s">
        <v>1788</v>
      </c>
      <c r="AK311" s="120"/>
    </row>
    <row r="312" spans="1:37" ht="40" customHeight="1" x14ac:dyDescent="0.35">
      <c r="A312" s="44">
        <v>1</v>
      </c>
      <c r="B312" s="125" t="s">
        <v>1719</v>
      </c>
      <c r="C312" s="10" t="s">
        <v>19</v>
      </c>
      <c r="D312" s="41" t="s">
        <v>1456</v>
      </c>
      <c r="E312" s="68">
        <v>2014</v>
      </c>
      <c r="F312" s="10" t="s">
        <v>20</v>
      </c>
      <c r="G312" s="10" t="s">
        <v>21</v>
      </c>
      <c r="H312" s="10"/>
      <c r="I312" s="10"/>
      <c r="J312" s="29">
        <v>84.99</v>
      </c>
      <c r="K312" s="10" t="s">
        <v>1929</v>
      </c>
      <c r="L312" s="35"/>
      <c r="M312" s="35"/>
      <c r="N312" s="35"/>
      <c r="O312" s="35"/>
      <c r="P312" s="35"/>
      <c r="Q312" s="35"/>
      <c r="R312" s="35" t="s">
        <v>1155</v>
      </c>
      <c r="S312" s="15" t="s">
        <v>1928</v>
      </c>
      <c r="T312" s="21" t="s">
        <v>1457</v>
      </c>
      <c r="U312" s="77" t="s">
        <v>1302</v>
      </c>
      <c r="V312" s="60">
        <v>0.5</v>
      </c>
      <c r="W312" s="72">
        <f>J312*V312</f>
        <v>42.494999999999997</v>
      </c>
      <c r="X312" s="72">
        <f>J312-W312</f>
        <v>42.494999999999997</v>
      </c>
      <c r="Y312" s="72">
        <f>X312-W312</f>
        <v>0</v>
      </c>
      <c r="Z312" s="72"/>
      <c r="AA312" s="1"/>
      <c r="AB312" s="1"/>
      <c r="AC312" s="24">
        <f>+W312+X312-J312</f>
        <v>0</v>
      </c>
      <c r="AD312" s="75"/>
      <c r="AE312" s="75"/>
      <c r="AF312" s="75"/>
      <c r="AG312" s="75" t="s">
        <v>1788</v>
      </c>
      <c r="AH312" s="75"/>
      <c r="AI312" s="80" t="s">
        <v>1787</v>
      </c>
      <c r="AJ312" s="120" t="s">
        <v>1788</v>
      </c>
      <c r="AK312" s="120"/>
    </row>
    <row r="313" spans="1:37" ht="40" customHeight="1" x14ac:dyDescent="0.35">
      <c r="A313" s="44">
        <v>1</v>
      </c>
      <c r="B313" s="125" t="s">
        <v>1470</v>
      </c>
      <c r="C313" s="10" t="s">
        <v>537</v>
      </c>
      <c r="D313" s="41" t="s">
        <v>1456</v>
      </c>
      <c r="E313" s="68">
        <v>2014</v>
      </c>
      <c r="F313" s="10"/>
      <c r="G313" s="10"/>
      <c r="H313" s="10"/>
      <c r="I313" s="10"/>
      <c r="J313" s="29">
        <v>73</v>
      </c>
      <c r="K313" s="10" t="s">
        <v>1929</v>
      </c>
      <c r="L313" s="35"/>
      <c r="M313" s="35"/>
      <c r="N313" s="35"/>
      <c r="O313" s="35"/>
      <c r="P313" s="35"/>
      <c r="Q313" s="35"/>
      <c r="R313" s="35" t="s">
        <v>1155</v>
      </c>
      <c r="S313" s="15" t="s">
        <v>1928</v>
      </c>
      <c r="T313" s="21" t="s">
        <v>1457</v>
      </c>
      <c r="U313" s="77" t="s">
        <v>1302</v>
      </c>
      <c r="V313" s="60">
        <v>0.5</v>
      </c>
      <c r="W313" s="72">
        <f>J313*V313</f>
        <v>36.5</v>
      </c>
      <c r="X313" s="72">
        <f>J313-W313</f>
        <v>36.5</v>
      </c>
      <c r="Y313" s="72">
        <f>X313-W313</f>
        <v>0</v>
      </c>
      <c r="Z313" s="72"/>
      <c r="AA313" s="1"/>
      <c r="AB313" s="1"/>
      <c r="AC313" s="24">
        <f>+W313+X313-J313</f>
        <v>0</v>
      </c>
      <c r="AD313" s="75"/>
      <c r="AE313" s="75"/>
      <c r="AF313" s="75"/>
      <c r="AG313" s="75" t="s">
        <v>1788</v>
      </c>
      <c r="AH313" s="75"/>
      <c r="AI313" s="80" t="s">
        <v>1777</v>
      </c>
      <c r="AJ313" s="120" t="s">
        <v>1788</v>
      </c>
      <c r="AK313" s="120"/>
    </row>
    <row r="314" spans="1:37" ht="40" customHeight="1" x14ac:dyDescent="0.35">
      <c r="A314" s="44">
        <v>1</v>
      </c>
      <c r="B314" s="125" t="s">
        <v>1611</v>
      </c>
      <c r="C314" s="10" t="s">
        <v>1612</v>
      </c>
      <c r="D314" s="41" t="s">
        <v>1456</v>
      </c>
      <c r="E314" s="68">
        <v>2014</v>
      </c>
      <c r="F314" s="10"/>
      <c r="G314" s="10"/>
      <c r="H314" s="10"/>
      <c r="I314" s="10"/>
      <c r="J314" s="29">
        <v>6.05</v>
      </c>
      <c r="K314" s="10" t="s">
        <v>1929</v>
      </c>
      <c r="L314" s="35"/>
      <c r="M314" s="35"/>
      <c r="N314" s="35"/>
      <c r="O314" s="35"/>
      <c r="P314" s="35"/>
      <c r="Q314" s="35"/>
      <c r="R314" s="35" t="s">
        <v>1155</v>
      </c>
      <c r="S314" s="15" t="s">
        <v>1928</v>
      </c>
      <c r="T314" s="21" t="s">
        <v>1457</v>
      </c>
      <c r="U314" s="77" t="s">
        <v>1302</v>
      </c>
      <c r="V314" s="60">
        <v>0.5</v>
      </c>
      <c r="W314" s="72">
        <f>J314*V314</f>
        <v>3.0249999999999999</v>
      </c>
      <c r="X314" s="72">
        <f>J314-W314</f>
        <v>3.0249999999999999</v>
      </c>
      <c r="Y314" s="72">
        <f>X314-W314</f>
        <v>0</v>
      </c>
      <c r="Z314" s="72"/>
      <c r="AA314" s="1"/>
      <c r="AB314" s="1"/>
      <c r="AC314" s="24">
        <f>+W314+X314-J314</f>
        <v>0</v>
      </c>
      <c r="AD314" s="75"/>
      <c r="AE314" s="75"/>
      <c r="AF314" s="75"/>
      <c r="AG314" s="75" t="s">
        <v>1788</v>
      </c>
      <c r="AH314" s="75"/>
      <c r="AI314" s="80" t="s">
        <v>1847</v>
      </c>
      <c r="AJ314" s="120" t="s">
        <v>1788</v>
      </c>
      <c r="AK314" s="120"/>
    </row>
    <row r="315" spans="1:37" ht="40" customHeight="1" x14ac:dyDescent="0.35">
      <c r="A315" s="44">
        <v>1</v>
      </c>
      <c r="B315" s="125" t="s">
        <v>1613</v>
      </c>
      <c r="C315" s="10" t="s">
        <v>1612</v>
      </c>
      <c r="D315" s="41" t="s">
        <v>1456</v>
      </c>
      <c r="E315" s="68">
        <v>2014</v>
      </c>
      <c r="F315" s="10"/>
      <c r="G315" s="10"/>
      <c r="H315" s="10"/>
      <c r="I315" s="10"/>
      <c r="J315" s="29">
        <v>6.05</v>
      </c>
      <c r="K315" s="10" t="s">
        <v>1929</v>
      </c>
      <c r="L315" s="35"/>
      <c r="M315" s="35"/>
      <c r="N315" s="35"/>
      <c r="O315" s="35"/>
      <c r="P315" s="35"/>
      <c r="Q315" s="35"/>
      <c r="R315" s="35" t="s">
        <v>1155</v>
      </c>
      <c r="S315" s="15" t="s">
        <v>1928</v>
      </c>
      <c r="T315" s="21" t="s">
        <v>1457</v>
      </c>
      <c r="U315" s="77" t="s">
        <v>1302</v>
      </c>
      <c r="V315" s="60">
        <v>0.5</v>
      </c>
      <c r="W315" s="72">
        <f>J315*V315</f>
        <v>3.0249999999999999</v>
      </c>
      <c r="X315" s="72">
        <f>J315-W315</f>
        <v>3.0249999999999999</v>
      </c>
      <c r="Y315" s="72">
        <f>X315-W315</f>
        <v>0</v>
      </c>
      <c r="Z315" s="72"/>
      <c r="AA315" s="1"/>
      <c r="AB315" s="1"/>
      <c r="AC315" s="24">
        <f>+W315+X315-J315</f>
        <v>0</v>
      </c>
      <c r="AD315" s="75"/>
      <c r="AE315" s="75"/>
      <c r="AF315" s="75"/>
      <c r="AG315" s="75" t="s">
        <v>1788</v>
      </c>
      <c r="AH315" s="75"/>
      <c r="AI315" s="80" t="s">
        <v>1847</v>
      </c>
      <c r="AJ315" s="120" t="s">
        <v>1788</v>
      </c>
      <c r="AK315" s="120"/>
    </row>
    <row r="316" spans="1:37" ht="40" customHeight="1" x14ac:dyDescent="0.35">
      <c r="A316" s="44">
        <v>1</v>
      </c>
      <c r="B316" s="125" t="s">
        <v>1614</v>
      </c>
      <c r="C316" s="10" t="s">
        <v>1612</v>
      </c>
      <c r="D316" s="41" t="s">
        <v>1456</v>
      </c>
      <c r="E316" s="68">
        <v>2014</v>
      </c>
      <c r="F316" s="10"/>
      <c r="G316" s="10"/>
      <c r="H316" s="10"/>
      <c r="I316" s="10"/>
      <c r="J316" s="29">
        <v>6.05</v>
      </c>
      <c r="K316" s="10" t="s">
        <v>1929</v>
      </c>
      <c r="L316" s="35"/>
      <c r="M316" s="35"/>
      <c r="N316" s="35"/>
      <c r="O316" s="35"/>
      <c r="P316" s="35"/>
      <c r="Q316" s="35"/>
      <c r="R316" s="35" t="s">
        <v>1155</v>
      </c>
      <c r="S316" s="15" t="s">
        <v>1928</v>
      </c>
      <c r="T316" s="21" t="s">
        <v>1457</v>
      </c>
      <c r="U316" s="77" t="s">
        <v>1302</v>
      </c>
      <c r="V316" s="60">
        <v>0.5</v>
      </c>
      <c r="W316" s="72">
        <f>J316*V316</f>
        <v>3.0249999999999999</v>
      </c>
      <c r="X316" s="72">
        <f>J316-W316</f>
        <v>3.0249999999999999</v>
      </c>
      <c r="Y316" s="72">
        <f>X316-W316</f>
        <v>0</v>
      </c>
      <c r="Z316" s="72"/>
      <c r="AA316" s="1"/>
      <c r="AB316" s="1"/>
      <c r="AC316" s="24">
        <f>+W316+X316-J316</f>
        <v>0</v>
      </c>
      <c r="AD316" s="75"/>
      <c r="AE316" s="75"/>
      <c r="AF316" s="75"/>
      <c r="AG316" s="75" t="s">
        <v>1788</v>
      </c>
      <c r="AH316" s="75"/>
      <c r="AI316" s="80" t="s">
        <v>1847</v>
      </c>
      <c r="AJ316" s="120" t="s">
        <v>1788</v>
      </c>
      <c r="AK316" s="120"/>
    </row>
    <row r="317" spans="1:37" ht="40" customHeight="1" x14ac:dyDescent="0.35">
      <c r="A317" s="44">
        <v>1</v>
      </c>
      <c r="B317" s="125" t="s">
        <v>1615</v>
      </c>
      <c r="C317" s="10" t="s">
        <v>1612</v>
      </c>
      <c r="D317" s="41" t="s">
        <v>1456</v>
      </c>
      <c r="E317" s="68">
        <v>2014</v>
      </c>
      <c r="F317" s="10"/>
      <c r="G317" s="10"/>
      <c r="H317" s="10"/>
      <c r="I317" s="10"/>
      <c r="J317" s="29">
        <v>6.05</v>
      </c>
      <c r="K317" s="10" t="s">
        <v>1929</v>
      </c>
      <c r="L317" s="35"/>
      <c r="M317" s="35"/>
      <c r="N317" s="35"/>
      <c r="O317" s="35"/>
      <c r="P317" s="35"/>
      <c r="Q317" s="35"/>
      <c r="R317" s="35" t="s">
        <v>1155</v>
      </c>
      <c r="S317" s="15" t="s">
        <v>1928</v>
      </c>
      <c r="T317" s="21" t="s">
        <v>1457</v>
      </c>
      <c r="U317" s="77" t="s">
        <v>1302</v>
      </c>
      <c r="V317" s="60">
        <v>0.5</v>
      </c>
      <c r="W317" s="72">
        <f>J317*V317</f>
        <v>3.0249999999999999</v>
      </c>
      <c r="X317" s="72">
        <f>J317-W317</f>
        <v>3.0249999999999999</v>
      </c>
      <c r="Y317" s="72">
        <f>X317-W317</f>
        <v>0</v>
      </c>
      <c r="Z317" s="72"/>
      <c r="AA317" s="1"/>
      <c r="AB317" s="1"/>
      <c r="AC317" s="24">
        <f>+W317+X317-J317</f>
        <v>0</v>
      </c>
      <c r="AD317" s="75"/>
      <c r="AE317" s="75"/>
      <c r="AF317" s="75"/>
      <c r="AG317" s="75" t="s">
        <v>1788</v>
      </c>
      <c r="AH317" s="75"/>
      <c r="AI317" s="80" t="s">
        <v>1847</v>
      </c>
      <c r="AJ317" s="120" t="s">
        <v>1788</v>
      </c>
      <c r="AK317" s="120"/>
    </row>
    <row r="318" spans="1:37" ht="40" customHeight="1" x14ac:dyDescent="0.35">
      <c r="A318" s="44">
        <v>1</v>
      </c>
      <c r="B318" s="125" t="s">
        <v>1616</v>
      </c>
      <c r="C318" s="10" t="s">
        <v>1612</v>
      </c>
      <c r="D318" s="41" t="s">
        <v>1456</v>
      </c>
      <c r="E318" s="68">
        <v>2014</v>
      </c>
      <c r="F318" s="10"/>
      <c r="G318" s="10"/>
      <c r="H318" s="10"/>
      <c r="I318" s="10"/>
      <c r="J318" s="29">
        <v>6.05</v>
      </c>
      <c r="K318" s="10" t="s">
        <v>1929</v>
      </c>
      <c r="L318" s="35"/>
      <c r="M318" s="35"/>
      <c r="N318" s="35"/>
      <c r="O318" s="35"/>
      <c r="P318" s="35"/>
      <c r="Q318" s="35"/>
      <c r="R318" s="35" t="s">
        <v>1155</v>
      </c>
      <c r="S318" s="15" t="s">
        <v>1928</v>
      </c>
      <c r="T318" s="21" t="s">
        <v>1457</v>
      </c>
      <c r="U318" s="77" t="s">
        <v>1302</v>
      </c>
      <c r="V318" s="60">
        <v>0.5</v>
      </c>
      <c r="W318" s="72">
        <f>J318*V318</f>
        <v>3.0249999999999999</v>
      </c>
      <c r="X318" s="72">
        <f>J318-W318</f>
        <v>3.0249999999999999</v>
      </c>
      <c r="Y318" s="72">
        <f>X318-W318</f>
        <v>0</v>
      </c>
      <c r="Z318" s="72"/>
      <c r="AA318" s="1"/>
      <c r="AB318" s="1"/>
      <c r="AC318" s="24">
        <f>+W318+X318-J318</f>
        <v>0</v>
      </c>
      <c r="AD318" s="75"/>
      <c r="AE318" s="75"/>
      <c r="AF318" s="75"/>
      <c r="AG318" s="75" t="s">
        <v>1788</v>
      </c>
      <c r="AH318" s="75"/>
      <c r="AI318" s="80" t="s">
        <v>1847</v>
      </c>
      <c r="AJ318" s="120" t="s">
        <v>1788</v>
      </c>
      <c r="AK318" s="120"/>
    </row>
    <row r="319" spans="1:37" ht="40" customHeight="1" x14ac:dyDescent="0.35">
      <c r="A319" s="44">
        <v>1</v>
      </c>
      <c r="B319" s="125" t="s">
        <v>1617</v>
      </c>
      <c r="C319" s="10" t="s">
        <v>1612</v>
      </c>
      <c r="D319" s="41" t="s">
        <v>1456</v>
      </c>
      <c r="E319" s="68">
        <v>2014</v>
      </c>
      <c r="F319" s="10"/>
      <c r="G319" s="10"/>
      <c r="H319" s="10"/>
      <c r="I319" s="10"/>
      <c r="J319" s="29">
        <v>6.05</v>
      </c>
      <c r="K319" s="10" t="s">
        <v>1929</v>
      </c>
      <c r="L319" s="35"/>
      <c r="M319" s="35"/>
      <c r="N319" s="35"/>
      <c r="O319" s="35"/>
      <c r="P319" s="35"/>
      <c r="Q319" s="35"/>
      <c r="R319" s="35" t="s">
        <v>1155</v>
      </c>
      <c r="S319" s="15" t="s">
        <v>1928</v>
      </c>
      <c r="T319" s="21" t="s">
        <v>1457</v>
      </c>
      <c r="U319" s="77" t="s">
        <v>1302</v>
      </c>
      <c r="V319" s="60">
        <v>0.5</v>
      </c>
      <c r="W319" s="72">
        <f>J319*V319</f>
        <v>3.0249999999999999</v>
      </c>
      <c r="X319" s="72">
        <f>J319-W319</f>
        <v>3.0249999999999999</v>
      </c>
      <c r="Y319" s="72">
        <f>X319-W319</f>
        <v>0</v>
      </c>
      <c r="Z319" s="72"/>
      <c r="AA319" s="1"/>
      <c r="AB319" s="1"/>
      <c r="AC319" s="24">
        <f>+W319+X319-J319</f>
        <v>0</v>
      </c>
      <c r="AD319" s="75"/>
      <c r="AE319" s="75"/>
      <c r="AF319" s="75"/>
      <c r="AG319" s="75" t="s">
        <v>1788</v>
      </c>
      <c r="AH319" s="75"/>
      <c r="AI319" s="80" t="s">
        <v>1847</v>
      </c>
      <c r="AJ319" s="120" t="s">
        <v>1788</v>
      </c>
      <c r="AK319" s="120"/>
    </row>
    <row r="320" spans="1:37" ht="40" customHeight="1" x14ac:dyDescent="0.35">
      <c r="A320" s="44">
        <v>1</v>
      </c>
      <c r="B320" s="125" t="s">
        <v>1618</v>
      </c>
      <c r="C320" s="10" t="s">
        <v>1612</v>
      </c>
      <c r="D320" s="41" t="s">
        <v>1456</v>
      </c>
      <c r="E320" s="68">
        <v>2014</v>
      </c>
      <c r="F320" s="10"/>
      <c r="G320" s="10"/>
      <c r="H320" s="10"/>
      <c r="I320" s="10"/>
      <c r="J320" s="29">
        <v>6.05</v>
      </c>
      <c r="K320" s="10" t="s">
        <v>1929</v>
      </c>
      <c r="L320" s="35"/>
      <c r="M320" s="35"/>
      <c r="N320" s="35"/>
      <c r="O320" s="35"/>
      <c r="P320" s="35"/>
      <c r="Q320" s="35"/>
      <c r="R320" s="35" t="s">
        <v>1155</v>
      </c>
      <c r="S320" s="15" t="s">
        <v>1928</v>
      </c>
      <c r="T320" s="21" t="s">
        <v>1457</v>
      </c>
      <c r="U320" s="77" t="s">
        <v>1302</v>
      </c>
      <c r="V320" s="60">
        <v>0.5</v>
      </c>
      <c r="W320" s="72">
        <f>J320*V320</f>
        <v>3.0249999999999999</v>
      </c>
      <c r="X320" s="72">
        <f>J320-W320</f>
        <v>3.0249999999999999</v>
      </c>
      <c r="Y320" s="72">
        <f>X320-W320</f>
        <v>0</v>
      </c>
      <c r="Z320" s="72"/>
      <c r="AA320" s="1"/>
      <c r="AB320" s="1"/>
      <c r="AC320" s="24">
        <f>+W320+X320-J320</f>
        <v>0</v>
      </c>
      <c r="AD320" s="75"/>
      <c r="AE320" s="75"/>
      <c r="AF320" s="75"/>
      <c r="AG320" s="75" t="s">
        <v>1788</v>
      </c>
      <c r="AH320" s="75"/>
      <c r="AI320" s="80" t="s">
        <v>1847</v>
      </c>
      <c r="AJ320" s="120" t="s">
        <v>1788</v>
      </c>
      <c r="AK320" s="120"/>
    </row>
    <row r="321" spans="1:37" ht="40" customHeight="1" x14ac:dyDescent="0.35">
      <c r="A321" s="44">
        <v>1</v>
      </c>
      <c r="B321" s="125" t="s">
        <v>1619</v>
      </c>
      <c r="C321" s="10" t="s">
        <v>1612</v>
      </c>
      <c r="D321" s="41" t="s">
        <v>1456</v>
      </c>
      <c r="E321" s="68">
        <v>2014</v>
      </c>
      <c r="F321" s="10"/>
      <c r="G321" s="10"/>
      <c r="H321" s="10"/>
      <c r="I321" s="10"/>
      <c r="J321" s="29">
        <v>6.05</v>
      </c>
      <c r="K321" s="10" t="s">
        <v>1929</v>
      </c>
      <c r="L321" s="35"/>
      <c r="M321" s="35"/>
      <c r="N321" s="35"/>
      <c r="O321" s="35"/>
      <c r="P321" s="35"/>
      <c r="Q321" s="35"/>
      <c r="R321" s="35" t="s">
        <v>1155</v>
      </c>
      <c r="S321" s="15" t="s">
        <v>1928</v>
      </c>
      <c r="T321" s="21" t="s">
        <v>1457</v>
      </c>
      <c r="U321" s="77" t="s">
        <v>1302</v>
      </c>
      <c r="V321" s="60">
        <v>0.5</v>
      </c>
      <c r="W321" s="72">
        <f>J321*V321</f>
        <v>3.0249999999999999</v>
      </c>
      <c r="X321" s="72">
        <f>J321-W321</f>
        <v>3.0249999999999999</v>
      </c>
      <c r="Y321" s="72">
        <f>X321-W321</f>
        <v>0</v>
      </c>
      <c r="Z321" s="72"/>
      <c r="AA321" s="1"/>
      <c r="AB321" s="1"/>
      <c r="AC321" s="24">
        <f>+W321+X321-J321</f>
        <v>0</v>
      </c>
      <c r="AD321" s="75"/>
      <c r="AE321" s="75"/>
      <c r="AF321" s="75"/>
      <c r="AG321" s="75" t="s">
        <v>1788</v>
      </c>
      <c r="AH321" s="75"/>
      <c r="AI321" s="80" t="s">
        <v>1847</v>
      </c>
      <c r="AJ321" s="120" t="s">
        <v>1788</v>
      </c>
      <c r="AK321" s="120"/>
    </row>
    <row r="322" spans="1:37" ht="40" customHeight="1" x14ac:dyDescent="0.35">
      <c r="A322" s="44">
        <v>1</v>
      </c>
      <c r="B322" s="125" t="s">
        <v>1620</v>
      </c>
      <c r="C322" s="10" t="s">
        <v>1612</v>
      </c>
      <c r="D322" s="41" t="s">
        <v>1456</v>
      </c>
      <c r="E322" s="68">
        <v>2014</v>
      </c>
      <c r="F322" s="10"/>
      <c r="G322" s="10"/>
      <c r="H322" s="10"/>
      <c r="I322" s="10"/>
      <c r="J322" s="29">
        <v>6.05</v>
      </c>
      <c r="K322" s="10" t="s">
        <v>1929</v>
      </c>
      <c r="L322" s="35"/>
      <c r="M322" s="35"/>
      <c r="N322" s="35"/>
      <c r="O322" s="35"/>
      <c r="P322" s="35"/>
      <c r="Q322" s="35"/>
      <c r="R322" s="35" t="s">
        <v>1155</v>
      </c>
      <c r="S322" s="15" t="s">
        <v>1928</v>
      </c>
      <c r="T322" s="21" t="s">
        <v>1457</v>
      </c>
      <c r="U322" s="77" t="s">
        <v>1302</v>
      </c>
      <c r="V322" s="60">
        <v>0.5</v>
      </c>
      <c r="W322" s="72">
        <f>J322*V322</f>
        <v>3.0249999999999999</v>
      </c>
      <c r="X322" s="72">
        <f>J322-W322</f>
        <v>3.0249999999999999</v>
      </c>
      <c r="Y322" s="72">
        <f>X322-W322</f>
        <v>0</v>
      </c>
      <c r="Z322" s="72"/>
      <c r="AA322" s="1"/>
      <c r="AB322" s="1"/>
      <c r="AC322" s="24">
        <f>+W322+X322-J322</f>
        <v>0</v>
      </c>
      <c r="AD322" s="75"/>
      <c r="AE322" s="75"/>
      <c r="AF322" s="75"/>
      <c r="AG322" s="75" t="s">
        <v>1788</v>
      </c>
      <c r="AH322" s="75"/>
      <c r="AI322" s="80" t="s">
        <v>1847</v>
      </c>
      <c r="AJ322" s="120" t="s">
        <v>1788</v>
      </c>
      <c r="AK322" s="120"/>
    </row>
    <row r="323" spans="1:37" ht="40" customHeight="1" x14ac:dyDescent="0.35">
      <c r="A323" s="44">
        <v>1</v>
      </c>
      <c r="B323" s="125" t="s">
        <v>1621</v>
      </c>
      <c r="C323" s="10" t="s">
        <v>1612</v>
      </c>
      <c r="D323" s="41" t="s">
        <v>1456</v>
      </c>
      <c r="E323" s="68">
        <v>2014</v>
      </c>
      <c r="F323" s="10"/>
      <c r="G323" s="10"/>
      <c r="H323" s="10"/>
      <c r="I323" s="10"/>
      <c r="J323" s="29">
        <v>6.05</v>
      </c>
      <c r="K323" s="10" t="s">
        <v>1929</v>
      </c>
      <c r="L323" s="35"/>
      <c r="M323" s="35"/>
      <c r="N323" s="35"/>
      <c r="O323" s="35"/>
      <c r="P323" s="35"/>
      <c r="Q323" s="35"/>
      <c r="R323" s="35" t="s">
        <v>1155</v>
      </c>
      <c r="S323" s="15" t="s">
        <v>1928</v>
      </c>
      <c r="T323" s="21" t="s">
        <v>1457</v>
      </c>
      <c r="U323" s="77" t="s">
        <v>1302</v>
      </c>
      <c r="V323" s="60">
        <v>0.5</v>
      </c>
      <c r="W323" s="72">
        <f>J323*V323</f>
        <v>3.0249999999999999</v>
      </c>
      <c r="X323" s="72">
        <f>J323-W323</f>
        <v>3.0249999999999999</v>
      </c>
      <c r="Y323" s="72">
        <f>X323-W323</f>
        <v>0</v>
      </c>
      <c r="Z323" s="72"/>
      <c r="AA323" s="1"/>
      <c r="AB323" s="1"/>
      <c r="AC323" s="24">
        <f>+W323+X323-J323</f>
        <v>0</v>
      </c>
      <c r="AD323" s="75"/>
      <c r="AE323" s="75"/>
      <c r="AF323" s="75"/>
      <c r="AG323" s="75" t="s">
        <v>1788</v>
      </c>
      <c r="AH323" s="75"/>
      <c r="AI323" s="80" t="s">
        <v>1847</v>
      </c>
      <c r="AJ323" s="120" t="s">
        <v>1788</v>
      </c>
      <c r="AK323" s="120"/>
    </row>
    <row r="324" spans="1:37" ht="40" customHeight="1" x14ac:dyDescent="0.35">
      <c r="A324" s="44">
        <v>1</v>
      </c>
      <c r="B324" s="125" t="s">
        <v>1622</v>
      </c>
      <c r="C324" s="10" t="s">
        <v>1612</v>
      </c>
      <c r="D324" s="41" t="s">
        <v>1456</v>
      </c>
      <c r="E324" s="68">
        <v>2014</v>
      </c>
      <c r="F324" s="10"/>
      <c r="G324" s="10"/>
      <c r="H324" s="10"/>
      <c r="I324" s="10"/>
      <c r="J324" s="29">
        <v>6.05</v>
      </c>
      <c r="K324" s="10" t="s">
        <v>1929</v>
      </c>
      <c r="L324" s="35"/>
      <c r="M324" s="35"/>
      <c r="N324" s="35"/>
      <c r="O324" s="35"/>
      <c r="P324" s="35"/>
      <c r="Q324" s="35"/>
      <c r="R324" s="35" t="s">
        <v>1155</v>
      </c>
      <c r="S324" s="15" t="s">
        <v>1928</v>
      </c>
      <c r="T324" s="21" t="s">
        <v>1457</v>
      </c>
      <c r="U324" s="77" t="s">
        <v>1302</v>
      </c>
      <c r="V324" s="60">
        <v>0.5</v>
      </c>
      <c r="W324" s="72">
        <f>J324*V324</f>
        <v>3.0249999999999999</v>
      </c>
      <c r="X324" s="72">
        <f>J324-W324</f>
        <v>3.0249999999999999</v>
      </c>
      <c r="Y324" s="72">
        <f>X324-W324</f>
        <v>0</v>
      </c>
      <c r="Z324" s="72"/>
      <c r="AA324" s="1"/>
      <c r="AB324" s="1"/>
      <c r="AC324" s="24">
        <f>+W324+X324-J324</f>
        <v>0</v>
      </c>
      <c r="AD324" s="75"/>
      <c r="AE324" s="75"/>
      <c r="AF324" s="75"/>
      <c r="AG324" s="75" t="s">
        <v>1788</v>
      </c>
      <c r="AH324" s="75"/>
      <c r="AI324" s="80" t="s">
        <v>1847</v>
      </c>
      <c r="AJ324" s="120" t="s">
        <v>1788</v>
      </c>
      <c r="AK324" s="120"/>
    </row>
    <row r="325" spans="1:37" ht="40" customHeight="1" x14ac:dyDescent="0.35">
      <c r="A325" s="44">
        <v>1</v>
      </c>
      <c r="B325" s="125" t="s">
        <v>1623</v>
      </c>
      <c r="C325" s="10" t="s">
        <v>1612</v>
      </c>
      <c r="D325" s="41" t="s">
        <v>1456</v>
      </c>
      <c r="E325" s="68">
        <v>2014</v>
      </c>
      <c r="F325" s="10"/>
      <c r="G325" s="10"/>
      <c r="H325" s="10"/>
      <c r="I325" s="10"/>
      <c r="J325" s="29">
        <v>6.05</v>
      </c>
      <c r="K325" s="10" t="s">
        <v>1929</v>
      </c>
      <c r="L325" s="35"/>
      <c r="M325" s="35"/>
      <c r="N325" s="35"/>
      <c r="O325" s="35"/>
      <c r="P325" s="35"/>
      <c r="Q325" s="35"/>
      <c r="R325" s="35" t="s">
        <v>1155</v>
      </c>
      <c r="S325" s="15" t="s">
        <v>1928</v>
      </c>
      <c r="T325" s="21" t="s">
        <v>1457</v>
      </c>
      <c r="U325" s="77" t="s">
        <v>1302</v>
      </c>
      <c r="V325" s="60">
        <v>0.5</v>
      </c>
      <c r="W325" s="72">
        <f>J325*V325</f>
        <v>3.0249999999999999</v>
      </c>
      <c r="X325" s="72">
        <f>J325-W325</f>
        <v>3.0249999999999999</v>
      </c>
      <c r="Y325" s="72">
        <f>X325-W325</f>
        <v>0</v>
      </c>
      <c r="Z325" s="72"/>
      <c r="AA325" s="1"/>
      <c r="AB325" s="1"/>
      <c r="AC325" s="24">
        <f>+W325+X325-J325</f>
        <v>0</v>
      </c>
      <c r="AD325" s="75"/>
      <c r="AE325" s="75"/>
      <c r="AF325" s="75"/>
      <c r="AG325" s="75" t="s">
        <v>1788</v>
      </c>
      <c r="AH325" s="75"/>
      <c r="AI325" s="80" t="s">
        <v>1847</v>
      </c>
      <c r="AJ325" s="120" t="s">
        <v>1788</v>
      </c>
      <c r="AK325" s="120"/>
    </row>
    <row r="326" spans="1:37" ht="40" customHeight="1" x14ac:dyDescent="0.35">
      <c r="A326" s="44">
        <v>1</v>
      </c>
      <c r="B326" s="125" t="s">
        <v>1624</v>
      </c>
      <c r="C326" s="10" t="s">
        <v>1612</v>
      </c>
      <c r="D326" s="41" t="s">
        <v>1456</v>
      </c>
      <c r="E326" s="68">
        <v>2014</v>
      </c>
      <c r="F326" s="10"/>
      <c r="G326" s="10"/>
      <c r="H326" s="10"/>
      <c r="I326" s="10"/>
      <c r="J326" s="29">
        <v>6.05</v>
      </c>
      <c r="K326" s="10" t="s">
        <v>1929</v>
      </c>
      <c r="L326" s="35"/>
      <c r="M326" s="35"/>
      <c r="N326" s="35"/>
      <c r="O326" s="35"/>
      <c r="P326" s="35"/>
      <c r="Q326" s="35"/>
      <c r="R326" s="35" t="s">
        <v>1155</v>
      </c>
      <c r="S326" s="15" t="s">
        <v>1928</v>
      </c>
      <c r="T326" s="21" t="s">
        <v>1457</v>
      </c>
      <c r="U326" s="77" t="s">
        <v>1302</v>
      </c>
      <c r="V326" s="60">
        <v>0.5</v>
      </c>
      <c r="W326" s="72">
        <f>J326*V326</f>
        <v>3.0249999999999999</v>
      </c>
      <c r="X326" s="72">
        <f>J326-W326</f>
        <v>3.0249999999999999</v>
      </c>
      <c r="Y326" s="72">
        <f>X326-W326</f>
        <v>0</v>
      </c>
      <c r="Z326" s="72"/>
      <c r="AA326" s="1"/>
      <c r="AB326" s="1"/>
      <c r="AC326" s="24">
        <f>+W326+X326-J326</f>
        <v>0</v>
      </c>
      <c r="AD326" s="75"/>
      <c r="AE326" s="75"/>
      <c r="AF326" s="75"/>
      <c r="AG326" s="75" t="s">
        <v>1788</v>
      </c>
      <c r="AH326" s="75"/>
      <c r="AI326" s="80" t="s">
        <v>1847</v>
      </c>
      <c r="AJ326" s="120" t="s">
        <v>1788</v>
      </c>
      <c r="AK326" s="120"/>
    </row>
    <row r="327" spans="1:37" ht="40" customHeight="1" x14ac:dyDescent="0.35">
      <c r="A327" s="44">
        <v>1</v>
      </c>
      <c r="B327" s="125" t="s">
        <v>1625</v>
      </c>
      <c r="C327" s="10" t="s">
        <v>1612</v>
      </c>
      <c r="D327" s="41" t="s">
        <v>1456</v>
      </c>
      <c r="E327" s="68">
        <v>2014</v>
      </c>
      <c r="F327" s="10"/>
      <c r="G327" s="10"/>
      <c r="H327" s="10"/>
      <c r="I327" s="10"/>
      <c r="J327" s="29">
        <v>6.05</v>
      </c>
      <c r="K327" s="10" t="s">
        <v>1929</v>
      </c>
      <c r="L327" s="35"/>
      <c r="M327" s="35"/>
      <c r="N327" s="35"/>
      <c r="O327" s="35"/>
      <c r="P327" s="35"/>
      <c r="Q327" s="35"/>
      <c r="R327" s="35" t="s">
        <v>1155</v>
      </c>
      <c r="S327" s="15" t="s">
        <v>1928</v>
      </c>
      <c r="T327" s="21" t="s">
        <v>1457</v>
      </c>
      <c r="U327" s="77" t="s">
        <v>1302</v>
      </c>
      <c r="V327" s="60">
        <v>0.5</v>
      </c>
      <c r="W327" s="72">
        <f>J327*V327</f>
        <v>3.0249999999999999</v>
      </c>
      <c r="X327" s="72">
        <f>J327-W327</f>
        <v>3.0249999999999999</v>
      </c>
      <c r="Y327" s="72">
        <f>X327-W327</f>
        <v>0</v>
      </c>
      <c r="Z327" s="72"/>
      <c r="AA327" s="1"/>
      <c r="AB327" s="1"/>
      <c r="AC327" s="24">
        <f>+W327+X327-J327</f>
        <v>0</v>
      </c>
      <c r="AD327" s="75"/>
      <c r="AE327" s="75"/>
      <c r="AF327" s="75"/>
      <c r="AG327" s="75" t="s">
        <v>1788</v>
      </c>
      <c r="AH327" s="75"/>
      <c r="AI327" s="80" t="s">
        <v>1847</v>
      </c>
      <c r="AJ327" s="120" t="s">
        <v>1788</v>
      </c>
      <c r="AK327" s="120"/>
    </row>
    <row r="328" spans="1:37" ht="40" customHeight="1" x14ac:dyDescent="0.35">
      <c r="A328" s="44">
        <v>1</v>
      </c>
      <c r="B328" s="125" t="s">
        <v>1626</v>
      </c>
      <c r="C328" s="10" t="s">
        <v>1612</v>
      </c>
      <c r="D328" s="41" t="s">
        <v>1456</v>
      </c>
      <c r="E328" s="68">
        <v>2014</v>
      </c>
      <c r="F328" s="10"/>
      <c r="G328" s="10"/>
      <c r="H328" s="10"/>
      <c r="I328" s="10"/>
      <c r="J328" s="29">
        <v>6.05</v>
      </c>
      <c r="K328" s="10" t="s">
        <v>1929</v>
      </c>
      <c r="L328" s="35"/>
      <c r="M328" s="35"/>
      <c r="N328" s="35"/>
      <c r="O328" s="35"/>
      <c r="P328" s="35"/>
      <c r="Q328" s="35"/>
      <c r="R328" s="35" t="s">
        <v>1155</v>
      </c>
      <c r="S328" s="15" t="s">
        <v>1928</v>
      </c>
      <c r="T328" s="21" t="s">
        <v>1457</v>
      </c>
      <c r="U328" s="77" t="s">
        <v>1302</v>
      </c>
      <c r="V328" s="60">
        <v>0.5</v>
      </c>
      <c r="W328" s="72">
        <f>J328*V328</f>
        <v>3.0249999999999999</v>
      </c>
      <c r="X328" s="72">
        <f>J328-W328</f>
        <v>3.0249999999999999</v>
      </c>
      <c r="Y328" s="72">
        <f>X328-W328</f>
        <v>0</v>
      </c>
      <c r="Z328" s="72"/>
      <c r="AA328" s="1"/>
      <c r="AB328" s="1"/>
      <c r="AC328" s="24">
        <f>+W328+X328-J328</f>
        <v>0</v>
      </c>
      <c r="AD328" s="75"/>
      <c r="AE328" s="75"/>
      <c r="AF328" s="75"/>
      <c r="AG328" s="75" t="s">
        <v>1788</v>
      </c>
      <c r="AH328" s="75"/>
      <c r="AI328" s="80" t="s">
        <v>1847</v>
      </c>
      <c r="AJ328" s="120" t="s">
        <v>1788</v>
      </c>
      <c r="AK328" s="120"/>
    </row>
    <row r="329" spans="1:37" ht="40" customHeight="1" x14ac:dyDescent="0.35">
      <c r="A329" s="44">
        <v>1</v>
      </c>
      <c r="B329" s="125" t="s">
        <v>1627</v>
      </c>
      <c r="C329" s="10" t="s">
        <v>1612</v>
      </c>
      <c r="D329" s="41" t="s">
        <v>1456</v>
      </c>
      <c r="E329" s="68">
        <v>2014</v>
      </c>
      <c r="F329" s="10"/>
      <c r="G329" s="10"/>
      <c r="H329" s="10"/>
      <c r="I329" s="10"/>
      <c r="J329" s="29">
        <v>6.05</v>
      </c>
      <c r="K329" s="10" t="s">
        <v>1929</v>
      </c>
      <c r="L329" s="35"/>
      <c r="M329" s="35"/>
      <c r="N329" s="35"/>
      <c r="O329" s="35"/>
      <c r="P329" s="35"/>
      <c r="Q329" s="35"/>
      <c r="R329" s="35" t="s">
        <v>1155</v>
      </c>
      <c r="S329" s="15" t="s">
        <v>1928</v>
      </c>
      <c r="T329" s="21" t="s">
        <v>1457</v>
      </c>
      <c r="U329" s="77" t="s">
        <v>1302</v>
      </c>
      <c r="V329" s="60">
        <v>0.5</v>
      </c>
      <c r="W329" s="72">
        <f>J329*V329</f>
        <v>3.0249999999999999</v>
      </c>
      <c r="X329" s="72">
        <f>J329-W329</f>
        <v>3.0249999999999999</v>
      </c>
      <c r="Y329" s="72">
        <f>X329-W329</f>
        <v>0</v>
      </c>
      <c r="Z329" s="72"/>
      <c r="AA329" s="1"/>
      <c r="AB329" s="1"/>
      <c r="AC329" s="24">
        <f>+W329+X329-J329</f>
        <v>0</v>
      </c>
      <c r="AD329" s="75"/>
      <c r="AE329" s="75"/>
      <c r="AF329" s="75"/>
      <c r="AG329" s="75" t="s">
        <v>1788</v>
      </c>
      <c r="AH329" s="75"/>
      <c r="AI329" s="80" t="s">
        <v>1847</v>
      </c>
      <c r="AJ329" s="120" t="s">
        <v>1788</v>
      </c>
      <c r="AK329" s="120"/>
    </row>
    <row r="330" spans="1:37" ht="40" customHeight="1" x14ac:dyDescent="0.35">
      <c r="A330" s="44">
        <v>1</v>
      </c>
      <c r="B330" s="125" t="s">
        <v>1628</v>
      </c>
      <c r="C330" s="10" t="s">
        <v>1612</v>
      </c>
      <c r="D330" s="41" t="s">
        <v>1456</v>
      </c>
      <c r="E330" s="68">
        <v>2014</v>
      </c>
      <c r="F330" s="10"/>
      <c r="G330" s="10"/>
      <c r="H330" s="10"/>
      <c r="I330" s="10"/>
      <c r="J330" s="29">
        <v>6.05</v>
      </c>
      <c r="K330" s="10" t="s">
        <v>1929</v>
      </c>
      <c r="L330" s="35"/>
      <c r="M330" s="35"/>
      <c r="N330" s="35"/>
      <c r="O330" s="35"/>
      <c r="P330" s="35"/>
      <c r="Q330" s="35"/>
      <c r="R330" s="35" t="s">
        <v>1155</v>
      </c>
      <c r="S330" s="15" t="s">
        <v>1928</v>
      </c>
      <c r="T330" s="21" t="s">
        <v>1457</v>
      </c>
      <c r="U330" s="77" t="s">
        <v>1302</v>
      </c>
      <c r="V330" s="60">
        <v>0.5</v>
      </c>
      <c r="W330" s="72">
        <f>J330*V330</f>
        <v>3.0249999999999999</v>
      </c>
      <c r="X330" s="72">
        <f>J330-W330</f>
        <v>3.0249999999999999</v>
      </c>
      <c r="Y330" s="72">
        <f>X330-W330</f>
        <v>0</v>
      </c>
      <c r="Z330" s="72"/>
      <c r="AA330" s="1"/>
      <c r="AB330" s="1"/>
      <c r="AC330" s="24">
        <f>+W330+X330-J330</f>
        <v>0</v>
      </c>
      <c r="AD330" s="75"/>
      <c r="AE330" s="75"/>
      <c r="AF330" s="75"/>
      <c r="AG330" s="75" t="s">
        <v>1788</v>
      </c>
      <c r="AH330" s="75"/>
      <c r="AI330" s="80" t="s">
        <v>1847</v>
      </c>
      <c r="AJ330" s="120" t="s">
        <v>1788</v>
      </c>
      <c r="AK330" s="120"/>
    </row>
    <row r="331" spans="1:37" ht="40" customHeight="1" x14ac:dyDescent="0.35">
      <c r="A331" s="44">
        <v>1</v>
      </c>
      <c r="B331" s="125" t="s">
        <v>1629</v>
      </c>
      <c r="C331" s="10" t="s">
        <v>1612</v>
      </c>
      <c r="D331" s="41" t="s">
        <v>1456</v>
      </c>
      <c r="E331" s="68">
        <v>2014</v>
      </c>
      <c r="F331" s="10"/>
      <c r="G331" s="10"/>
      <c r="H331" s="10"/>
      <c r="I331" s="10"/>
      <c r="J331" s="29">
        <v>6.05</v>
      </c>
      <c r="K331" s="10" t="s">
        <v>1929</v>
      </c>
      <c r="L331" s="35"/>
      <c r="M331" s="35"/>
      <c r="N331" s="35"/>
      <c r="O331" s="35"/>
      <c r="P331" s="35"/>
      <c r="Q331" s="35"/>
      <c r="R331" s="35" t="s">
        <v>1155</v>
      </c>
      <c r="S331" s="15" t="s">
        <v>1928</v>
      </c>
      <c r="T331" s="21" t="s">
        <v>1457</v>
      </c>
      <c r="U331" s="77" t="s">
        <v>1302</v>
      </c>
      <c r="V331" s="60">
        <v>0.5</v>
      </c>
      <c r="W331" s="72">
        <f>J331*V331</f>
        <v>3.0249999999999999</v>
      </c>
      <c r="X331" s="72">
        <f>J331-W331</f>
        <v>3.0249999999999999</v>
      </c>
      <c r="Y331" s="72">
        <f>X331-W331</f>
        <v>0</v>
      </c>
      <c r="Z331" s="72"/>
      <c r="AA331" s="1"/>
      <c r="AB331" s="1"/>
      <c r="AC331" s="24">
        <f>+W331+X331-J331</f>
        <v>0</v>
      </c>
      <c r="AD331" s="75"/>
      <c r="AE331" s="75"/>
      <c r="AF331" s="75"/>
      <c r="AG331" s="75" t="s">
        <v>1788</v>
      </c>
      <c r="AH331" s="75"/>
      <c r="AI331" s="80" t="s">
        <v>1847</v>
      </c>
      <c r="AJ331" s="120" t="s">
        <v>1788</v>
      </c>
      <c r="AK331" s="120"/>
    </row>
    <row r="332" spans="1:37" ht="40" customHeight="1" x14ac:dyDescent="0.35">
      <c r="A332" s="44">
        <v>1</v>
      </c>
      <c r="B332" s="125" t="s">
        <v>1630</v>
      </c>
      <c r="C332" s="10" t="s">
        <v>1612</v>
      </c>
      <c r="D332" s="41" t="s">
        <v>1456</v>
      </c>
      <c r="E332" s="68">
        <v>2014</v>
      </c>
      <c r="F332" s="10"/>
      <c r="G332" s="10"/>
      <c r="H332" s="10"/>
      <c r="I332" s="10"/>
      <c r="J332" s="29">
        <v>6.05</v>
      </c>
      <c r="K332" s="10" t="s">
        <v>1929</v>
      </c>
      <c r="L332" s="35"/>
      <c r="M332" s="35"/>
      <c r="N332" s="35"/>
      <c r="O332" s="35"/>
      <c r="P332" s="35"/>
      <c r="Q332" s="35"/>
      <c r="R332" s="35" t="s">
        <v>1155</v>
      </c>
      <c r="S332" s="15" t="s">
        <v>1928</v>
      </c>
      <c r="T332" s="21" t="s">
        <v>1457</v>
      </c>
      <c r="U332" s="77" t="s">
        <v>1302</v>
      </c>
      <c r="V332" s="60">
        <v>0.5</v>
      </c>
      <c r="W332" s="72">
        <f>J332*V332</f>
        <v>3.0249999999999999</v>
      </c>
      <c r="X332" s="72">
        <f>J332-W332</f>
        <v>3.0249999999999999</v>
      </c>
      <c r="Y332" s="72">
        <f>X332-W332</f>
        <v>0</v>
      </c>
      <c r="Z332" s="72"/>
      <c r="AA332" s="1"/>
      <c r="AB332" s="1"/>
      <c r="AC332" s="24">
        <f>+W332+X332-J332</f>
        <v>0</v>
      </c>
      <c r="AD332" s="75"/>
      <c r="AE332" s="75"/>
      <c r="AF332" s="75"/>
      <c r="AG332" s="75" t="s">
        <v>1788</v>
      </c>
      <c r="AH332" s="75"/>
      <c r="AI332" s="80" t="s">
        <v>1847</v>
      </c>
      <c r="AJ332" s="120" t="s">
        <v>1788</v>
      </c>
      <c r="AK332" s="120"/>
    </row>
    <row r="333" spans="1:37" ht="40" customHeight="1" x14ac:dyDescent="0.35">
      <c r="A333" s="44">
        <v>1</v>
      </c>
      <c r="B333" s="125" t="s">
        <v>1631</v>
      </c>
      <c r="C333" s="10" t="s">
        <v>1612</v>
      </c>
      <c r="D333" s="41" t="s">
        <v>1456</v>
      </c>
      <c r="E333" s="68">
        <v>2014</v>
      </c>
      <c r="F333" s="10"/>
      <c r="G333" s="10"/>
      <c r="H333" s="10"/>
      <c r="I333" s="10"/>
      <c r="J333" s="29">
        <v>6.05</v>
      </c>
      <c r="K333" s="10" t="s">
        <v>1929</v>
      </c>
      <c r="L333" s="35"/>
      <c r="M333" s="35"/>
      <c r="N333" s="35"/>
      <c r="O333" s="35"/>
      <c r="P333" s="35"/>
      <c r="Q333" s="35"/>
      <c r="R333" s="35" t="s">
        <v>1155</v>
      </c>
      <c r="S333" s="15" t="s">
        <v>1928</v>
      </c>
      <c r="T333" s="21" t="s">
        <v>1457</v>
      </c>
      <c r="U333" s="77" t="s">
        <v>1302</v>
      </c>
      <c r="V333" s="60">
        <v>0.5</v>
      </c>
      <c r="W333" s="72">
        <f>J333*V333</f>
        <v>3.0249999999999999</v>
      </c>
      <c r="X333" s="72">
        <f>J333-W333</f>
        <v>3.0249999999999999</v>
      </c>
      <c r="Y333" s="72">
        <f>X333-W333</f>
        <v>0</v>
      </c>
      <c r="Z333" s="72"/>
      <c r="AA333" s="1"/>
      <c r="AB333" s="1"/>
      <c r="AC333" s="24">
        <f>+W333+X333-J333</f>
        <v>0</v>
      </c>
      <c r="AD333" s="75"/>
      <c r="AE333" s="75"/>
      <c r="AF333" s="75"/>
      <c r="AG333" s="75" t="s">
        <v>1788</v>
      </c>
      <c r="AH333" s="75"/>
      <c r="AI333" s="80" t="s">
        <v>1847</v>
      </c>
      <c r="AJ333" s="120" t="s">
        <v>1788</v>
      </c>
      <c r="AK333" s="120"/>
    </row>
    <row r="334" spans="1:37" ht="40" customHeight="1" x14ac:dyDescent="0.35">
      <c r="A334" s="44">
        <v>1</v>
      </c>
      <c r="B334" s="125" t="s">
        <v>1632</v>
      </c>
      <c r="C334" s="10" t="s">
        <v>1612</v>
      </c>
      <c r="D334" s="41" t="s">
        <v>1456</v>
      </c>
      <c r="E334" s="68">
        <v>2014</v>
      </c>
      <c r="F334" s="10"/>
      <c r="G334" s="10"/>
      <c r="H334" s="10"/>
      <c r="I334" s="10"/>
      <c r="J334" s="29">
        <v>6.05</v>
      </c>
      <c r="K334" s="10" t="s">
        <v>1929</v>
      </c>
      <c r="L334" s="35"/>
      <c r="M334" s="35"/>
      <c r="N334" s="35"/>
      <c r="O334" s="35"/>
      <c r="P334" s="35"/>
      <c r="Q334" s="35"/>
      <c r="R334" s="35" t="s">
        <v>1155</v>
      </c>
      <c r="S334" s="15" t="s">
        <v>1928</v>
      </c>
      <c r="T334" s="21" t="s">
        <v>1457</v>
      </c>
      <c r="U334" s="77" t="s">
        <v>1302</v>
      </c>
      <c r="V334" s="60">
        <v>0.5</v>
      </c>
      <c r="W334" s="72">
        <f>J334*V334</f>
        <v>3.0249999999999999</v>
      </c>
      <c r="X334" s="72">
        <f>J334-W334</f>
        <v>3.0249999999999999</v>
      </c>
      <c r="Y334" s="72">
        <f>X334-W334</f>
        <v>0</v>
      </c>
      <c r="Z334" s="72"/>
      <c r="AA334" s="1"/>
      <c r="AB334" s="1"/>
      <c r="AC334" s="24">
        <f>+W334+X334-J334</f>
        <v>0</v>
      </c>
      <c r="AD334" s="75"/>
      <c r="AE334" s="75"/>
      <c r="AF334" s="75"/>
      <c r="AG334" s="75" t="s">
        <v>1788</v>
      </c>
      <c r="AH334" s="75"/>
      <c r="AI334" s="80" t="s">
        <v>1847</v>
      </c>
      <c r="AJ334" s="120" t="s">
        <v>1788</v>
      </c>
      <c r="AK334" s="120"/>
    </row>
    <row r="335" spans="1:37" ht="40" customHeight="1" x14ac:dyDescent="0.35">
      <c r="A335" s="44">
        <v>1</v>
      </c>
      <c r="B335" s="125" t="s">
        <v>1633</v>
      </c>
      <c r="C335" s="10" t="s">
        <v>1612</v>
      </c>
      <c r="D335" s="41" t="s">
        <v>1456</v>
      </c>
      <c r="E335" s="68">
        <v>2014</v>
      </c>
      <c r="F335" s="10"/>
      <c r="G335" s="10"/>
      <c r="H335" s="10"/>
      <c r="I335" s="10"/>
      <c r="J335" s="29">
        <v>6.05</v>
      </c>
      <c r="K335" s="10" t="s">
        <v>1929</v>
      </c>
      <c r="L335" s="35"/>
      <c r="M335" s="35"/>
      <c r="N335" s="35"/>
      <c r="O335" s="35"/>
      <c r="P335" s="35"/>
      <c r="Q335" s="35"/>
      <c r="R335" s="35" t="s">
        <v>1155</v>
      </c>
      <c r="S335" s="15" t="s">
        <v>1928</v>
      </c>
      <c r="T335" s="21" t="s">
        <v>1457</v>
      </c>
      <c r="U335" s="77" t="s">
        <v>1302</v>
      </c>
      <c r="V335" s="60">
        <v>0.5</v>
      </c>
      <c r="W335" s="72">
        <f>J335*V335</f>
        <v>3.0249999999999999</v>
      </c>
      <c r="X335" s="72">
        <f>J335-W335</f>
        <v>3.0249999999999999</v>
      </c>
      <c r="Y335" s="72">
        <f>X335-W335</f>
        <v>0</v>
      </c>
      <c r="Z335" s="72"/>
      <c r="AA335" s="1"/>
      <c r="AB335" s="1"/>
      <c r="AC335" s="24">
        <f>+W335+X335-J335</f>
        <v>0</v>
      </c>
      <c r="AD335" s="75"/>
      <c r="AE335" s="75"/>
      <c r="AF335" s="75"/>
      <c r="AG335" s="75" t="s">
        <v>1788</v>
      </c>
      <c r="AH335" s="75"/>
      <c r="AI335" s="80" t="s">
        <v>1847</v>
      </c>
      <c r="AJ335" s="120" t="s">
        <v>1788</v>
      </c>
      <c r="AK335" s="120"/>
    </row>
    <row r="336" spans="1:37" ht="40" customHeight="1" x14ac:dyDescent="0.35">
      <c r="A336" s="44">
        <v>1</v>
      </c>
      <c r="B336" s="125" t="s">
        <v>1634</v>
      </c>
      <c r="C336" s="10" t="s">
        <v>1612</v>
      </c>
      <c r="D336" s="41" t="s">
        <v>1456</v>
      </c>
      <c r="E336" s="68">
        <v>2014</v>
      </c>
      <c r="F336" s="10"/>
      <c r="G336" s="10"/>
      <c r="H336" s="10"/>
      <c r="I336" s="10"/>
      <c r="J336" s="29">
        <v>6.05</v>
      </c>
      <c r="K336" s="10" t="s">
        <v>1929</v>
      </c>
      <c r="L336" s="35"/>
      <c r="M336" s="35"/>
      <c r="N336" s="35"/>
      <c r="O336" s="35"/>
      <c r="P336" s="35"/>
      <c r="Q336" s="35"/>
      <c r="R336" s="35" t="s">
        <v>1155</v>
      </c>
      <c r="S336" s="15" t="s">
        <v>1928</v>
      </c>
      <c r="T336" s="21" t="s">
        <v>1457</v>
      </c>
      <c r="U336" s="77" t="s">
        <v>1302</v>
      </c>
      <c r="V336" s="60">
        <v>0.5</v>
      </c>
      <c r="W336" s="72">
        <f>J336*V336</f>
        <v>3.0249999999999999</v>
      </c>
      <c r="X336" s="72">
        <f>J336-W336</f>
        <v>3.0249999999999999</v>
      </c>
      <c r="Y336" s="72">
        <f>X336-W336</f>
        <v>0</v>
      </c>
      <c r="Z336" s="72"/>
      <c r="AA336" s="1"/>
      <c r="AB336" s="1"/>
      <c r="AC336" s="24">
        <f>+W336+X336-J336</f>
        <v>0</v>
      </c>
      <c r="AD336" s="75"/>
      <c r="AE336" s="75"/>
      <c r="AF336" s="75"/>
      <c r="AG336" s="75" t="s">
        <v>1788</v>
      </c>
      <c r="AH336" s="75"/>
      <c r="AI336" s="80" t="s">
        <v>1847</v>
      </c>
      <c r="AJ336" s="120" t="s">
        <v>1788</v>
      </c>
      <c r="AK336" s="120"/>
    </row>
    <row r="337" spans="1:37" ht="40" customHeight="1" x14ac:dyDescent="0.35">
      <c r="A337" s="44">
        <v>1</v>
      </c>
      <c r="B337" s="125" t="s">
        <v>1635</v>
      </c>
      <c r="C337" s="10" t="s">
        <v>1612</v>
      </c>
      <c r="D337" s="41" t="s">
        <v>1456</v>
      </c>
      <c r="E337" s="68">
        <v>2014</v>
      </c>
      <c r="F337" s="10"/>
      <c r="G337" s="10"/>
      <c r="H337" s="10"/>
      <c r="I337" s="10"/>
      <c r="J337" s="29">
        <v>6.05</v>
      </c>
      <c r="K337" s="10" t="s">
        <v>1929</v>
      </c>
      <c r="L337" s="35"/>
      <c r="M337" s="35"/>
      <c r="N337" s="35"/>
      <c r="O337" s="35"/>
      <c r="P337" s="35"/>
      <c r="Q337" s="35"/>
      <c r="R337" s="35" t="s">
        <v>1155</v>
      </c>
      <c r="S337" s="15" t="s">
        <v>1928</v>
      </c>
      <c r="T337" s="21" t="s">
        <v>1457</v>
      </c>
      <c r="U337" s="77" t="s">
        <v>1302</v>
      </c>
      <c r="V337" s="60">
        <v>0.5</v>
      </c>
      <c r="W337" s="72">
        <f>J337*V337</f>
        <v>3.0249999999999999</v>
      </c>
      <c r="X337" s="72">
        <f>J337-W337</f>
        <v>3.0249999999999999</v>
      </c>
      <c r="Y337" s="72">
        <f>X337-W337</f>
        <v>0</v>
      </c>
      <c r="Z337" s="72"/>
      <c r="AA337" s="1"/>
      <c r="AB337" s="1"/>
      <c r="AC337" s="24">
        <f>+W337+X337-J337</f>
        <v>0</v>
      </c>
      <c r="AD337" s="75"/>
      <c r="AE337" s="75"/>
      <c r="AF337" s="75"/>
      <c r="AG337" s="75" t="s">
        <v>1788</v>
      </c>
      <c r="AH337" s="75"/>
      <c r="AI337" s="80" t="s">
        <v>1847</v>
      </c>
      <c r="AJ337" s="120" t="s">
        <v>1788</v>
      </c>
      <c r="AK337" s="120"/>
    </row>
    <row r="338" spans="1:37" ht="40" customHeight="1" x14ac:dyDescent="0.35">
      <c r="A338" s="44">
        <v>1</v>
      </c>
      <c r="B338" s="125" t="s">
        <v>1636</v>
      </c>
      <c r="C338" s="10" t="s">
        <v>1612</v>
      </c>
      <c r="D338" s="41" t="s">
        <v>1456</v>
      </c>
      <c r="E338" s="68">
        <v>2014</v>
      </c>
      <c r="F338" s="10"/>
      <c r="G338" s="10"/>
      <c r="H338" s="10"/>
      <c r="I338" s="10"/>
      <c r="J338" s="29">
        <v>6.05</v>
      </c>
      <c r="K338" s="10" t="s">
        <v>1929</v>
      </c>
      <c r="L338" s="35"/>
      <c r="M338" s="35"/>
      <c r="N338" s="35"/>
      <c r="O338" s="35"/>
      <c r="P338" s="35"/>
      <c r="Q338" s="35"/>
      <c r="R338" s="35" t="s">
        <v>1155</v>
      </c>
      <c r="S338" s="15" t="s">
        <v>1928</v>
      </c>
      <c r="T338" s="21" t="s">
        <v>1457</v>
      </c>
      <c r="U338" s="77" t="s">
        <v>1302</v>
      </c>
      <c r="V338" s="60">
        <v>0.5</v>
      </c>
      <c r="W338" s="72">
        <f>J338*V338</f>
        <v>3.0249999999999999</v>
      </c>
      <c r="X338" s="72">
        <f>J338-W338</f>
        <v>3.0249999999999999</v>
      </c>
      <c r="Y338" s="72">
        <f>X338-W338</f>
        <v>0</v>
      </c>
      <c r="Z338" s="72"/>
      <c r="AA338" s="1"/>
      <c r="AB338" s="1"/>
      <c r="AC338" s="24">
        <f>+W338+X338-J338</f>
        <v>0</v>
      </c>
      <c r="AD338" s="75"/>
      <c r="AE338" s="75"/>
      <c r="AF338" s="75"/>
      <c r="AG338" s="75" t="s">
        <v>1788</v>
      </c>
      <c r="AH338" s="75"/>
      <c r="AI338" s="80" t="s">
        <v>1847</v>
      </c>
      <c r="AJ338" s="120" t="s">
        <v>1788</v>
      </c>
      <c r="AK338" s="120"/>
    </row>
    <row r="339" spans="1:37" ht="40" customHeight="1" x14ac:dyDescent="0.35">
      <c r="A339" s="44">
        <v>1</v>
      </c>
      <c r="B339" s="125" t="s">
        <v>1637</v>
      </c>
      <c r="C339" s="10" t="s">
        <v>1612</v>
      </c>
      <c r="D339" s="41" t="s">
        <v>1456</v>
      </c>
      <c r="E339" s="68">
        <v>2014</v>
      </c>
      <c r="F339" s="10"/>
      <c r="G339" s="10"/>
      <c r="H339" s="10"/>
      <c r="I339" s="10"/>
      <c r="J339" s="29">
        <v>6.05</v>
      </c>
      <c r="K339" s="10" t="s">
        <v>1929</v>
      </c>
      <c r="L339" s="35"/>
      <c r="M339" s="35"/>
      <c r="N339" s="35"/>
      <c r="O339" s="35"/>
      <c r="P339" s="35"/>
      <c r="Q339" s="35"/>
      <c r="R339" s="35" t="s">
        <v>1155</v>
      </c>
      <c r="S339" s="15" t="s">
        <v>1928</v>
      </c>
      <c r="T339" s="21" t="s">
        <v>1457</v>
      </c>
      <c r="U339" s="77" t="s">
        <v>1302</v>
      </c>
      <c r="V339" s="60">
        <v>0.5</v>
      </c>
      <c r="W339" s="72">
        <f>J339*V339</f>
        <v>3.0249999999999999</v>
      </c>
      <c r="X339" s="72">
        <f>J339-W339</f>
        <v>3.0249999999999999</v>
      </c>
      <c r="Y339" s="72">
        <f>X339-W339</f>
        <v>0</v>
      </c>
      <c r="Z339" s="72"/>
      <c r="AA339" s="1"/>
      <c r="AB339" s="1"/>
      <c r="AC339" s="24">
        <f>+W339+X339-J339</f>
        <v>0</v>
      </c>
      <c r="AD339" s="75"/>
      <c r="AE339" s="75"/>
      <c r="AF339" s="75"/>
      <c r="AG339" s="75" t="s">
        <v>1788</v>
      </c>
      <c r="AH339" s="75"/>
      <c r="AI339" s="80" t="s">
        <v>1847</v>
      </c>
      <c r="AJ339" s="120" t="s">
        <v>1788</v>
      </c>
      <c r="AK339" s="120"/>
    </row>
    <row r="340" spans="1:37" ht="40" customHeight="1" x14ac:dyDescent="0.35">
      <c r="A340" s="44">
        <v>1</v>
      </c>
      <c r="B340" s="21" t="s">
        <v>1503</v>
      </c>
      <c r="C340" s="10" t="s">
        <v>1504</v>
      </c>
      <c r="D340" s="41" t="s">
        <v>1456</v>
      </c>
      <c r="E340" s="68">
        <v>2014</v>
      </c>
      <c r="F340" s="10"/>
      <c r="G340" s="10"/>
      <c r="H340" s="10"/>
      <c r="I340" s="10"/>
      <c r="J340" s="29">
        <v>50</v>
      </c>
      <c r="K340" s="10" t="s">
        <v>1929</v>
      </c>
      <c r="L340" s="35"/>
      <c r="M340" s="35"/>
      <c r="N340" s="35"/>
      <c r="O340" s="35"/>
      <c r="P340" s="35"/>
      <c r="Q340" s="35"/>
      <c r="R340" s="35" t="s">
        <v>1155</v>
      </c>
      <c r="S340" s="15" t="s">
        <v>1928</v>
      </c>
      <c r="T340" s="21" t="s">
        <v>1457</v>
      </c>
      <c r="U340" s="77" t="s">
        <v>1302</v>
      </c>
      <c r="V340" s="60">
        <v>0.5</v>
      </c>
      <c r="W340" s="72">
        <f>J340*V340</f>
        <v>25</v>
      </c>
      <c r="X340" s="72">
        <f>J340-W340</f>
        <v>25</v>
      </c>
      <c r="Y340" s="72">
        <f>X340-W340</f>
        <v>0</v>
      </c>
      <c r="Z340" s="72"/>
      <c r="AA340" s="1"/>
      <c r="AB340" s="1"/>
      <c r="AC340" s="24">
        <f>+W340+X340-J340</f>
        <v>0</v>
      </c>
      <c r="AD340" s="75"/>
      <c r="AE340" s="75"/>
      <c r="AF340" s="75"/>
      <c r="AG340" s="75"/>
      <c r="AH340" s="75" t="s">
        <v>1788</v>
      </c>
      <c r="AI340" s="80" t="s">
        <v>1810</v>
      </c>
      <c r="AJ340" s="120"/>
      <c r="AK340" s="120"/>
    </row>
    <row r="341" spans="1:37" ht="40" customHeight="1" x14ac:dyDescent="0.35">
      <c r="A341" s="44">
        <v>1</v>
      </c>
      <c r="B341" s="21" t="s">
        <v>1497</v>
      </c>
      <c r="C341" s="10" t="s">
        <v>1498</v>
      </c>
      <c r="D341" s="41" t="s">
        <v>1456</v>
      </c>
      <c r="E341" s="68">
        <v>2014</v>
      </c>
      <c r="F341" s="10"/>
      <c r="G341" s="10"/>
      <c r="H341" s="10"/>
      <c r="I341" s="10"/>
      <c r="J341" s="29">
        <v>50</v>
      </c>
      <c r="K341" s="10" t="s">
        <v>1929</v>
      </c>
      <c r="L341" s="35"/>
      <c r="M341" s="35"/>
      <c r="N341" s="35"/>
      <c r="O341" s="35"/>
      <c r="P341" s="35"/>
      <c r="Q341" s="35"/>
      <c r="R341" s="35" t="s">
        <v>1155</v>
      </c>
      <c r="S341" s="15" t="s">
        <v>1928</v>
      </c>
      <c r="T341" s="21" t="s">
        <v>1457</v>
      </c>
      <c r="U341" s="77" t="s">
        <v>1302</v>
      </c>
      <c r="V341" s="60">
        <v>0.5</v>
      </c>
      <c r="W341" s="72">
        <f>J341*V341</f>
        <v>25</v>
      </c>
      <c r="X341" s="72">
        <f>J341-W341</f>
        <v>25</v>
      </c>
      <c r="Y341" s="72">
        <f>X341-W341</f>
        <v>0</v>
      </c>
      <c r="Z341" s="72"/>
      <c r="AA341" s="1"/>
      <c r="AB341" s="1"/>
      <c r="AC341" s="24">
        <f>+W341+X341-J341</f>
        <v>0</v>
      </c>
      <c r="AD341" s="75"/>
      <c r="AE341" s="75"/>
      <c r="AF341" s="75"/>
      <c r="AG341" s="75"/>
      <c r="AH341" s="75" t="s">
        <v>1788</v>
      </c>
      <c r="AI341" s="80" t="s">
        <v>1810</v>
      </c>
      <c r="AJ341" s="120"/>
      <c r="AK341" s="120"/>
    </row>
    <row r="342" spans="1:37" ht="40" customHeight="1" x14ac:dyDescent="0.35">
      <c r="A342" s="44">
        <v>1</v>
      </c>
      <c r="B342" s="21" t="s">
        <v>1513</v>
      </c>
      <c r="C342" s="10" t="s">
        <v>1514</v>
      </c>
      <c r="D342" s="41" t="s">
        <v>1456</v>
      </c>
      <c r="E342" s="68">
        <v>2014</v>
      </c>
      <c r="F342" s="10"/>
      <c r="G342" s="10"/>
      <c r="H342" s="10"/>
      <c r="I342" s="10"/>
      <c r="J342" s="29">
        <v>50</v>
      </c>
      <c r="K342" s="10" t="s">
        <v>1929</v>
      </c>
      <c r="L342" s="35"/>
      <c r="M342" s="35"/>
      <c r="N342" s="35"/>
      <c r="O342" s="35"/>
      <c r="P342" s="35"/>
      <c r="Q342" s="35"/>
      <c r="R342" s="35" t="s">
        <v>1155</v>
      </c>
      <c r="S342" s="15" t="s">
        <v>1928</v>
      </c>
      <c r="T342" s="21" t="s">
        <v>1457</v>
      </c>
      <c r="U342" s="77" t="s">
        <v>1302</v>
      </c>
      <c r="V342" s="60">
        <v>0.5</v>
      </c>
      <c r="W342" s="72">
        <f>J342*V342</f>
        <v>25</v>
      </c>
      <c r="X342" s="72">
        <f>J342-W342</f>
        <v>25</v>
      </c>
      <c r="Y342" s="72">
        <f>X342-W342</f>
        <v>0</v>
      </c>
      <c r="Z342" s="72"/>
      <c r="AA342" s="1"/>
      <c r="AB342" s="1"/>
      <c r="AC342" s="24">
        <f>+W342+X342-J342</f>
        <v>0</v>
      </c>
      <c r="AD342" s="75"/>
      <c r="AE342" s="75"/>
      <c r="AF342" s="75"/>
      <c r="AG342" s="75"/>
      <c r="AH342" s="75" t="s">
        <v>1788</v>
      </c>
      <c r="AI342" s="80" t="s">
        <v>1810</v>
      </c>
      <c r="AJ342" s="120"/>
      <c r="AK342" s="120"/>
    </row>
    <row r="343" spans="1:37" ht="40" customHeight="1" x14ac:dyDescent="0.35">
      <c r="A343" s="44">
        <v>1</v>
      </c>
      <c r="B343" s="21" t="s">
        <v>1500</v>
      </c>
      <c r="C343" s="10" t="s">
        <v>1501</v>
      </c>
      <c r="D343" s="41" t="s">
        <v>1456</v>
      </c>
      <c r="E343" s="68">
        <v>2014</v>
      </c>
      <c r="F343" s="10"/>
      <c r="G343" s="10"/>
      <c r="H343" s="10"/>
      <c r="I343" s="10"/>
      <c r="J343" s="29">
        <v>50</v>
      </c>
      <c r="K343" s="10" t="s">
        <v>1929</v>
      </c>
      <c r="L343" s="35"/>
      <c r="M343" s="35"/>
      <c r="N343" s="35"/>
      <c r="O343" s="35"/>
      <c r="P343" s="35"/>
      <c r="Q343" s="35"/>
      <c r="R343" s="35" t="s">
        <v>1155</v>
      </c>
      <c r="S343" s="15" t="s">
        <v>1928</v>
      </c>
      <c r="T343" s="21" t="s">
        <v>1457</v>
      </c>
      <c r="U343" s="77" t="s">
        <v>1302</v>
      </c>
      <c r="V343" s="60">
        <v>0.5</v>
      </c>
      <c r="W343" s="72">
        <f>J343*V343</f>
        <v>25</v>
      </c>
      <c r="X343" s="72">
        <f>J343-W343</f>
        <v>25</v>
      </c>
      <c r="Y343" s="72">
        <f>X343-W343</f>
        <v>0</v>
      </c>
      <c r="Z343" s="72"/>
      <c r="AA343" s="1"/>
      <c r="AB343" s="1"/>
      <c r="AC343" s="24">
        <f>+W343+X343-J343</f>
        <v>0</v>
      </c>
      <c r="AD343" s="75"/>
      <c r="AE343" s="75"/>
      <c r="AF343" s="75"/>
      <c r="AG343" s="75"/>
      <c r="AH343" s="75" t="s">
        <v>1788</v>
      </c>
      <c r="AI343" s="80" t="s">
        <v>1810</v>
      </c>
      <c r="AJ343" s="120"/>
      <c r="AK343" s="120"/>
    </row>
    <row r="344" spans="1:37" ht="40" customHeight="1" x14ac:dyDescent="0.35">
      <c r="A344" s="44">
        <v>1</v>
      </c>
      <c r="B344" s="125" t="s">
        <v>1534</v>
      </c>
      <c r="C344" s="10" t="s">
        <v>471</v>
      </c>
      <c r="D344" s="41" t="s">
        <v>1456</v>
      </c>
      <c r="E344" s="68">
        <v>2014</v>
      </c>
      <c r="F344" s="10"/>
      <c r="G344" s="10"/>
      <c r="H344" s="10"/>
      <c r="I344" s="10"/>
      <c r="J344" s="29">
        <v>47.92</v>
      </c>
      <c r="K344" s="10" t="s">
        <v>1929</v>
      </c>
      <c r="L344" s="35"/>
      <c r="M344" s="35"/>
      <c r="N344" s="35"/>
      <c r="O344" s="35"/>
      <c r="P344" s="35"/>
      <c r="Q344" s="35"/>
      <c r="R344" s="35" t="s">
        <v>1155</v>
      </c>
      <c r="S344" s="15" t="s">
        <v>1928</v>
      </c>
      <c r="T344" s="21" t="s">
        <v>1457</v>
      </c>
      <c r="U344" s="77" t="s">
        <v>1302</v>
      </c>
      <c r="V344" s="60">
        <v>0.5</v>
      </c>
      <c r="W344" s="72">
        <f>J344*V344</f>
        <v>23.96</v>
      </c>
      <c r="X344" s="72">
        <f>J344-W344</f>
        <v>23.96</v>
      </c>
      <c r="Y344" s="72">
        <f>X344-W344</f>
        <v>0</v>
      </c>
      <c r="Z344" s="72"/>
      <c r="AA344" s="1"/>
      <c r="AB344" s="1"/>
      <c r="AC344" s="24">
        <f>+W344+X344-J344</f>
        <v>0</v>
      </c>
      <c r="AD344" s="75"/>
      <c r="AE344" s="75"/>
      <c r="AF344" s="75"/>
      <c r="AG344" s="75" t="s">
        <v>1788</v>
      </c>
      <c r="AH344" s="75"/>
      <c r="AI344" s="80" t="s">
        <v>1836</v>
      </c>
      <c r="AJ344" s="120" t="s">
        <v>1788</v>
      </c>
      <c r="AK344" s="120"/>
    </row>
    <row r="345" spans="1:37" ht="40" customHeight="1" x14ac:dyDescent="0.35">
      <c r="A345" s="44">
        <v>1</v>
      </c>
      <c r="B345" s="125" t="s">
        <v>1535</v>
      </c>
      <c r="C345" s="10" t="s">
        <v>471</v>
      </c>
      <c r="D345" s="41" t="s">
        <v>1456</v>
      </c>
      <c r="E345" s="68">
        <v>2014</v>
      </c>
      <c r="F345" s="10"/>
      <c r="G345" s="10"/>
      <c r="H345" s="10"/>
      <c r="I345" s="10"/>
      <c r="J345" s="29">
        <v>47.92</v>
      </c>
      <c r="K345" s="10" t="s">
        <v>1929</v>
      </c>
      <c r="L345" s="35"/>
      <c r="M345" s="35"/>
      <c r="N345" s="35"/>
      <c r="O345" s="35"/>
      <c r="P345" s="35"/>
      <c r="Q345" s="35"/>
      <c r="R345" s="35" t="s">
        <v>1155</v>
      </c>
      <c r="S345" s="15" t="s">
        <v>1928</v>
      </c>
      <c r="T345" s="21" t="s">
        <v>1457</v>
      </c>
      <c r="U345" s="77" t="s">
        <v>1302</v>
      </c>
      <c r="V345" s="60">
        <v>0.5</v>
      </c>
      <c r="W345" s="72">
        <f>J345*V345</f>
        <v>23.96</v>
      </c>
      <c r="X345" s="72">
        <f>J345-W345</f>
        <v>23.96</v>
      </c>
      <c r="Y345" s="72">
        <f>X345-W345</f>
        <v>0</v>
      </c>
      <c r="Z345" s="72"/>
      <c r="AA345" s="1"/>
      <c r="AB345" s="1"/>
      <c r="AC345" s="24">
        <f>+W345+X345-J345</f>
        <v>0</v>
      </c>
      <c r="AD345" s="75"/>
      <c r="AE345" s="75"/>
      <c r="AF345" s="75"/>
      <c r="AG345" s="75" t="s">
        <v>1788</v>
      </c>
      <c r="AH345" s="75"/>
      <c r="AI345" s="80" t="s">
        <v>1836</v>
      </c>
      <c r="AJ345" s="120" t="s">
        <v>1788</v>
      </c>
      <c r="AK345" s="120"/>
    </row>
    <row r="346" spans="1:37" ht="40" customHeight="1" x14ac:dyDescent="0.35">
      <c r="A346" s="44">
        <v>1</v>
      </c>
      <c r="B346" s="125" t="s">
        <v>1536</v>
      </c>
      <c r="C346" s="10" t="s">
        <v>471</v>
      </c>
      <c r="D346" s="41" t="s">
        <v>1456</v>
      </c>
      <c r="E346" s="68">
        <v>2014</v>
      </c>
      <c r="F346" s="10"/>
      <c r="G346" s="10"/>
      <c r="H346" s="10"/>
      <c r="I346" s="10"/>
      <c r="J346" s="29">
        <v>47.92</v>
      </c>
      <c r="K346" s="10" t="s">
        <v>1929</v>
      </c>
      <c r="L346" s="35"/>
      <c r="M346" s="35"/>
      <c r="N346" s="35"/>
      <c r="O346" s="35"/>
      <c r="P346" s="35"/>
      <c r="Q346" s="35"/>
      <c r="R346" s="35" t="s">
        <v>1155</v>
      </c>
      <c r="S346" s="15" t="s">
        <v>1928</v>
      </c>
      <c r="T346" s="21" t="s">
        <v>1457</v>
      </c>
      <c r="U346" s="77" t="s">
        <v>1302</v>
      </c>
      <c r="V346" s="60">
        <v>0.5</v>
      </c>
      <c r="W346" s="72">
        <f>J346*V346</f>
        <v>23.96</v>
      </c>
      <c r="X346" s="72">
        <f>J346-W346</f>
        <v>23.96</v>
      </c>
      <c r="Y346" s="72">
        <f>X346-W346</f>
        <v>0</v>
      </c>
      <c r="Z346" s="72"/>
      <c r="AA346" s="1"/>
      <c r="AB346" s="1"/>
      <c r="AC346" s="24">
        <f>+W346+X346-J346</f>
        <v>0</v>
      </c>
      <c r="AD346" s="75"/>
      <c r="AE346" s="75"/>
      <c r="AF346" s="75"/>
      <c r="AG346" s="75" t="s">
        <v>1788</v>
      </c>
      <c r="AH346" s="75"/>
      <c r="AI346" s="80" t="s">
        <v>1836</v>
      </c>
      <c r="AJ346" s="120" t="s">
        <v>1788</v>
      </c>
      <c r="AK346" s="120"/>
    </row>
    <row r="347" spans="1:37" ht="40" customHeight="1" x14ac:dyDescent="0.35">
      <c r="A347" s="44">
        <v>1</v>
      </c>
      <c r="B347" s="125" t="s">
        <v>1537</v>
      </c>
      <c r="C347" s="10" t="s">
        <v>471</v>
      </c>
      <c r="D347" s="41" t="s">
        <v>1456</v>
      </c>
      <c r="E347" s="68">
        <v>2014</v>
      </c>
      <c r="F347" s="10"/>
      <c r="G347" s="10"/>
      <c r="H347" s="10"/>
      <c r="I347" s="10"/>
      <c r="J347" s="29">
        <v>47.92</v>
      </c>
      <c r="K347" s="10" t="s">
        <v>1929</v>
      </c>
      <c r="L347" s="35"/>
      <c r="M347" s="35"/>
      <c r="N347" s="35"/>
      <c r="O347" s="35"/>
      <c r="P347" s="35"/>
      <c r="Q347" s="35"/>
      <c r="R347" s="35" t="s">
        <v>1155</v>
      </c>
      <c r="S347" s="15" t="s">
        <v>1928</v>
      </c>
      <c r="T347" s="21" t="s">
        <v>1457</v>
      </c>
      <c r="U347" s="77" t="s">
        <v>1302</v>
      </c>
      <c r="V347" s="60">
        <v>0.5</v>
      </c>
      <c r="W347" s="72">
        <f>J347*V347</f>
        <v>23.96</v>
      </c>
      <c r="X347" s="72">
        <f>J347-W347</f>
        <v>23.96</v>
      </c>
      <c r="Y347" s="72">
        <f>X347-W347</f>
        <v>0</v>
      </c>
      <c r="Z347" s="72"/>
      <c r="AA347" s="1"/>
      <c r="AB347" s="1"/>
      <c r="AC347" s="24">
        <f>+W347+X347-J347</f>
        <v>0</v>
      </c>
      <c r="AD347" s="75"/>
      <c r="AE347" s="75"/>
      <c r="AF347" s="75"/>
      <c r="AG347" s="75" t="s">
        <v>1788</v>
      </c>
      <c r="AH347" s="75"/>
      <c r="AI347" s="80" t="s">
        <v>1836</v>
      </c>
      <c r="AJ347" s="120" t="s">
        <v>1788</v>
      </c>
      <c r="AK347" s="120"/>
    </row>
    <row r="348" spans="1:37" ht="40" customHeight="1" x14ac:dyDescent="0.35">
      <c r="A348" s="44">
        <v>1</v>
      </c>
      <c r="B348" s="125" t="s">
        <v>1538</v>
      </c>
      <c r="C348" s="10" t="s">
        <v>471</v>
      </c>
      <c r="D348" s="41" t="s">
        <v>1456</v>
      </c>
      <c r="E348" s="68">
        <v>2014</v>
      </c>
      <c r="F348" s="10"/>
      <c r="G348" s="10"/>
      <c r="H348" s="10"/>
      <c r="I348" s="10"/>
      <c r="J348" s="29">
        <v>47.92</v>
      </c>
      <c r="K348" s="10" t="s">
        <v>1929</v>
      </c>
      <c r="L348" s="35"/>
      <c r="M348" s="35"/>
      <c r="N348" s="35"/>
      <c r="O348" s="35"/>
      <c r="P348" s="35"/>
      <c r="Q348" s="35"/>
      <c r="R348" s="35" t="s">
        <v>1155</v>
      </c>
      <c r="S348" s="15" t="s">
        <v>1928</v>
      </c>
      <c r="T348" s="21" t="s">
        <v>1457</v>
      </c>
      <c r="U348" s="77" t="s">
        <v>1302</v>
      </c>
      <c r="V348" s="60">
        <v>0.5</v>
      </c>
      <c r="W348" s="72">
        <f>J348*V348</f>
        <v>23.96</v>
      </c>
      <c r="X348" s="72">
        <f>J348-W348</f>
        <v>23.96</v>
      </c>
      <c r="Y348" s="72">
        <f>X348-W348</f>
        <v>0</v>
      </c>
      <c r="Z348" s="72"/>
      <c r="AA348" s="1"/>
      <c r="AB348" s="1"/>
      <c r="AC348" s="24">
        <f>+W348+X348-J348</f>
        <v>0</v>
      </c>
      <c r="AD348" s="75"/>
      <c r="AE348" s="75"/>
      <c r="AF348" s="75"/>
      <c r="AG348" s="75" t="s">
        <v>1788</v>
      </c>
      <c r="AH348" s="75"/>
      <c r="AI348" s="80" t="s">
        <v>1836</v>
      </c>
      <c r="AJ348" s="120" t="s">
        <v>1788</v>
      </c>
      <c r="AK348" s="120"/>
    </row>
    <row r="349" spans="1:37" ht="40" customHeight="1" x14ac:dyDescent="0.35">
      <c r="A349" s="44">
        <v>1</v>
      </c>
      <c r="B349" s="21" t="s">
        <v>1526</v>
      </c>
      <c r="C349" s="10" t="s">
        <v>522</v>
      </c>
      <c r="D349" s="41" t="s">
        <v>1456</v>
      </c>
      <c r="E349" s="68">
        <v>2014</v>
      </c>
      <c r="F349" s="10" t="s">
        <v>541</v>
      </c>
      <c r="G349" s="10"/>
      <c r="H349" s="10"/>
      <c r="I349" s="10"/>
      <c r="J349" s="29">
        <v>74.5</v>
      </c>
      <c r="K349" s="10" t="s">
        <v>1929</v>
      </c>
      <c r="L349" s="35"/>
      <c r="M349" s="35"/>
      <c r="N349" s="35"/>
      <c r="O349" s="35"/>
      <c r="P349" s="35"/>
      <c r="Q349" s="35"/>
      <c r="R349" s="35" t="s">
        <v>1155</v>
      </c>
      <c r="S349" s="15" t="s">
        <v>1928</v>
      </c>
      <c r="T349" s="21" t="s">
        <v>1457</v>
      </c>
      <c r="U349" s="77" t="s">
        <v>1302</v>
      </c>
      <c r="V349" s="60">
        <v>0.5</v>
      </c>
      <c r="W349" s="72">
        <f>J349*V349</f>
        <v>37.25</v>
      </c>
      <c r="X349" s="72">
        <f>J349-W349</f>
        <v>37.25</v>
      </c>
      <c r="Y349" s="72">
        <f>X349-W349</f>
        <v>0</v>
      </c>
      <c r="Z349" s="72"/>
      <c r="AA349" s="1"/>
      <c r="AB349" s="1"/>
      <c r="AC349" s="24">
        <f>+W349+X349-J349</f>
        <v>0</v>
      </c>
      <c r="AD349" s="75"/>
      <c r="AE349" s="75"/>
      <c r="AF349" s="75"/>
      <c r="AG349" s="75" t="s">
        <v>1788</v>
      </c>
      <c r="AH349" s="75"/>
      <c r="AI349" s="80" t="s">
        <v>1836</v>
      </c>
      <c r="AJ349" s="120"/>
      <c r="AK349" s="120"/>
    </row>
    <row r="350" spans="1:37" ht="40" customHeight="1" x14ac:dyDescent="0.35">
      <c r="A350" s="44">
        <v>1</v>
      </c>
      <c r="B350" s="21" t="s">
        <v>1527</v>
      </c>
      <c r="C350" s="10" t="s">
        <v>522</v>
      </c>
      <c r="D350" s="41" t="s">
        <v>1456</v>
      </c>
      <c r="E350" s="68">
        <v>2014</v>
      </c>
      <c r="F350" s="10" t="s">
        <v>541</v>
      </c>
      <c r="G350" s="10"/>
      <c r="H350" s="10"/>
      <c r="I350" s="10"/>
      <c r="J350" s="29">
        <v>74.5</v>
      </c>
      <c r="K350" s="10" t="s">
        <v>1929</v>
      </c>
      <c r="L350" s="35"/>
      <c r="M350" s="35"/>
      <c r="N350" s="35"/>
      <c r="O350" s="35"/>
      <c r="P350" s="35"/>
      <c r="Q350" s="35"/>
      <c r="R350" s="35" t="s">
        <v>1155</v>
      </c>
      <c r="S350" s="15" t="s">
        <v>1928</v>
      </c>
      <c r="T350" s="21" t="s">
        <v>1457</v>
      </c>
      <c r="U350" s="77" t="s">
        <v>1302</v>
      </c>
      <c r="V350" s="60">
        <v>0.5</v>
      </c>
      <c r="W350" s="72">
        <f>J350*V350</f>
        <v>37.25</v>
      </c>
      <c r="X350" s="72">
        <f>J350-W350</f>
        <v>37.25</v>
      </c>
      <c r="Y350" s="72">
        <f>X350-W350</f>
        <v>0</v>
      </c>
      <c r="Z350" s="72"/>
      <c r="AA350" s="1"/>
      <c r="AB350" s="1"/>
      <c r="AC350" s="24">
        <f>+W350+X350-J350</f>
        <v>0</v>
      </c>
      <c r="AD350" s="75"/>
      <c r="AE350" s="75"/>
      <c r="AF350" s="75"/>
      <c r="AG350" s="75" t="s">
        <v>1788</v>
      </c>
      <c r="AH350" s="75"/>
      <c r="AI350" s="80" t="s">
        <v>1836</v>
      </c>
      <c r="AJ350" s="120" t="s">
        <v>1788</v>
      </c>
      <c r="AK350" s="120"/>
    </row>
    <row r="351" spans="1:37" ht="40" customHeight="1" x14ac:dyDescent="0.35">
      <c r="A351" s="44">
        <v>1</v>
      </c>
      <c r="B351" s="125" t="s">
        <v>1528</v>
      </c>
      <c r="C351" s="10" t="s">
        <v>522</v>
      </c>
      <c r="D351" s="41" t="s">
        <v>1456</v>
      </c>
      <c r="E351" s="68">
        <v>2014</v>
      </c>
      <c r="F351" s="10" t="s">
        <v>541</v>
      </c>
      <c r="G351" s="10"/>
      <c r="H351" s="10"/>
      <c r="I351" s="10"/>
      <c r="J351" s="29">
        <v>74.5</v>
      </c>
      <c r="K351" s="10" t="s">
        <v>1929</v>
      </c>
      <c r="L351" s="35"/>
      <c r="M351" s="35"/>
      <c r="N351" s="35"/>
      <c r="O351" s="35"/>
      <c r="P351" s="35"/>
      <c r="Q351" s="35"/>
      <c r="R351" s="35" t="s">
        <v>1155</v>
      </c>
      <c r="S351" s="15" t="s">
        <v>1928</v>
      </c>
      <c r="T351" s="21" t="s">
        <v>1457</v>
      </c>
      <c r="U351" s="77" t="s">
        <v>1302</v>
      </c>
      <c r="V351" s="60">
        <v>0.5</v>
      </c>
      <c r="W351" s="72">
        <f>J351*V351</f>
        <v>37.25</v>
      </c>
      <c r="X351" s="72">
        <f>J351-W351</f>
        <v>37.25</v>
      </c>
      <c r="Y351" s="72">
        <f>X351-W351</f>
        <v>0</v>
      </c>
      <c r="Z351" s="72"/>
      <c r="AA351" s="1"/>
      <c r="AB351" s="1"/>
      <c r="AC351" s="24">
        <f>+W351+X351-J351</f>
        <v>0</v>
      </c>
      <c r="AD351" s="75"/>
      <c r="AE351" s="75"/>
      <c r="AF351" s="75"/>
      <c r="AG351" s="75" t="s">
        <v>1788</v>
      </c>
      <c r="AH351" s="75"/>
      <c r="AI351" s="80" t="s">
        <v>1836</v>
      </c>
      <c r="AJ351" s="120" t="s">
        <v>1788</v>
      </c>
      <c r="AK351" s="120"/>
    </row>
    <row r="352" spans="1:37" ht="40" customHeight="1" x14ac:dyDescent="0.35">
      <c r="A352" s="44">
        <v>1</v>
      </c>
      <c r="B352" s="125" t="s">
        <v>1656</v>
      </c>
      <c r="C352" s="10" t="s">
        <v>180</v>
      </c>
      <c r="D352" s="41" t="s">
        <v>1456</v>
      </c>
      <c r="E352" s="68">
        <v>2014</v>
      </c>
      <c r="F352" s="10" t="s">
        <v>181</v>
      </c>
      <c r="G352" s="10"/>
      <c r="H352" s="10"/>
      <c r="I352" s="10"/>
      <c r="J352" s="29">
        <v>8.0530000000000008</v>
      </c>
      <c r="K352" s="10" t="s">
        <v>1929</v>
      </c>
      <c r="L352" s="35"/>
      <c r="M352" s="35"/>
      <c r="N352" s="35"/>
      <c r="O352" s="35"/>
      <c r="P352" s="35"/>
      <c r="Q352" s="35"/>
      <c r="R352" s="35" t="s">
        <v>1155</v>
      </c>
      <c r="S352" s="15" t="s">
        <v>1928</v>
      </c>
      <c r="T352" s="21" t="s">
        <v>1457</v>
      </c>
      <c r="U352" s="77" t="s">
        <v>1302</v>
      </c>
      <c r="V352" s="60">
        <v>0.5</v>
      </c>
      <c r="W352" s="72">
        <f>J352*V352</f>
        <v>4.0265000000000004</v>
      </c>
      <c r="X352" s="72">
        <f>J352-W352</f>
        <v>4.0265000000000004</v>
      </c>
      <c r="Y352" s="72">
        <f>X352-W352</f>
        <v>0</v>
      </c>
      <c r="Z352" s="72"/>
      <c r="AA352" s="1"/>
      <c r="AB352" s="1"/>
      <c r="AC352" s="24">
        <f>+W352+X352-J352</f>
        <v>0</v>
      </c>
      <c r="AD352" s="75"/>
      <c r="AE352" s="75"/>
      <c r="AF352" s="75"/>
      <c r="AG352" s="75" t="s">
        <v>1788</v>
      </c>
      <c r="AH352" s="75"/>
      <c r="AI352" s="80" t="s">
        <v>1847</v>
      </c>
      <c r="AJ352" s="120" t="s">
        <v>1788</v>
      </c>
      <c r="AK352" s="120"/>
    </row>
    <row r="353" spans="1:37" ht="40" customHeight="1" x14ac:dyDescent="0.35">
      <c r="A353" s="44">
        <v>1</v>
      </c>
      <c r="B353" s="125" t="s">
        <v>1657</v>
      </c>
      <c r="C353" s="10" t="s">
        <v>180</v>
      </c>
      <c r="D353" s="41" t="s">
        <v>1456</v>
      </c>
      <c r="E353" s="68">
        <v>2014</v>
      </c>
      <c r="F353" s="10" t="s">
        <v>181</v>
      </c>
      <c r="G353" s="10"/>
      <c r="H353" s="10"/>
      <c r="I353" s="10"/>
      <c r="J353" s="29">
        <v>8.0530000000000008</v>
      </c>
      <c r="K353" s="10" t="s">
        <v>1929</v>
      </c>
      <c r="L353" s="35"/>
      <c r="M353" s="35"/>
      <c r="N353" s="35"/>
      <c r="O353" s="35"/>
      <c r="P353" s="35"/>
      <c r="Q353" s="35"/>
      <c r="R353" s="35" t="s">
        <v>1155</v>
      </c>
      <c r="S353" s="15" t="s">
        <v>1928</v>
      </c>
      <c r="T353" s="21" t="s">
        <v>1457</v>
      </c>
      <c r="U353" s="77" t="s">
        <v>1302</v>
      </c>
      <c r="V353" s="60">
        <v>0.5</v>
      </c>
      <c r="W353" s="72">
        <f>J353*V353</f>
        <v>4.0265000000000004</v>
      </c>
      <c r="X353" s="72">
        <f>J353-W353</f>
        <v>4.0265000000000004</v>
      </c>
      <c r="Y353" s="72">
        <f>X353-W353</f>
        <v>0</v>
      </c>
      <c r="Z353" s="72"/>
      <c r="AA353" s="1"/>
      <c r="AB353" s="1"/>
      <c r="AC353" s="24">
        <f>+W353+X353-J353</f>
        <v>0</v>
      </c>
      <c r="AD353" s="75"/>
      <c r="AE353" s="75"/>
      <c r="AF353" s="75"/>
      <c r="AG353" s="75" t="s">
        <v>1788</v>
      </c>
      <c r="AH353" s="75"/>
      <c r="AI353" s="80" t="s">
        <v>1847</v>
      </c>
      <c r="AJ353" s="120" t="s">
        <v>1788</v>
      </c>
      <c r="AK353" s="120"/>
    </row>
    <row r="354" spans="1:37" ht="40" customHeight="1" x14ac:dyDescent="0.35">
      <c r="A354" s="44">
        <v>1</v>
      </c>
      <c r="B354" s="125" t="s">
        <v>1658</v>
      </c>
      <c r="C354" s="10" t="s">
        <v>180</v>
      </c>
      <c r="D354" s="41" t="s">
        <v>1456</v>
      </c>
      <c r="E354" s="68">
        <v>2014</v>
      </c>
      <c r="F354" s="10" t="s">
        <v>181</v>
      </c>
      <c r="G354" s="10"/>
      <c r="H354" s="10"/>
      <c r="I354" s="10"/>
      <c r="J354" s="29">
        <v>8.0530000000000008</v>
      </c>
      <c r="K354" s="10" t="s">
        <v>1929</v>
      </c>
      <c r="L354" s="35"/>
      <c r="M354" s="35"/>
      <c r="N354" s="35"/>
      <c r="O354" s="35"/>
      <c r="P354" s="35"/>
      <c r="Q354" s="35"/>
      <c r="R354" s="35" t="s">
        <v>1155</v>
      </c>
      <c r="S354" s="15" t="s">
        <v>1928</v>
      </c>
      <c r="T354" s="21" t="s">
        <v>1457</v>
      </c>
      <c r="U354" s="77" t="s">
        <v>1302</v>
      </c>
      <c r="V354" s="60">
        <v>0.5</v>
      </c>
      <c r="W354" s="72">
        <f>J354*V354</f>
        <v>4.0265000000000004</v>
      </c>
      <c r="X354" s="72">
        <f>J354-W354</f>
        <v>4.0265000000000004</v>
      </c>
      <c r="Y354" s="72">
        <f>X354-W354</f>
        <v>0</v>
      </c>
      <c r="Z354" s="72"/>
      <c r="AA354" s="1"/>
      <c r="AB354" s="1"/>
      <c r="AC354" s="24">
        <f>+W354+X354-J354</f>
        <v>0</v>
      </c>
      <c r="AD354" s="75"/>
      <c r="AE354" s="75"/>
      <c r="AF354" s="75"/>
      <c r="AG354" s="75" t="s">
        <v>1788</v>
      </c>
      <c r="AH354" s="75"/>
      <c r="AI354" s="80" t="s">
        <v>1847</v>
      </c>
      <c r="AJ354" s="120" t="s">
        <v>1788</v>
      </c>
      <c r="AK354" s="120"/>
    </row>
    <row r="355" spans="1:37" ht="40" customHeight="1" x14ac:dyDescent="0.35">
      <c r="A355" s="44">
        <v>1</v>
      </c>
      <c r="B355" s="125" t="s">
        <v>1659</v>
      </c>
      <c r="C355" s="10" t="s">
        <v>180</v>
      </c>
      <c r="D355" s="41" t="s">
        <v>1456</v>
      </c>
      <c r="E355" s="68">
        <v>2014</v>
      </c>
      <c r="F355" s="10" t="s">
        <v>181</v>
      </c>
      <c r="G355" s="10"/>
      <c r="H355" s="10"/>
      <c r="I355" s="10"/>
      <c r="J355" s="29">
        <v>8.0530000000000008</v>
      </c>
      <c r="K355" s="10" t="s">
        <v>1929</v>
      </c>
      <c r="L355" s="35"/>
      <c r="M355" s="35"/>
      <c r="N355" s="35"/>
      <c r="O355" s="35"/>
      <c r="P355" s="35"/>
      <c r="Q355" s="35"/>
      <c r="R355" s="35" t="s">
        <v>1155</v>
      </c>
      <c r="S355" s="15" t="s">
        <v>1928</v>
      </c>
      <c r="T355" s="21" t="s">
        <v>1457</v>
      </c>
      <c r="U355" s="77" t="s">
        <v>1302</v>
      </c>
      <c r="V355" s="60">
        <v>0.5</v>
      </c>
      <c r="W355" s="72">
        <f>J355*V355</f>
        <v>4.0265000000000004</v>
      </c>
      <c r="X355" s="72">
        <f>J355-W355</f>
        <v>4.0265000000000004</v>
      </c>
      <c r="Y355" s="72">
        <f>X355-W355</f>
        <v>0</v>
      </c>
      <c r="Z355" s="72"/>
      <c r="AA355" s="1"/>
      <c r="AB355" s="1"/>
      <c r="AC355" s="24">
        <f>+W355+X355-J355</f>
        <v>0</v>
      </c>
      <c r="AD355" s="75"/>
      <c r="AE355" s="75"/>
      <c r="AF355" s="75"/>
      <c r="AG355" s="75" t="s">
        <v>1788</v>
      </c>
      <c r="AH355" s="75"/>
      <c r="AI355" s="80" t="s">
        <v>1847</v>
      </c>
      <c r="AJ355" s="120" t="s">
        <v>1788</v>
      </c>
      <c r="AK355" s="120"/>
    </row>
    <row r="356" spans="1:37" ht="40" customHeight="1" x14ac:dyDescent="0.35">
      <c r="A356" s="44">
        <v>1</v>
      </c>
      <c r="B356" s="125" t="s">
        <v>1660</v>
      </c>
      <c r="C356" s="10" t="s">
        <v>180</v>
      </c>
      <c r="D356" s="41" t="s">
        <v>1456</v>
      </c>
      <c r="E356" s="68">
        <v>2014</v>
      </c>
      <c r="F356" s="10" t="s">
        <v>181</v>
      </c>
      <c r="G356" s="10"/>
      <c r="H356" s="10"/>
      <c r="I356" s="10"/>
      <c r="J356" s="29">
        <v>8.0530000000000008</v>
      </c>
      <c r="K356" s="10" t="s">
        <v>1929</v>
      </c>
      <c r="L356" s="35"/>
      <c r="M356" s="35"/>
      <c r="N356" s="35"/>
      <c r="O356" s="35"/>
      <c r="P356" s="35"/>
      <c r="Q356" s="35"/>
      <c r="R356" s="35" t="s">
        <v>1155</v>
      </c>
      <c r="S356" s="15" t="s">
        <v>1928</v>
      </c>
      <c r="T356" s="21" t="s">
        <v>1457</v>
      </c>
      <c r="U356" s="77" t="s">
        <v>1302</v>
      </c>
      <c r="V356" s="60">
        <v>0.5</v>
      </c>
      <c r="W356" s="72">
        <f>J356*V356</f>
        <v>4.0265000000000004</v>
      </c>
      <c r="X356" s="72">
        <f>J356-W356</f>
        <v>4.0265000000000004</v>
      </c>
      <c r="Y356" s="72">
        <f>X356-W356</f>
        <v>0</v>
      </c>
      <c r="Z356" s="72"/>
      <c r="AA356" s="1"/>
      <c r="AB356" s="1"/>
      <c r="AC356" s="24">
        <f>+W356+X356-J356</f>
        <v>0</v>
      </c>
      <c r="AD356" s="75"/>
      <c r="AE356" s="75"/>
      <c r="AF356" s="75"/>
      <c r="AG356" s="75" t="s">
        <v>1788</v>
      </c>
      <c r="AH356" s="75"/>
      <c r="AI356" s="80" t="s">
        <v>1847</v>
      </c>
      <c r="AJ356" s="120" t="s">
        <v>1788</v>
      </c>
      <c r="AK356" s="120"/>
    </row>
    <row r="357" spans="1:37" ht="40" customHeight="1" x14ac:dyDescent="0.35">
      <c r="A357" s="44">
        <v>1</v>
      </c>
      <c r="B357" s="125" t="s">
        <v>1661</v>
      </c>
      <c r="C357" s="10" t="s">
        <v>180</v>
      </c>
      <c r="D357" s="41" t="s">
        <v>1456</v>
      </c>
      <c r="E357" s="68">
        <v>2014</v>
      </c>
      <c r="F357" s="10" t="s">
        <v>181</v>
      </c>
      <c r="G357" s="10"/>
      <c r="H357" s="10"/>
      <c r="I357" s="10"/>
      <c r="J357" s="29">
        <v>8.0530000000000008</v>
      </c>
      <c r="K357" s="10" t="s">
        <v>1929</v>
      </c>
      <c r="L357" s="35"/>
      <c r="M357" s="35"/>
      <c r="N357" s="35"/>
      <c r="O357" s="35"/>
      <c r="P357" s="35"/>
      <c r="Q357" s="35"/>
      <c r="R357" s="35" t="s">
        <v>1155</v>
      </c>
      <c r="S357" s="15" t="s">
        <v>1928</v>
      </c>
      <c r="T357" s="21" t="s">
        <v>1457</v>
      </c>
      <c r="U357" s="77" t="s">
        <v>1302</v>
      </c>
      <c r="V357" s="60">
        <v>0.5</v>
      </c>
      <c r="W357" s="72">
        <f>J357*V357</f>
        <v>4.0265000000000004</v>
      </c>
      <c r="X357" s="72">
        <f>J357-W357</f>
        <v>4.0265000000000004</v>
      </c>
      <c r="Y357" s="72">
        <f>X357-W357</f>
        <v>0</v>
      </c>
      <c r="Z357" s="72"/>
      <c r="AA357" s="1"/>
      <c r="AB357" s="1"/>
      <c r="AC357" s="24">
        <f>+W357+X357-J357</f>
        <v>0</v>
      </c>
      <c r="AD357" s="75"/>
      <c r="AE357" s="75"/>
      <c r="AF357" s="75"/>
      <c r="AG357" s="75" t="s">
        <v>1788</v>
      </c>
      <c r="AH357" s="75"/>
      <c r="AI357" s="80" t="s">
        <v>1847</v>
      </c>
      <c r="AJ357" s="120" t="s">
        <v>1788</v>
      </c>
      <c r="AK357" s="120"/>
    </row>
    <row r="358" spans="1:37" ht="40" customHeight="1" x14ac:dyDescent="0.35">
      <c r="A358" s="44">
        <v>1</v>
      </c>
      <c r="B358" s="125" t="s">
        <v>1662</v>
      </c>
      <c r="C358" s="10" t="s">
        <v>180</v>
      </c>
      <c r="D358" s="41" t="s">
        <v>1456</v>
      </c>
      <c r="E358" s="68">
        <v>2014</v>
      </c>
      <c r="F358" s="10" t="s">
        <v>181</v>
      </c>
      <c r="G358" s="10"/>
      <c r="H358" s="10"/>
      <c r="I358" s="10"/>
      <c r="J358" s="29">
        <v>8.0530000000000008</v>
      </c>
      <c r="K358" s="10" t="s">
        <v>1929</v>
      </c>
      <c r="L358" s="35"/>
      <c r="M358" s="35"/>
      <c r="N358" s="35"/>
      <c r="O358" s="35"/>
      <c r="P358" s="35"/>
      <c r="Q358" s="35"/>
      <c r="R358" s="35" t="s">
        <v>1155</v>
      </c>
      <c r="S358" s="15" t="s">
        <v>1928</v>
      </c>
      <c r="T358" s="21" t="s">
        <v>1457</v>
      </c>
      <c r="U358" s="77" t="s">
        <v>1302</v>
      </c>
      <c r="V358" s="60">
        <v>0.5</v>
      </c>
      <c r="W358" s="72">
        <f>J358*V358</f>
        <v>4.0265000000000004</v>
      </c>
      <c r="X358" s="72">
        <f>J358-W358</f>
        <v>4.0265000000000004</v>
      </c>
      <c r="Y358" s="72">
        <f>X358-W358</f>
        <v>0</v>
      </c>
      <c r="Z358" s="72"/>
      <c r="AA358" s="1"/>
      <c r="AB358" s="1"/>
      <c r="AC358" s="24">
        <f>+W358+X358-J358</f>
        <v>0</v>
      </c>
      <c r="AD358" s="75"/>
      <c r="AE358" s="75"/>
      <c r="AF358" s="75"/>
      <c r="AG358" s="75" t="s">
        <v>1788</v>
      </c>
      <c r="AH358" s="75"/>
      <c r="AI358" s="80" t="s">
        <v>1847</v>
      </c>
      <c r="AJ358" s="120" t="s">
        <v>1788</v>
      </c>
      <c r="AK358" s="120"/>
    </row>
    <row r="359" spans="1:37" ht="40" customHeight="1" x14ac:dyDescent="0.35">
      <c r="A359" s="44">
        <v>1</v>
      </c>
      <c r="B359" s="125" t="s">
        <v>1663</v>
      </c>
      <c r="C359" s="10" t="s">
        <v>180</v>
      </c>
      <c r="D359" s="41" t="s">
        <v>1456</v>
      </c>
      <c r="E359" s="68">
        <v>2014</v>
      </c>
      <c r="F359" s="10" t="s">
        <v>181</v>
      </c>
      <c r="G359" s="10"/>
      <c r="H359" s="10"/>
      <c r="I359" s="10"/>
      <c r="J359" s="29">
        <v>8.0530000000000008</v>
      </c>
      <c r="K359" s="10" t="s">
        <v>1929</v>
      </c>
      <c r="L359" s="35"/>
      <c r="M359" s="35"/>
      <c r="N359" s="35"/>
      <c r="O359" s="35"/>
      <c r="P359" s="35"/>
      <c r="Q359" s="35"/>
      <c r="R359" s="35" t="s">
        <v>1155</v>
      </c>
      <c r="S359" s="15" t="s">
        <v>1928</v>
      </c>
      <c r="T359" s="21" t="s">
        <v>1457</v>
      </c>
      <c r="U359" s="77" t="s">
        <v>1302</v>
      </c>
      <c r="V359" s="60">
        <v>0.5</v>
      </c>
      <c r="W359" s="72">
        <f>J359*V359</f>
        <v>4.0265000000000004</v>
      </c>
      <c r="X359" s="72">
        <f>J359-W359</f>
        <v>4.0265000000000004</v>
      </c>
      <c r="Y359" s="72">
        <f>X359-W359</f>
        <v>0</v>
      </c>
      <c r="Z359" s="72"/>
      <c r="AA359" s="8"/>
      <c r="AB359" s="8"/>
      <c r="AC359" s="24">
        <f>+W359+X359-J359</f>
        <v>0</v>
      </c>
      <c r="AD359" s="74"/>
      <c r="AE359" s="74"/>
      <c r="AF359" s="74"/>
      <c r="AG359" s="75" t="s">
        <v>1788</v>
      </c>
      <c r="AH359" s="74"/>
      <c r="AI359" s="80" t="s">
        <v>1847</v>
      </c>
      <c r="AJ359" s="120" t="s">
        <v>1788</v>
      </c>
      <c r="AK359" s="120"/>
    </row>
    <row r="360" spans="1:37" ht="40" customHeight="1" x14ac:dyDescent="0.35">
      <c r="A360" s="44">
        <v>1</v>
      </c>
      <c r="B360" s="125" t="s">
        <v>1664</v>
      </c>
      <c r="C360" s="10" t="s">
        <v>180</v>
      </c>
      <c r="D360" s="41" t="s">
        <v>1456</v>
      </c>
      <c r="E360" s="68">
        <v>2014</v>
      </c>
      <c r="F360" s="10" t="s">
        <v>181</v>
      </c>
      <c r="G360" s="10"/>
      <c r="H360" s="10"/>
      <c r="I360" s="10"/>
      <c r="J360" s="29">
        <v>8.0530000000000008</v>
      </c>
      <c r="K360" s="10" t="s">
        <v>1929</v>
      </c>
      <c r="L360" s="35"/>
      <c r="M360" s="35"/>
      <c r="N360" s="35"/>
      <c r="O360" s="35"/>
      <c r="P360" s="35"/>
      <c r="Q360" s="35"/>
      <c r="R360" s="35" t="s">
        <v>1155</v>
      </c>
      <c r="S360" s="15" t="s">
        <v>1928</v>
      </c>
      <c r="T360" s="21" t="s">
        <v>1457</v>
      </c>
      <c r="U360" s="77" t="s">
        <v>1302</v>
      </c>
      <c r="V360" s="60">
        <v>0.5</v>
      </c>
      <c r="W360" s="72">
        <f>J360*V360</f>
        <v>4.0265000000000004</v>
      </c>
      <c r="X360" s="72">
        <f>J360-W360</f>
        <v>4.0265000000000004</v>
      </c>
      <c r="Y360" s="72">
        <f>X360-W360</f>
        <v>0</v>
      </c>
      <c r="Z360" s="72"/>
      <c r="AA360" s="1"/>
      <c r="AB360" s="1"/>
      <c r="AC360" s="24">
        <f>+W360+X360-J360</f>
        <v>0</v>
      </c>
      <c r="AD360" s="75"/>
      <c r="AE360" s="75"/>
      <c r="AF360" s="75"/>
      <c r="AG360" s="75" t="s">
        <v>1788</v>
      </c>
      <c r="AH360" s="75"/>
      <c r="AI360" s="80" t="s">
        <v>1847</v>
      </c>
      <c r="AJ360" s="120" t="s">
        <v>1788</v>
      </c>
      <c r="AK360" s="120"/>
    </row>
    <row r="361" spans="1:37" ht="40" customHeight="1" x14ac:dyDescent="0.35">
      <c r="A361" s="44">
        <v>1</v>
      </c>
      <c r="B361" s="125" t="s">
        <v>1485</v>
      </c>
      <c r="C361" s="10" t="s">
        <v>23</v>
      </c>
      <c r="D361" s="41" t="s">
        <v>1456</v>
      </c>
      <c r="E361" s="68">
        <v>2014</v>
      </c>
      <c r="F361" s="10"/>
      <c r="G361" s="10"/>
      <c r="H361" s="10"/>
      <c r="I361" s="10"/>
      <c r="J361" s="29">
        <v>86.73</v>
      </c>
      <c r="K361" s="10" t="s">
        <v>1929</v>
      </c>
      <c r="L361" s="35"/>
      <c r="M361" s="35"/>
      <c r="N361" s="35"/>
      <c r="O361" s="35"/>
      <c r="P361" s="35"/>
      <c r="Q361" s="35"/>
      <c r="R361" s="35" t="s">
        <v>1155</v>
      </c>
      <c r="S361" s="15" t="s">
        <v>1928</v>
      </c>
      <c r="T361" s="21" t="s">
        <v>1457</v>
      </c>
      <c r="U361" s="77" t="s">
        <v>1302</v>
      </c>
      <c r="V361" s="60">
        <v>0.5</v>
      </c>
      <c r="W361" s="72">
        <f>J361*V361</f>
        <v>43.365000000000002</v>
      </c>
      <c r="X361" s="72">
        <f>J361-W361</f>
        <v>43.365000000000002</v>
      </c>
      <c r="Y361" s="72">
        <f>X361-W361</f>
        <v>0</v>
      </c>
      <c r="Z361" s="72"/>
      <c r="AA361" s="1"/>
      <c r="AB361" s="1"/>
      <c r="AC361" s="24">
        <f>+W361+X361-J361</f>
        <v>0</v>
      </c>
      <c r="AD361" s="75"/>
      <c r="AE361" s="75"/>
      <c r="AF361" s="75"/>
      <c r="AG361" s="75"/>
      <c r="AH361" s="75" t="s">
        <v>1788</v>
      </c>
      <c r="AI361" s="80" t="s">
        <v>1798</v>
      </c>
      <c r="AJ361" s="120" t="s">
        <v>1788</v>
      </c>
      <c r="AK361" s="120"/>
    </row>
    <row r="362" spans="1:37" ht="40" customHeight="1" x14ac:dyDescent="0.35">
      <c r="A362" s="44">
        <v>1</v>
      </c>
      <c r="B362" s="125" t="s">
        <v>1496</v>
      </c>
      <c r="C362" s="10" t="s">
        <v>1768</v>
      </c>
      <c r="D362" s="41" t="s">
        <v>1456</v>
      </c>
      <c r="E362" s="68">
        <v>2014</v>
      </c>
      <c r="F362" s="10"/>
      <c r="G362" s="10"/>
      <c r="H362" s="10"/>
      <c r="I362" s="10"/>
      <c r="J362" s="29">
        <v>86.73</v>
      </c>
      <c r="K362" s="10" t="s">
        <v>1929</v>
      </c>
      <c r="L362" s="35"/>
      <c r="M362" s="35"/>
      <c r="N362" s="35"/>
      <c r="O362" s="35"/>
      <c r="P362" s="35"/>
      <c r="Q362" s="35"/>
      <c r="R362" s="35" t="s">
        <v>1155</v>
      </c>
      <c r="S362" s="15" t="s">
        <v>1928</v>
      </c>
      <c r="T362" s="21" t="s">
        <v>1457</v>
      </c>
      <c r="U362" s="77" t="s">
        <v>1302</v>
      </c>
      <c r="V362" s="60">
        <v>0.5</v>
      </c>
      <c r="W362" s="72">
        <f>J362*V362</f>
        <v>43.365000000000002</v>
      </c>
      <c r="X362" s="72">
        <f>J362-W362</f>
        <v>43.365000000000002</v>
      </c>
      <c r="Y362" s="72">
        <f>X362-W362</f>
        <v>0</v>
      </c>
      <c r="Z362" s="72"/>
      <c r="AA362" s="1"/>
      <c r="AB362" s="1"/>
      <c r="AC362" s="24">
        <f>+W362+X362-J362</f>
        <v>0</v>
      </c>
      <c r="AD362" s="75"/>
      <c r="AE362" s="75"/>
      <c r="AF362" s="75"/>
      <c r="AG362" s="75"/>
      <c r="AH362" s="75" t="s">
        <v>1788</v>
      </c>
      <c r="AI362" s="80" t="s">
        <v>1798</v>
      </c>
      <c r="AJ362" s="120" t="s">
        <v>1788</v>
      </c>
      <c r="AK362" s="120"/>
    </row>
    <row r="363" spans="1:37" ht="40" customHeight="1" x14ac:dyDescent="0.35">
      <c r="A363" s="44">
        <v>1</v>
      </c>
      <c r="B363" s="125" t="s">
        <v>1486</v>
      </c>
      <c r="C363" s="10" t="s">
        <v>23</v>
      </c>
      <c r="D363" s="41" t="s">
        <v>1456</v>
      </c>
      <c r="E363" s="68">
        <v>2014</v>
      </c>
      <c r="F363" s="10"/>
      <c r="G363" s="10"/>
      <c r="H363" s="10"/>
      <c r="I363" s="10"/>
      <c r="J363" s="29">
        <v>86.73</v>
      </c>
      <c r="K363" s="10" t="s">
        <v>1929</v>
      </c>
      <c r="L363" s="35"/>
      <c r="M363" s="35"/>
      <c r="N363" s="35"/>
      <c r="O363" s="35"/>
      <c r="P363" s="35"/>
      <c r="Q363" s="35"/>
      <c r="R363" s="35" t="s">
        <v>1155</v>
      </c>
      <c r="S363" s="15" t="s">
        <v>1928</v>
      </c>
      <c r="T363" s="21" t="s">
        <v>1457</v>
      </c>
      <c r="U363" s="77" t="s">
        <v>1302</v>
      </c>
      <c r="V363" s="60">
        <v>0.5</v>
      </c>
      <c r="W363" s="72">
        <f>J363*V363</f>
        <v>43.365000000000002</v>
      </c>
      <c r="X363" s="72">
        <f>J363-W363</f>
        <v>43.365000000000002</v>
      </c>
      <c r="Y363" s="72">
        <f>X363-W363</f>
        <v>0</v>
      </c>
      <c r="Z363" s="72"/>
      <c r="AA363" s="1"/>
      <c r="AB363" s="1"/>
      <c r="AC363" s="24">
        <f>+W363+X363-J363</f>
        <v>0</v>
      </c>
      <c r="AD363" s="75"/>
      <c r="AE363" s="75"/>
      <c r="AF363" s="75"/>
      <c r="AG363" s="75"/>
      <c r="AH363" s="75" t="s">
        <v>1788</v>
      </c>
      <c r="AI363" s="80" t="s">
        <v>1798</v>
      </c>
      <c r="AJ363" s="120" t="s">
        <v>1788</v>
      </c>
      <c r="AK363" s="120"/>
    </row>
    <row r="364" spans="1:37" ht="40" customHeight="1" x14ac:dyDescent="0.35">
      <c r="A364" s="44">
        <v>1</v>
      </c>
      <c r="B364" s="125" t="s">
        <v>1487</v>
      </c>
      <c r="C364" s="10" t="s">
        <v>23</v>
      </c>
      <c r="D364" s="41" t="s">
        <v>1456</v>
      </c>
      <c r="E364" s="68">
        <v>2014</v>
      </c>
      <c r="F364" s="10"/>
      <c r="G364" s="10"/>
      <c r="H364" s="10"/>
      <c r="I364" s="10"/>
      <c r="J364" s="29">
        <v>86.73</v>
      </c>
      <c r="K364" s="10" t="s">
        <v>1929</v>
      </c>
      <c r="L364" s="35"/>
      <c r="M364" s="35"/>
      <c r="N364" s="35"/>
      <c r="O364" s="35"/>
      <c r="P364" s="35"/>
      <c r="Q364" s="35"/>
      <c r="R364" s="35" t="s">
        <v>1155</v>
      </c>
      <c r="S364" s="15" t="s">
        <v>1928</v>
      </c>
      <c r="T364" s="21" t="s">
        <v>1457</v>
      </c>
      <c r="U364" s="77" t="s">
        <v>1302</v>
      </c>
      <c r="V364" s="60">
        <v>0.5</v>
      </c>
      <c r="W364" s="72">
        <f>J364*V364</f>
        <v>43.365000000000002</v>
      </c>
      <c r="X364" s="72">
        <f>J364-W364</f>
        <v>43.365000000000002</v>
      </c>
      <c r="Y364" s="72">
        <f>X364-W364</f>
        <v>0</v>
      </c>
      <c r="Z364" s="72"/>
      <c r="AA364" s="1"/>
      <c r="AB364" s="1"/>
      <c r="AC364" s="24">
        <f>+W364+X364-J364</f>
        <v>0</v>
      </c>
      <c r="AD364" s="75"/>
      <c r="AE364" s="75"/>
      <c r="AF364" s="75"/>
      <c r="AG364" s="75"/>
      <c r="AH364" s="75" t="s">
        <v>1788</v>
      </c>
      <c r="AI364" s="80" t="s">
        <v>1798</v>
      </c>
      <c r="AJ364" s="120" t="s">
        <v>1788</v>
      </c>
      <c r="AK364" s="120"/>
    </row>
    <row r="365" spans="1:37" ht="40" customHeight="1" x14ac:dyDescent="0.35">
      <c r="A365" s="44">
        <v>1</v>
      </c>
      <c r="B365" s="125" t="s">
        <v>1567</v>
      </c>
      <c r="C365" s="10" t="s">
        <v>12</v>
      </c>
      <c r="D365" s="41" t="s">
        <v>1456</v>
      </c>
      <c r="E365" s="68">
        <v>2014</v>
      </c>
      <c r="F365" s="10"/>
      <c r="G365" s="10"/>
      <c r="H365" s="10"/>
      <c r="I365" s="10"/>
      <c r="J365" s="29">
        <v>23.01</v>
      </c>
      <c r="K365" s="10" t="s">
        <v>1929</v>
      </c>
      <c r="L365" s="35"/>
      <c r="M365" s="35"/>
      <c r="N365" s="35"/>
      <c r="O365" s="35"/>
      <c r="P365" s="35"/>
      <c r="Q365" s="35"/>
      <c r="R365" s="35" t="s">
        <v>1155</v>
      </c>
      <c r="S365" s="15" t="s">
        <v>1928</v>
      </c>
      <c r="T365" s="21" t="s">
        <v>1457</v>
      </c>
      <c r="U365" s="77" t="s">
        <v>1302</v>
      </c>
      <c r="V365" s="60">
        <v>0.5</v>
      </c>
      <c r="W365" s="72">
        <f>J365*V365</f>
        <v>11.505000000000001</v>
      </c>
      <c r="X365" s="72">
        <f>J365-W365</f>
        <v>11.505000000000001</v>
      </c>
      <c r="Y365" s="72">
        <f>X365-W365</f>
        <v>0</v>
      </c>
      <c r="Z365" s="72"/>
      <c r="AA365" s="1"/>
      <c r="AB365" s="1"/>
      <c r="AC365" s="24">
        <f>+W365+X365-J365</f>
        <v>0</v>
      </c>
      <c r="AD365" s="75"/>
      <c r="AE365" s="75"/>
      <c r="AF365" s="75"/>
      <c r="AG365" s="75"/>
      <c r="AH365" s="75" t="s">
        <v>1788</v>
      </c>
      <c r="AI365" s="80" t="s">
        <v>1809</v>
      </c>
      <c r="AJ365" s="120" t="s">
        <v>1788</v>
      </c>
      <c r="AK365" s="120"/>
    </row>
    <row r="366" spans="1:37" ht="40" customHeight="1" x14ac:dyDescent="0.35">
      <c r="A366" s="44">
        <v>1</v>
      </c>
      <c r="B366" s="125" t="s">
        <v>1568</v>
      </c>
      <c r="C366" s="10" t="s">
        <v>12</v>
      </c>
      <c r="D366" s="41" t="s">
        <v>1456</v>
      </c>
      <c r="E366" s="68">
        <v>2014</v>
      </c>
      <c r="F366" s="10"/>
      <c r="G366" s="10"/>
      <c r="H366" s="10"/>
      <c r="I366" s="10"/>
      <c r="J366" s="29">
        <v>23.01</v>
      </c>
      <c r="K366" s="10" t="s">
        <v>1929</v>
      </c>
      <c r="L366" s="35"/>
      <c r="M366" s="35"/>
      <c r="N366" s="35"/>
      <c r="O366" s="35"/>
      <c r="P366" s="35"/>
      <c r="Q366" s="35"/>
      <c r="R366" s="35" t="s">
        <v>1155</v>
      </c>
      <c r="S366" s="15" t="s">
        <v>1928</v>
      </c>
      <c r="T366" s="21" t="s">
        <v>1457</v>
      </c>
      <c r="U366" s="77" t="s">
        <v>1302</v>
      </c>
      <c r="V366" s="60">
        <v>0.5</v>
      </c>
      <c r="W366" s="72">
        <f>J366*V366</f>
        <v>11.505000000000001</v>
      </c>
      <c r="X366" s="72">
        <f>J366-W366</f>
        <v>11.505000000000001</v>
      </c>
      <c r="Y366" s="72">
        <f>X366-W366</f>
        <v>0</v>
      </c>
      <c r="Z366" s="72"/>
      <c r="AA366" s="1"/>
      <c r="AB366" s="1"/>
      <c r="AC366" s="24">
        <f>+W366+X366-J366</f>
        <v>0</v>
      </c>
      <c r="AD366" s="75"/>
      <c r="AE366" s="75"/>
      <c r="AF366" s="75"/>
      <c r="AG366" s="75"/>
      <c r="AH366" s="75" t="s">
        <v>1788</v>
      </c>
      <c r="AI366" s="80" t="s">
        <v>1809</v>
      </c>
      <c r="AJ366" s="120" t="s">
        <v>1788</v>
      </c>
      <c r="AK366" s="120"/>
    </row>
    <row r="367" spans="1:37" ht="40" customHeight="1" x14ac:dyDescent="0.35">
      <c r="A367" s="44">
        <v>1</v>
      </c>
      <c r="B367" s="125" t="s">
        <v>1568</v>
      </c>
      <c r="C367" s="10" t="s">
        <v>12</v>
      </c>
      <c r="D367" s="41" t="s">
        <v>1456</v>
      </c>
      <c r="E367" s="68">
        <v>2014</v>
      </c>
      <c r="F367" s="10"/>
      <c r="G367" s="10"/>
      <c r="H367" s="10"/>
      <c r="I367" s="10"/>
      <c r="J367" s="29">
        <v>23.01</v>
      </c>
      <c r="K367" s="10" t="s">
        <v>1929</v>
      </c>
      <c r="L367" s="35"/>
      <c r="M367" s="35"/>
      <c r="N367" s="35"/>
      <c r="O367" s="35"/>
      <c r="P367" s="35"/>
      <c r="Q367" s="35"/>
      <c r="R367" s="35" t="s">
        <v>1155</v>
      </c>
      <c r="S367" s="15" t="s">
        <v>1928</v>
      </c>
      <c r="T367" s="21" t="s">
        <v>1457</v>
      </c>
      <c r="U367" s="77" t="s">
        <v>1302</v>
      </c>
      <c r="V367" s="60">
        <v>0.5</v>
      </c>
      <c r="W367" s="72">
        <f>J367*V367</f>
        <v>11.505000000000001</v>
      </c>
      <c r="X367" s="72">
        <f>J367-W367</f>
        <v>11.505000000000001</v>
      </c>
      <c r="Y367" s="72">
        <f>X367-W367</f>
        <v>0</v>
      </c>
      <c r="Z367" s="72"/>
      <c r="AA367" s="1"/>
      <c r="AB367" s="1"/>
      <c r="AC367" s="24">
        <f>+W367+X367-J367</f>
        <v>0</v>
      </c>
      <c r="AD367" s="75"/>
      <c r="AE367" s="75"/>
      <c r="AF367" s="75"/>
      <c r="AG367" s="75"/>
      <c r="AH367" s="75" t="s">
        <v>1788</v>
      </c>
      <c r="AI367" s="80" t="s">
        <v>1809</v>
      </c>
      <c r="AJ367" s="120" t="s">
        <v>1788</v>
      </c>
      <c r="AK367" s="120"/>
    </row>
    <row r="368" spans="1:37" ht="40" customHeight="1" x14ac:dyDescent="0.35">
      <c r="A368" s="44">
        <v>1</v>
      </c>
      <c r="B368" s="125" t="s">
        <v>1569</v>
      </c>
      <c r="C368" s="10" t="s">
        <v>12</v>
      </c>
      <c r="D368" s="41" t="s">
        <v>1456</v>
      </c>
      <c r="E368" s="68">
        <v>2014</v>
      </c>
      <c r="F368" s="10"/>
      <c r="G368" s="10"/>
      <c r="H368" s="10"/>
      <c r="I368" s="10"/>
      <c r="J368" s="29">
        <v>23.01</v>
      </c>
      <c r="K368" s="10" t="s">
        <v>1929</v>
      </c>
      <c r="L368" s="35"/>
      <c r="M368" s="35"/>
      <c r="N368" s="35"/>
      <c r="O368" s="35"/>
      <c r="P368" s="35"/>
      <c r="Q368" s="35"/>
      <c r="R368" s="35" t="s">
        <v>1155</v>
      </c>
      <c r="S368" s="15" t="s">
        <v>1928</v>
      </c>
      <c r="T368" s="21" t="s">
        <v>1457</v>
      </c>
      <c r="U368" s="77" t="s">
        <v>1302</v>
      </c>
      <c r="V368" s="60">
        <v>0.5</v>
      </c>
      <c r="W368" s="72">
        <f>J368*V368</f>
        <v>11.505000000000001</v>
      </c>
      <c r="X368" s="72">
        <f>J368-W368</f>
        <v>11.505000000000001</v>
      </c>
      <c r="Y368" s="72">
        <f>X368-W368</f>
        <v>0</v>
      </c>
      <c r="Z368" s="72"/>
      <c r="AA368" s="1"/>
      <c r="AB368" s="1"/>
      <c r="AC368" s="24">
        <f>+W368+X368-J368</f>
        <v>0</v>
      </c>
      <c r="AD368" s="75"/>
      <c r="AE368" s="75"/>
      <c r="AF368" s="75"/>
      <c r="AG368" s="75"/>
      <c r="AH368" s="75" t="s">
        <v>1788</v>
      </c>
      <c r="AI368" s="80" t="s">
        <v>1809</v>
      </c>
      <c r="AJ368" s="120" t="s">
        <v>1788</v>
      </c>
      <c r="AK368" s="120"/>
    </row>
    <row r="369" spans="1:37" ht="40" customHeight="1" x14ac:dyDescent="0.35">
      <c r="A369" s="44">
        <v>1</v>
      </c>
      <c r="B369" s="125" t="s">
        <v>1570</v>
      </c>
      <c r="C369" s="10" t="s">
        <v>12</v>
      </c>
      <c r="D369" s="41" t="s">
        <v>1456</v>
      </c>
      <c r="E369" s="68">
        <v>2014</v>
      </c>
      <c r="F369" s="10"/>
      <c r="G369" s="10"/>
      <c r="H369" s="10"/>
      <c r="I369" s="10"/>
      <c r="J369" s="29">
        <v>23.01</v>
      </c>
      <c r="K369" s="10" t="s">
        <v>1929</v>
      </c>
      <c r="L369" s="35"/>
      <c r="M369" s="35"/>
      <c r="N369" s="35"/>
      <c r="O369" s="35"/>
      <c r="P369" s="35"/>
      <c r="Q369" s="35"/>
      <c r="R369" s="35" t="s">
        <v>1155</v>
      </c>
      <c r="S369" s="15" t="s">
        <v>1928</v>
      </c>
      <c r="T369" s="21" t="s">
        <v>1457</v>
      </c>
      <c r="U369" s="77" t="s">
        <v>1302</v>
      </c>
      <c r="V369" s="60">
        <v>0.5</v>
      </c>
      <c r="W369" s="72">
        <f>J369*V369</f>
        <v>11.505000000000001</v>
      </c>
      <c r="X369" s="72">
        <f>J369-W369</f>
        <v>11.505000000000001</v>
      </c>
      <c r="Y369" s="72">
        <f>X369-W369</f>
        <v>0</v>
      </c>
      <c r="Z369" s="72"/>
      <c r="AA369" s="1"/>
      <c r="AB369" s="1"/>
      <c r="AC369" s="24">
        <f>+W369+X369-J369</f>
        <v>0</v>
      </c>
      <c r="AD369" s="75"/>
      <c r="AE369" s="75"/>
      <c r="AF369" s="75"/>
      <c r="AG369" s="75"/>
      <c r="AH369" s="75" t="s">
        <v>1788</v>
      </c>
      <c r="AI369" s="80" t="s">
        <v>1809</v>
      </c>
      <c r="AJ369" s="120" t="s">
        <v>1788</v>
      </c>
      <c r="AK369" s="120"/>
    </row>
    <row r="370" spans="1:37" ht="40" customHeight="1" x14ac:dyDescent="0.35">
      <c r="A370" s="44">
        <v>1</v>
      </c>
      <c r="B370" s="125" t="s">
        <v>1571</v>
      </c>
      <c r="C370" s="10" t="s">
        <v>12</v>
      </c>
      <c r="D370" s="41" t="s">
        <v>1456</v>
      </c>
      <c r="E370" s="68">
        <v>2014</v>
      </c>
      <c r="F370" s="10"/>
      <c r="G370" s="10"/>
      <c r="H370" s="10"/>
      <c r="I370" s="10"/>
      <c r="J370" s="29">
        <v>23.01</v>
      </c>
      <c r="K370" s="10" t="s">
        <v>1929</v>
      </c>
      <c r="L370" s="35"/>
      <c r="M370" s="35"/>
      <c r="N370" s="35"/>
      <c r="O370" s="35"/>
      <c r="P370" s="35"/>
      <c r="Q370" s="35"/>
      <c r="R370" s="35" t="s">
        <v>1155</v>
      </c>
      <c r="S370" s="15" t="s">
        <v>1928</v>
      </c>
      <c r="T370" s="21" t="s">
        <v>1457</v>
      </c>
      <c r="U370" s="77" t="s">
        <v>1302</v>
      </c>
      <c r="V370" s="60">
        <v>0.5</v>
      </c>
      <c r="W370" s="72">
        <f>J370*V370</f>
        <v>11.505000000000001</v>
      </c>
      <c r="X370" s="72">
        <f>J370-W370</f>
        <v>11.505000000000001</v>
      </c>
      <c r="Y370" s="72">
        <f>X370-W370</f>
        <v>0</v>
      </c>
      <c r="Z370" s="72"/>
      <c r="AA370" s="1"/>
      <c r="AB370" s="1"/>
      <c r="AC370" s="24">
        <f>+W370+X370-J370</f>
        <v>0</v>
      </c>
      <c r="AD370" s="75"/>
      <c r="AE370" s="75"/>
      <c r="AF370" s="75"/>
      <c r="AG370" s="75"/>
      <c r="AH370" s="75" t="s">
        <v>1788</v>
      </c>
      <c r="AI370" s="80" t="s">
        <v>1809</v>
      </c>
      <c r="AJ370" s="120" t="s">
        <v>1788</v>
      </c>
      <c r="AK370" s="120"/>
    </row>
    <row r="371" spans="1:37" ht="40" customHeight="1" x14ac:dyDescent="0.35">
      <c r="A371" s="44">
        <v>1</v>
      </c>
      <c r="B371" s="125" t="s">
        <v>1572</v>
      </c>
      <c r="C371" s="10" t="s">
        <v>12</v>
      </c>
      <c r="D371" s="41" t="s">
        <v>1456</v>
      </c>
      <c r="E371" s="68">
        <v>2014</v>
      </c>
      <c r="F371" s="10"/>
      <c r="G371" s="10"/>
      <c r="H371" s="10"/>
      <c r="I371" s="10"/>
      <c r="J371" s="29">
        <v>23.01</v>
      </c>
      <c r="K371" s="10" t="s">
        <v>1929</v>
      </c>
      <c r="L371" s="35"/>
      <c r="M371" s="35"/>
      <c r="N371" s="35"/>
      <c r="O371" s="35"/>
      <c r="P371" s="35"/>
      <c r="Q371" s="35"/>
      <c r="R371" s="35" t="s">
        <v>1155</v>
      </c>
      <c r="S371" s="15" t="s">
        <v>1928</v>
      </c>
      <c r="T371" s="21" t="s">
        <v>1457</v>
      </c>
      <c r="U371" s="77" t="s">
        <v>1302</v>
      </c>
      <c r="V371" s="60">
        <v>0.5</v>
      </c>
      <c r="W371" s="72">
        <f>J371*V371</f>
        <v>11.505000000000001</v>
      </c>
      <c r="X371" s="72">
        <f>J371-W371</f>
        <v>11.505000000000001</v>
      </c>
      <c r="Y371" s="72">
        <f>X371-W371</f>
        <v>0</v>
      </c>
      <c r="Z371" s="72"/>
      <c r="AA371" s="1"/>
      <c r="AB371" s="1"/>
      <c r="AC371" s="24">
        <f>+W371+X371-J371</f>
        <v>0</v>
      </c>
      <c r="AD371" s="75"/>
      <c r="AE371" s="75"/>
      <c r="AF371" s="75"/>
      <c r="AG371" s="75"/>
      <c r="AH371" s="75" t="s">
        <v>1788</v>
      </c>
      <c r="AI371" s="80" t="s">
        <v>1809</v>
      </c>
      <c r="AJ371" s="120" t="s">
        <v>1788</v>
      </c>
      <c r="AK371" s="120"/>
    </row>
    <row r="372" spans="1:37" ht="40" customHeight="1" x14ac:dyDescent="0.35">
      <c r="A372" s="44">
        <v>1</v>
      </c>
      <c r="B372" s="125" t="s">
        <v>1573</v>
      </c>
      <c r="C372" s="10" t="s">
        <v>12</v>
      </c>
      <c r="D372" s="41" t="s">
        <v>1456</v>
      </c>
      <c r="E372" s="68">
        <v>2014</v>
      </c>
      <c r="F372" s="10"/>
      <c r="G372" s="10"/>
      <c r="H372" s="10"/>
      <c r="I372" s="10"/>
      <c r="J372" s="29">
        <v>23.01</v>
      </c>
      <c r="K372" s="10" t="s">
        <v>1929</v>
      </c>
      <c r="L372" s="35"/>
      <c r="M372" s="35"/>
      <c r="N372" s="35"/>
      <c r="O372" s="35"/>
      <c r="P372" s="35"/>
      <c r="Q372" s="35"/>
      <c r="R372" s="35" t="s">
        <v>1155</v>
      </c>
      <c r="S372" s="15" t="s">
        <v>1928</v>
      </c>
      <c r="T372" s="21" t="s">
        <v>1457</v>
      </c>
      <c r="U372" s="77" t="s">
        <v>1302</v>
      </c>
      <c r="V372" s="60">
        <v>0.5</v>
      </c>
      <c r="W372" s="72">
        <f>J372*V372</f>
        <v>11.505000000000001</v>
      </c>
      <c r="X372" s="72">
        <f>J372-W372</f>
        <v>11.505000000000001</v>
      </c>
      <c r="Y372" s="72">
        <f>X372-W372</f>
        <v>0</v>
      </c>
      <c r="Z372" s="72"/>
      <c r="AA372" s="1"/>
      <c r="AB372" s="1"/>
      <c r="AC372" s="24">
        <f>+W372+X372-J372</f>
        <v>0</v>
      </c>
      <c r="AD372" s="75"/>
      <c r="AE372" s="75"/>
      <c r="AF372" s="75"/>
      <c r="AG372" s="75"/>
      <c r="AH372" s="75" t="s">
        <v>1788</v>
      </c>
      <c r="AI372" s="80" t="s">
        <v>1809</v>
      </c>
      <c r="AJ372" s="120" t="s">
        <v>1788</v>
      </c>
      <c r="AK372" s="120"/>
    </row>
    <row r="373" spans="1:37" ht="40" customHeight="1" x14ac:dyDescent="0.35">
      <c r="A373" s="44">
        <v>1</v>
      </c>
      <c r="B373" s="125" t="s">
        <v>1574</v>
      </c>
      <c r="C373" s="10" t="s">
        <v>12</v>
      </c>
      <c r="D373" s="41" t="s">
        <v>1456</v>
      </c>
      <c r="E373" s="68">
        <v>2014</v>
      </c>
      <c r="F373" s="10"/>
      <c r="G373" s="10"/>
      <c r="H373" s="10"/>
      <c r="I373" s="10"/>
      <c r="J373" s="29">
        <v>23.01</v>
      </c>
      <c r="K373" s="10" t="s">
        <v>1929</v>
      </c>
      <c r="L373" s="35"/>
      <c r="M373" s="35"/>
      <c r="N373" s="35"/>
      <c r="O373" s="35"/>
      <c r="P373" s="35"/>
      <c r="Q373" s="35"/>
      <c r="R373" s="35" t="s">
        <v>1155</v>
      </c>
      <c r="S373" s="15" t="s">
        <v>1928</v>
      </c>
      <c r="T373" s="21" t="s">
        <v>1457</v>
      </c>
      <c r="U373" s="77" t="s">
        <v>1302</v>
      </c>
      <c r="V373" s="60">
        <v>0.5</v>
      </c>
      <c r="W373" s="72">
        <f>J373*V373</f>
        <v>11.505000000000001</v>
      </c>
      <c r="X373" s="72">
        <f>J373-W373</f>
        <v>11.505000000000001</v>
      </c>
      <c r="Y373" s="72">
        <f>X373-W373</f>
        <v>0</v>
      </c>
      <c r="Z373" s="72"/>
      <c r="AA373" s="1"/>
      <c r="AB373" s="1"/>
      <c r="AC373" s="24">
        <f>+W373+X373-J373</f>
        <v>0</v>
      </c>
      <c r="AD373" s="75"/>
      <c r="AE373" s="75"/>
      <c r="AF373" s="75"/>
      <c r="AG373" s="75"/>
      <c r="AH373" s="75" t="s">
        <v>1788</v>
      </c>
      <c r="AI373" s="80" t="s">
        <v>1809</v>
      </c>
      <c r="AJ373" s="120" t="s">
        <v>1788</v>
      </c>
      <c r="AK373" s="120"/>
    </row>
    <row r="374" spans="1:37" ht="40" customHeight="1" x14ac:dyDescent="0.35">
      <c r="A374" s="44">
        <v>1</v>
      </c>
      <c r="B374" s="125" t="s">
        <v>1575</v>
      </c>
      <c r="C374" s="10" t="s">
        <v>12</v>
      </c>
      <c r="D374" s="41" t="s">
        <v>1456</v>
      </c>
      <c r="E374" s="68">
        <v>2014</v>
      </c>
      <c r="F374" s="10"/>
      <c r="G374" s="10"/>
      <c r="H374" s="10"/>
      <c r="I374" s="10"/>
      <c r="J374" s="29">
        <v>23.01</v>
      </c>
      <c r="K374" s="10" t="s">
        <v>1929</v>
      </c>
      <c r="L374" s="35"/>
      <c r="M374" s="35"/>
      <c r="N374" s="35"/>
      <c r="O374" s="35"/>
      <c r="P374" s="35"/>
      <c r="Q374" s="35"/>
      <c r="R374" s="35" t="s">
        <v>1155</v>
      </c>
      <c r="S374" s="15" t="s">
        <v>1928</v>
      </c>
      <c r="T374" s="21" t="s">
        <v>1457</v>
      </c>
      <c r="U374" s="77" t="s">
        <v>1302</v>
      </c>
      <c r="V374" s="60">
        <v>0.5</v>
      </c>
      <c r="W374" s="72">
        <f>J374*V374</f>
        <v>11.505000000000001</v>
      </c>
      <c r="X374" s="72">
        <f>J374-W374</f>
        <v>11.505000000000001</v>
      </c>
      <c r="Y374" s="72">
        <f>X374-W374</f>
        <v>0</v>
      </c>
      <c r="Z374" s="72"/>
      <c r="AA374" s="1"/>
      <c r="AB374" s="1"/>
      <c r="AC374" s="24">
        <f>+W374+X374-J374</f>
        <v>0</v>
      </c>
      <c r="AD374" s="75"/>
      <c r="AE374" s="75"/>
      <c r="AF374" s="75"/>
      <c r="AG374" s="75"/>
      <c r="AH374" s="75" t="s">
        <v>1788</v>
      </c>
      <c r="AI374" s="80" t="s">
        <v>1809</v>
      </c>
      <c r="AJ374" s="120" t="s">
        <v>1788</v>
      </c>
      <c r="AK374" s="120"/>
    </row>
    <row r="375" spans="1:37" ht="40" customHeight="1" x14ac:dyDescent="0.35">
      <c r="A375" s="44">
        <v>1</v>
      </c>
      <c r="B375" s="125" t="s">
        <v>1576</v>
      </c>
      <c r="C375" s="10" t="s">
        <v>12</v>
      </c>
      <c r="D375" s="41" t="s">
        <v>1456</v>
      </c>
      <c r="E375" s="68">
        <v>2014</v>
      </c>
      <c r="F375" s="10"/>
      <c r="G375" s="10"/>
      <c r="H375" s="10"/>
      <c r="I375" s="10"/>
      <c r="J375" s="29">
        <v>23.01</v>
      </c>
      <c r="K375" s="10" t="s">
        <v>1929</v>
      </c>
      <c r="L375" s="35"/>
      <c r="M375" s="35"/>
      <c r="N375" s="35"/>
      <c r="O375" s="35"/>
      <c r="P375" s="35"/>
      <c r="Q375" s="35"/>
      <c r="R375" s="35" t="s">
        <v>1155</v>
      </c>
      <c r="S375" s="15" t="s">
        <v>1928</v>
      </c>
      <c r="T375" s="21" t="s">
        <v>1457</v>
      </c>
      <c r="U375" s="77" t="s">
        <v>1302</v>
      </c>
      <c r="V375" s="60">
        <v>0.5</v>
      </c>
      <c r="W375" s="72">
        <f>J375*V375</f>
        <v>11.505000000000001</v>
      </c>
      <c r="X375" s="72">
        <f>J375-W375</f>
        <v>11.505000000000001</v>
      </c>
      <c r="Y375" s="72">
        <f>X375-W375</f>
        <v>0</v>
      </c>
      <c r="Z375" s="72"/>
      <c r="AA375" s="1"/>
      <c r="AB375" s="1"/>
      <c r="AC375" s="24">
        <f>+W375+X375-J375</f>
        <v>0</v>
      </c>
      <c r="AD375" s="75"/>
      <c r="AE375" s="75"/>
      <c r="AF375" s="75"/>
      <c r="AG375" s="75"/>
      <c r="AH375" s="75" t="s">
        <v>1788</v>
      </c>
      <c r="AI375" s="80" t="s">
        <v>1809</v>
      </c>
      <c r="AJ375" s="120" t="s">
        <v>1788</v>
      </c>
      <c r="AK375" s="120"/>
    </row>
    <row r="376" spans="1:37" ht="40" customHeight="1" x14ac:dyDescent="0.35">
      <c r="A376" s="44">
        <v>1</v>
      </c>
      <c r="B376" s="125" t="s">
        <v>1577</v>
      </c>
      <c r="C376" s="10" t="s">
        <v>12</v>
      </c>
      <c r="D376" s="41" t="s">
        <v>1456</v>
      </c>
      <c r="E376" s="68">
        <v>2014</v>
      </c>
      <c r="F376" s="10"/>
      <c r="G376" s="10"/>
      <c r="H376" s="10"/>
      <c r="I376" s="10"/>
      <c r="J376" s="29">
        <v>23.01</v>
      </c>
      <c r="K376" s="10" t="s">
        <v>1929</v>
      </c>
      <c r="L376" s="35"/>
      <c r="M376" s="35"/>
      <c r="N376" s="35"/>
      <c r="O376" s="35"/>
      <c r="P376" s="35"/>
      <c r="Q376" s="35"/>
      <c r="R376" s="35" t="s">
        <v>1155</v>
      </c>
      <c r="S376" s="15" t="s">
        <v>1928</v>
      </c>
      <c r="T376" s="21" t="s">
        <v>1457</v>
      </c>
      <c r="U376" s="77" t="s">
        <v>1302</v>
      </c>
      <c r="V376" s="60">
        <v>0.5</v>
      </c>
      <c r="W376" s="72">
        <f>J376*V376</f>
        <v>11.505000000000001</v>
      </c>
      <c r="X376" s="72">
        <f>J376-W376</f>
        <v>11.505000000000001</v>
      </c>
      <c r="Y376" s="72">
        <f>X376-W376</f>
        <v>0</v>
      </c>
      <c r="Z376" s="72"/>
      <c r="AA376" s="1"/>
      <c r="AB376" s="1"/>
      <c r="AC376" s="24">
        <f>+W376+X376-J376</f>
        <v>0</v>
      </c>
      <c r="AD376" s="75"/>
      <c r="AE376" s="75"/>
      <c r="AF376" s="75"/>
      <c r="AG376" s="75"/>
      <c r="AH376" s="75" t="s">
        <v>1788</v>
      </c>
      <c r="AI376" s="80" t="s">
        <v>1809</v>
      </c>
      <c r="AJ376" s="120" t="s">
        <v>1788</v>
      </c>
      <c r="AK376" s="120"/>
    </row>
    <row r="377" spans="1:37" ht="40" customHeight="1" x14ac:dyDescent="0.35">
      <c r="A377" s="44">
        <v>1</v>
      </c>
      <c r="B377" s="125" t="s">
        <v>1578</v>
      </c>
      <c r="C377" s="10" t="s">
        <v>12</v>
      </c>
      <c r="D377" s="41" t="s">
        <v>1456</v>
      </c>
      <c r="E377" s="68">
        <v>2014</v>
      </c>
      <c r="F377" s="10"/>
      <c r="G377" s="10"/>
      <c r="H377" s="10"/>
      <c r="I377" s="10"/>
      <c r="J377" s="29">
        <v>23.01</v>
      </c>
      <c r="K377" s="10" t="s">
        <v>1929</v>
      </c>
      <c r="L377" s="35"/>
      <c r="M377" s="35"/>
      <c r="N377" s="35"/>
      <c r="O377" s="35"/>
      <c r="P377" s="35"/>
      <c r="Q377" s="35"/>
      <c r="R377" s="35" t="s">
        <v>1155</v>
      </c>
      <c r="S377" s="15" t="s">
        <v>1928</v>
      </c>
      <c r="T377" s="21" t="s">
        <v>1457</v>
      </c>
      <c r="U377" s="77" t="s">
        <v>1302</v>
      </c>
      <c r="V377" s="60">
        <v>0.5</v>
      </c>
      <c r="W377" s="72">
        <f>J377*V377</f>
        <v>11.505000000000001</v>
      </c>
      <c r="X377" s="72">
        <f>J377-W377</f>
        <v>11.505000000000001</v>
      </c>
      <c r="Y377" s="72">
        <f>X377-W377</f>
        <v>0</v>
      </c>
      <c r="Z377" s="72"/>
      <c r="AA377" s="1"/>
      <c r="AB377" s="1"/>
      <c r="AC377" s="24">
        <f>+W377+X377-J377</f>
        <v>0</v>
      </c>
      <c r="AD377" s="75"/>
      <c r="AE377" s="75"/>
      <c r="AF377" s="75"/>
      <c r="AG377" s="75"/>
      <c r="AH377" s="75" t="s">
        <v>1788</v>
      </c>
      <c r="AI377" s="80" t="s">
        <v>1809</v>
      </c>
      <c r="AJ377" s="120" t="s">
        <v>1788</v>
      </c>
      <c r="AK377" s="120"/>
    </row>
    <row r="378" spans="1:37" ht="40" customHeight="1" x14ac:dyDescent="0.35">
      <c r="A378" s="44">
        <v>1</v>
      </c>
      <c r="B378" s="125" t="s">
        <v>1579</v>
      </c>
      <c r="C378" s="10" t="s">
        <v>12</v>
      </c>
      <c r="D378" s="41" t="s">
        <v>1456</v>
      </c>
      <c r="E378" s="68">
        <v>2014</v>
      </c>
      <c r="F378" s="10"/>
      <c r="G378" s="10"/>
      <c r="H378" s="10"/>
      <c r="I378" s="10"/>
      <c r="J378" s="29">
        <v>23.01</v>
      </c>
      <c r="K378" s="10" t="s">
        <v>1929</v>
      </c>
      <c r="L378" s="35"/>
      <c r="M378" s="35"/>
      <c r="N378" s="35"/>
      <c r="O378" s="35"/>
      <c r="P378" s="35"/>
      <c r="Q378" s="35"/>
      <c r="R378" s="35" t="s">
        <v>1155</v>
      </c>
      <c r="S378" s="15" t="s">
        <v>1928</v>
      </c>
      <c r="T378" s="21" t="s">
        <v>1457</v>
      </c>
      <c r="U378" s="77" t="s">
        <v>1302</v>
      </c>
      <c r="V378" s="60">
        <v>0.5</v>
      </c>
      <c r="W378" s="72">
        <f>J378*V378</f>
        <v>11.505000000000001</v>
      </c>
      <c r="X378" s="72">
        <f>J378-W378</f>
        <v>11.505000000000001</v>
      </c>
      <c r="Y378" s="72">
        <f>X378-W378</f>
        <v>0</v>
      </c>
      <c r="Z378" s="72"/>
      <c r="AA378" s="1"/>
      <c r="AB378" s="1"/>
      <c r="AC378" s="24">
        <f>+W378+X378-J378</f>
        <v>0</v>
      </c>
      <c r="AD378" s="75"/>
      <c r="AE378" s="75"/>
      <c r="AF378" s="75"/>
      <c r="AG378" s="75"/>
      <c r="AH378" s="75" t="s">
        <v>1788</v>
      </c>
      <c r="AI378" s="80" t="s">
        <v>1809</v>
      </c>
      <c r="AJ378" s="120" t="s">
        <v>1788</v>
      </c>
      <c r="AK378" s="120"/>
    </row>
    <row r="379" spans="1:37" ht="40" customHeight="1" x14ac:dyDescent="0.35">
      <c r="A379" s="44">
        <v>1</v>
      </c>
      <c r="B379" s="125" t="s">
        <v>1580</v>
      </c>
      <c r="C379" s="10" t="s">
        <v>12</v>
      </c>
      <c r="D379" s="41" t="s">
        <v>1456</v>
      </c>
      <c r="E379" s="68">
        <v>2014</v>
      </c>
      <c r="F379" s="10"/>
      <c r="G379" s="10"/>
      <c r="H379" s="10"/>
      <c r="I379" s="10"/>
      <c r="J379" s="29">
        <v>23.01</v>
      </c>
      <c r="K379" s="10" t="s">
        <v>1929</v>
      </c>
      <c r="L379" s="35"/>
      <c r="M379" s="35"/>
      <c r="N379" s="35"/>
      <c r="O379" s="35"/>
      <c r="P379" s="35"/>
      <c r="Q379" s="35"/>
      <c r="R379" s="35" t="s">
        <v>1155</v>
      </c>
      <c r="S379" s="15" t="s">
        <v>1928</v>
      </c>
      <c r="T379" s="21" t="s">
        <v>1457</v>
      </c>
      <c r="U379" s="77" t="s">
        <v>1302</v>
      </c>
      <c r="V379" s="60">
        <v>0.5</v>
      </c>
      <c r="W379" s="72">
        <f>J379*V379</f>
        <v>11.505000000000001</v>
      </c>
      <c r="X379" s="72">
        <f>J379-W379</f>
        <v>11.505000000000001</v>
      </c>
      <c r="Y379" s="72">
        <f>X379-W379</f>
        <v>0</v>
      </c>
      <c r="Z379" s="72"/>
      <c r="AA379" s="1"/>
      <c r="AB379" s="1"/>
      <c r="AC379" s="24">
        <f>+W379+X379-J379</f>
        <v>0</v>
      </c>
      <c r="AD379" s="75"/>
      <c r="AE379" s="75"/>
      <c r="AF379" s="75"/>
      <c r="AG379" s="75"/>
      <c r="AH379" s="75" t="s">
        <v>1788</v>
      </c>
      <c r="AI379" s="80" t="s">
        <v>1809</v>
      </c>
      <c r="AJ379" s="120" t="s">
        <v>1788</v>
      </c>
      <c r="AK379" s="120"/>
    </row>
    <row r="380" spans="1:37" ht="40" customHeight="1" x14ac:dyDescent="0.35">
      <c r="A380" s="44">
        <v>1</v>
      </c>
      <c r="B380" s="125" t="s">
        <v>1729</v>
      </c>
      <c r="C380" s="10" t="s">
        <v>1730</v>
      </c>
      <c r="D380" s="41" t="s">
        <v>1456</v>
      </c>
      <c r="E380" s="68">
        <v>2014</v>
      </c>
      <c r="F380" s="10"/>
      <c r="G380" s="10"/>
      <c r="H380" s="10"/>
      <c r="I380" s="10"/>
      <c r="J380" s="29">
        <v>194.61</v>
      </c>
      <c r="K380" s="10" t="s">
        <v>1929</v>
      </c>
      <c r="L380" s="35"/>
      <c r="M380" s="35"/>
      <c r="N380" s="35"/>
      <c r="O380" s="35"/>
      <c r="P380" s="35"/>
      <c r="Q380" s="35"/>
      <c r="R380" s="35" t="s">
        <v>1155</v>
      </c>
      <c r="S380" s="15" t="s">
        <v>1928</v>
      </c>
      <c r="T380" s="21" t="s">
        <v>1457</v>
      </c>
      <c r="U380" s="77" t="s">
        <v>1302</v>
      </c>
      <c r="V380" s="60">
        <v>0.5</v>
      </c>
      <c r="W380" s="72">
        <f>J380*V380</f>
        <v>97.305000000000007</v>
      </c>
      <c r="X380" s="72">
        <f>J380-W380</f>
        <v>97.305000000000007</v>
      </c>
      <c r="Y380" s="72">
        <f>X380-W380</f>
        <v>0</v>
      </c>
      <c r="Z380" s="72"/>
      <c r="AA380" s="1"/>
      <c r="AB380" s="1"/>
      <c r="AC380" s="24">
        <f>+W380+X380-J380</f>
        <v>0</v>
      </c>
      <c r="AD380" s="75"/>
      <c r="AE380" s="75"/>
      <c r="AF380" s="75"/>
      <c r="AG380" s="75" t="s">
        <v>1788</v>
      </c>
      <c r="AH380" s="75"/>
      <c r="AI380" s="80" t="s">
        <v>1854</v>
      </c>
      <c r="AJ380" s="120" t="s">
        <v>1788</v>
      </c>
      <c r="AK380" s="120"/>
    </row>
    <row r="381" spans="1:37" ht="40" customHeight="1" x14ac:dyDescent="0.35">
      <c r="A381" s="44">
        <v>1</v>
      </c>
      <c r="B381" s="21" t="s">
        <v>1652</v>
      </c>
      <c r="C381" s="10" t="s">
        <v>1775</v>
      </c>
      <c r="D381" s="41" t="s">
        <v>1456</v>
      </c>
      <c r="E381" s="68">
        <v>2014</v>
      </c>
      <c r="F381" s="10">
        <v>0</v>
      </c>
      <c r="G381" s="10" t="s">
        <v>489</v>
      </c>
      <c r="H381" s="10"/>
      <c r="I381" s="10"/>
      <c r="J381" s="29">
        <v>56</v>
      </c>
      <c r="K381" s="10" t="s">
        <v>1929</v>
      </c>
      <c r="L381" s="35"/>
      <c r="M381" s="35"/>
      <c r="N381" s="35"/>
      <c r="O381" s="35"/>
      <c r="P381" s="35"/>
      <c r="Q381" s="35"/>
      <c r="R381" s="35" t="s">
        <v>1155</v>
      </c>
      <c r="S381" s="15" t="s">
        <v>1928</v>
      </c>
      <c r="T381" s="21" t="s">
        <v>1457</v>
      </c>
      <c r="U381" s="77" t="s">
        <v>1302</v>
      </c>
      <c r="V381" s="60">
        <v>0.5</v>
      </c>
      <c r="W381" s="72">
        <f>J381*V381</f>
        <v>28</v>
      </c>
      <c r="X381" s="72">
        <f>J381-W381</f>
        <v>28</v>
      </c>
      <c r="Y381" s="72">
        <f>X381-W381</f>
        <v>0</v>
      </c>
      <c r="Z381" s="72"/>
      <c r="AA381" s="1"/>
      <c r="AB381" s="1"/>
      <c r="AC381" s="24">
        <f>+W381+X381-J381</f>
        <v>0</v>
      </c>
      <c r="AD381" s="75"/>
      <c r="AE381" s="75"/>
      <c r="AF381" s="75"/>
      <c r="AG381" s="75"/>
      <c r="AH381" s="75" t="s">
        <v>1788</v>
      </c>
      <c r="AI381" s="80" t="s">
        <v>1934</v>
      </c>
      <c r="AJ381" s="120"/>
      <c r="AK381" s="120"/>
    </row>
    <row r="382" spans="1:37" ht="40" customHeight="1" x14ac:dyDescent="0.35">
      <c r="A382" s="44">
        <v>1</v>
      </c>
      <c r="B382" s="125" t="s">
        <v>1521</v>
      </c>
      <c r="C382" s="10" t="s">
        <v>1518</v>
      </c>
      <c r="D382" s="21" t="s">
        <v>1456</v>
      </c>
      <c r="E382" s="68">
        <v>2014</v>
      </c>
      <c r="F382" s="10" t="s">
        <v>1522</v>
      </c>
      <c r="G382" s="10" t="s">
        <v>1519</v>
      </c>
      <c r="H382" s="10" t="s">
        <v>1523</v>
      </c>
      <c r="I382" s="10"/>
      <c r="J382" s="29">
        <v>51.9</v>
      </c>
      <c r="K382" s="10" t="s">
        <v>1929</v>
      </c>
      <c r="L382" s="35"/>
      <c r="M382" s="35"/>
      <c r="N382" s="35"/>
      <c r="O382" s="35"/>
      <c r="P382" s="35"/>
      <c r="Q382" s="35"/>
      <c r="R382" s="35" t="s">
        <v>1155</v>
      </c>
      <c r="S382" s="15" t="s">
        <v>1928</v>
      </c>
      <c r="T382" s="21" t="s">
        <v>1457</v>
      </c>
      <c r="U382" s="77" t="s">
        <v>1302</v>
      </c>
      <c r="V382" s="60">
        <v>0.5</v>
      </c>
      <c r="W382" s="72">
        <f>J382*V382</f>
        <v>25.95</v>
      </c>
      <c r="X382" s="72">
        <f>J382-W382</f>
        <v>25.95</v>
      </c>
      <c r="Y382" s="72">
        <f>X382-W382</f>
        <v>0</v>
      </c>
      <c r="Z382" s="72"/>
      <c r="AA382" s="1"/>
      <c r="AB382" s="1"/>
      <c r="AC382" s="24">
        <f>+W382+X382-J382</f>
        <v>0</v>
      </c>
      <c r="AD382" s="75"/>
      <c r="AE382" s="75"/>
      <c r="AF382" s="75"/>
      <c r="AG382" s="75"/>
      <c r="AH382" s="75" t="s">
        <v>1788</v>
      </c>
      <c r="AI382" s="80" t="s">
        <v>1806</v>
      </c>
      <c r="AJ382" s="120" t="s">
        <v>1788</v>
      </c>
      <c r="AK382" s="120"/>
    </row>
    <row r="383" spans="1:37" ht="40" customHeight="1" x14ac:dyDescent="0.35">
      <c r="A383" s="44">
        <v>1</v>
      </c>
      <c r="B383" s="125" t="s">
        <v>1484</v>
      </c>
      <c r="C383" s="10" t="s">
        <v>1482</v>
      </c>
      <c r="D383" s="21" t="s">
        <v>1456</v>
      </c>
      <c r="E383" s="68">
        <v>2014</v>
      </c>
      <c r="F383" s="10"/>
      <c r="G383" s="10" t="s">
        <v>1483</v>
      </c>
      <c r="H383" s="10"/>
      <c r="I383" s="10"/>
      <c r="J383" s="29">
        <v>184.9</v>
      </c>
      <c r="K383" s="10" t="s">
        <v>1929</v>
      </c>
      <c r="L383" s="35"/>
      <c r="M383" s="35"/>
      <c r="N383" s="35"/>
      <c r="O383" s="35"/>
      <c r="P383" s="35"/>
      <c r="Q383" s="35"/>
      <c r="R383" s="35" t="s">
        <v>1155</v>
      </c>
      <c r="S383" s="15" t="s">
        <v>1928</v>
      </c>
      <c r="T383" s="21" t="s">
        <v>1457</v>
      </c>
      <c r="U383" s="77" t="s">
        <v>1302</v>
      </c>
      <c r="V383" s="60">
        <v>0.5</v>
      </c>
      <c r="W383" s="72">
        <f>J383*V383</f>
        <v>92.45</v>
      </c>
      <c r="X383" s="72">
        <f>J383-W383</f>
        <v>92.45</v>
      </c>
      <c r="Y383" s="72">
        <f>X383-W383</f>
        <v>0</v>
      </c>
      <c r="Z383" s="72"/>
      <c r="AA383" s="1"/>
      <c r="AB383" s="1"/>
      <c r="AC383" s="24">
        <f>+W383+X383-J383</f>
        <v>0</v>
      </c>
      <c r="AD383" s="75"/>
      <c r="AE383" s="75"/>
      <c r="AF383" s="75"/>
      <c r="AG383" s="75" t="s">
        <v>1788</v>
      </c>
      <c r="AH383" s="75"/>
      <c r="AI383" s="80" t="s">
        <v>1787</v>
      </c>
      <c r="AJ383" s="120" t="s">
        <v>1788</v>
      </c>
      <c r="AK383" s="120"/>
    </row>
    <row r="384" spans="1:37" ht="40" customHeight="1" x14ac:dyDescent="0.35">
      <c r="A384" s="44">
        <v>1</v>
      </c>
      <c r="B384" s="126" t="s">
        <v>924</v>
      </c>
      <c r="C384" s="12" t="s">
        <v>925</v>
      </c>
      <c r="D384" s="21" t="s">
        <v>1456</v>
      </c>
      <c r="E384" s="15">
        <v>2014</v>
      </c>
      <c r="F384" s="12"/>
      <c r="G384" s="12"/>
      <c r="H384" s="12"/>
      <c r="I384" s="12"/>
      <c r="J384" s="28">
        <v>704</v>
      </c>
      <c r="K384" s="10" t="s">
        <v>1929</v>
      </c>
      <c r="L384" s="35"/>
      <c r="M384" s="35"/>
      <c r="N384" s="35"/>
      <c r="O384" s="35"/>
      <c r="P384" s="35"/>
      <c r="Q384" s="35"/>
      <c r="R384" s="35" t="s">
        <v>1155</v>
      </c>
      <c r="S384" s="15" t="s">
        <v>1928</v>
      </c>
      <c r="T384" s="15"/>
      <c r="U384" s="77"/>
      <c r="V384" s="60">
        <v>0.5</v>
      </c>
      <c r="W384" s="72">
        <f>J384*V384</f>
        <v>352</v>
      </c>
      <c r="X384" s="72">
        <f>J384-W384</f>
        <v>352</v>
      </c>
      <c r="Y384" s="72">
        <f>X384-W384</f>
        <v>0</v>
      </c>
      <c r="Z384" s="72"/>
      <c r="AA384" s="1"/>
      <c r="AB384" s="1"/>
      <c r="AC384" s="24">
        <f>+W384+X384-J384</f>
        <v>0</v>
      </c>
      <c r="AD384" s="75"/>
      <c r="AE384" s="75"/>
      <c r="AF384" s="75"/>
      <c r="AG384" s="75" t="s">
        <v>1788</v>
      </c>
      <c r="AH384" s="75"/>
      <c r="AI384" s="80" t="s">
        <v>1787</v>
      </c>
      <c r="AJ384" s="120" t="s">
        <v>1788</v>
      </c>
      <c r="AK384" s="74" t="s">
        <v>1788</v>
      </c>
    </row>
    <row r="385" spans="1:37" ht="40" customHeight="1" x14ac:dyDescent="0.35">
      <c r="A385" s="44">
        <v>1</v>
      </c>
      <c r="B385" s="126" t="s">
        <v>987</v>
      </c>
      <c r="C385" s="12" t="s">
        <v>36</v>
      </c>
      <c r="D385" s="21" t="s">
        <v>1456</v>
      </c>
      <c r="E385" s="15">
        <v>2014</v>
      </c>
      <c r="F385" s="12"/>
      <c r="G385" s="12"/>
      <c r="H385" s="12"/>
      <c r="I385" s="12"/>
      <c r="J385" s="27">
        <v>876.83</v>
      </c>
      <c r="K385" s="10" t="s">
        <v>1929</v>
      </c>
      <c r="L385" s="35"/>
      <c r="M385" s="35"/>
      <c r="N385" s="35"/>
      <c r="O385" s="35"/>
      <c r="P385" s="35"/>
      <c r="Q385" s="35"/>
      <c r="R385" s="35" t="s">
        <v>1155</v>
      </c>
      <c r="S385" s="15" t="s">
        <v>1928</v>
      </c>
      <c r="T385" s="15"/>
      <c r="U385" s="77" t="s">
        <v>1301</v>
      </c>
      <c r="V385" s="60">
        <v>0.5</v>
      </c>
      <c r="W385" s="72">
        <f>J385*V385</f>
        <v>438.41500000000002</v>
      </c>
      <c r="X385" s="72">
        <f>J385-W385</f>
        <v>438.41500000000002</v>
      </c>
      <c r="Y385" s="72">
        <f>X385-W385</f>
        <v>0</v>
      </c>
      <c r="Z385" s="72"/>
      <c r="AA385" s="1"/>
      <c r="AB385" s="1"/>
      <c r="AC385" s="24">
        <f>+W385+X385-J385</f>
        <v>0</v>
      </c>
      <c r="AD385" s="75"/>
      <c r="AE385" s="75"/>
      <c r="AF385" s="75"/>
      <c r="AG385" s="75" t="s">
        <v>1788</v>
      </c>
      <c r="AH385" s="75"/>
      <c r="AI385" s="80" t="s">
        <v>1787</v>
      </c>
      <c r="AJ385" s="120" t="s">
        <v>1788</v>
      </c>
      <c r="AK385" s="74" t="s">
        <v>1788</v>
      </c>
    </row>
    <row r="386" spans="1:37" ht="40" customHeight="1" x14ac:dyDescent="0.35">
      <c r="A386" s="44">
        <v>1</v>
      </c>
      <c r="B386" s="126" t="s">
        <v>988</v>
      </c>
      <c r="C386" s="12" t="s">
        <v>989</v>
      </c>
      <c r="D386" s="21" t="s">
        <v>1456</v>
      </c>
      <c r="E386" s="15">
        <v>2014</v>
      </c>
      <c r="F386" s="12"/>
      <c r="G386" s="12"/>
      <c r="H386" s="12"/>
      <c r="I386" s="12"/>
      <c r="J386" s="28">
        <v>876.83</v>
      </c>
      <c r="K386" s="10" t="s">
        <v>1929</v>
      </c>
      <c r="L386" s="35"/>
      <c r="M386" s="35"/>
      <c r="N386" s="35"/>
      <c r="O386" s="35"/>
      <c r="P386" s="35"/>
      <c r="Q386" s="35"/>
      <c r="R386" s="35" t="s">
        <v>1155</v>
      </c>
      <c r="S386" s="15" t="s">
        <v>1928</v>
      </c>
      <c r="T386" s="15"/>
      <c r="U386" s="77"/>
      <c r="V386" s="60">
        <v>0.5</v>
      </c>
      <c r="W386" s="72">
        <f>J386*V386</f>
        <v>438.41500000000002</v>
      </c>
      <c r="X386" s="72">
        <f>J386-W386</f>
        <v>438.41500000000002</v>
      </c>
      <c r="Y386" s="72">
        <f>X386-W386</f>
        <v>0</v>
      </c>
      <c r="Z386" s="72"/>
      <c r="AA386" s="1"/>
      <c r="AB386" s="1"/>
      <c r="AC386" s="24">
        <f>+W386+X386-J386</f>
        <v>0</v>
      </c>
      <c r="AD386" s="75"/>
      <c r="AE386" s="75"/>
      <c r="AF386" s="75"/>
      <c r="AG386" s="75" t="s">
        <v>1788</v>
      </c>
      <c r="AH386" s="75"/>
      <c r="AI386" s="80" t="s">
        <v>1787</v>
      </c>
      <c r="AJ386" s="120" t="s">
        <v>1788</v>
      </c>
      <c r="AK386" s="74" t="s">
        <v>1788</v>
      </c>
    </row>
    <row r="387" spans="1:37" ht="40" customHeight="1" x14ac:dyDescent="0.35">
      <c r="A387" s="44">
        <v>1</v>
      </c>
      <c r="B387" s="15" t="s">
        <v>1043</v>
      </c>
      <c r="C387" s="12" t="s">
        <v>1044</v>
      </c>
      <c r="D387" s="21" t="s">
        <v>1456</v>
      </c>
      <c r="E387" s="15">
        <v>2014</v>
      </c>
      <c r="F387" s="12" t="s">
        <v>1184</v>
      </c>
      <c r="G387" s="12"/>
      <c r="H387" s="12"/>
      <c r="I387" s="12"/>
      <c r="J387" s="28">
        <v>1164.98</v>
      </c>
      <c r="K387" s="10" t="s">
        <v>1929</v>
      </c>
      <c r="L387" s="35"/>
      <c r="M387" s="35"/>
      <c r="N387" s="35"/>
      <c r="O387" s="35"/>
      <c r="P387" s="35"/>
      <c r="Q387" s="35"/>
      <c r="R387" s="35" t="s">
        <v>1155</v>
      </c>
      <c r="S387" s="15" t="s">
        <v>1928</v>
      </c>
      <c r="T387" s="15"/>
      <c r="U387" s="77" t="s">
        <v>1302</v>
      </c>
      <c r="V387" s="60">
        <v>0.5</v>
      </c>
      <c r="W387" s="72">
        <f>J387*V387</f>
        <v>582.49</v>
      </c>
      <c r="X387" s="72">
        <f>J387-W387</f>
        <v>582.49</v>
      </c>
      <c r="Y387" s="72">
        <f>X387-W387</f>
        <v>0</v>
      </c>
      <c r="Z387" s="72"/>
      <c r="AA387" s="1"/>
      <c r="AB387" s="1"/>
      <c r="AC387" s="24">
        <f>+W387+X387-J387</f>
        <v>0</v>
      </c>
      <c r="AD387" s="75"/>
      <c r="AE387" s="75"/>
      <c r="AF387" s="75"/>
      <c r="AG387" s="75" t="s">
        <v>1788</v>
      </c>
      <c r="AH387" s="75"/>
      <c r="AI387" s="80" t="s">
        <v>1787</v>
      </c>
      <c r="AJ387" s="120"/>
      <c r="AK387" s="120"/>
    </row>
    <row r="388" spans="1:37" ht="40" customHeight="1" x14ac:dyDescent="0.35">
      <c r="A388" s="44">
        <v>1</v>
      </c>
      <c r="B388" s="15" t="s">
        <v>982</v>
      </c>
      <c r="C388" s="12" t="s">
        <v>983</v>
      </c>
      <c r="D388" s="21" t="s">
        <v>1456</v>
      </c>
      <c r="E388" s="15">
        <v>2014</v>
      </c>
      <c r="F388" s="12" t="s">
        <v>1185</v>
      </c>
      <c r="G388" s="12"/>
      <c r="H388" s="12"/>
      <c r="I388" s="12"/>
      <c r="J388" s="27">
        <v>827.19</v>
      </c>
      <c r="K388" s="10" t="s">
        <v>1929</v>
      </c>
      <c r="L388" s="35"/>
      <c r="M388" s="35"/>
      <c r="N388" s="35"/>
      <c r="O388" s="35"/>
      <c r="P388" s="35"/>
      <c r="Q388" s="35"/>
      <c r="R388" s="35" t="s">
        <v>1155</v>
      </c>
      <c r="S388" s="15" t="s">
        <v>1928</v>
      </c>
      <c r="T388" s="15"/>
      <c r="U388" s="77" t="s">
        <v>1373</v>
      </c>
      <c r="V388" s="60">
        <v>0.5</v>
      </c>
      <c r="W388" s="72">
        <f>J388*V388</f>
        <v>413.59500000000003</v>
      </c>
      <c r="X388" s="72">
        <f>J388-W388</f>
        <v>413.59500000000003</v>
      </c>
      <c r="Y388" s="72">
        <f>X388-W388</f>
        <v>0</v>
      </c>
      <c r="Z388" s="72"/>
      <c r="AA388" s="1"/>
      <c r="AB388" s="1"/>
      <c r="AC388" s="24">
        <f>+W388+X388-J388</f>
        <v>0</v>
      </c>
      <c r="AD388" s="75"/>
      <c r="AE388" s="75"/>
      <c r="AF388" s="75"/>
      <c r="AG388" s="75" t="s">
        <v>1788</v>
      </c>
      <c r="AH388" s="75"/>
      <c r="AI388" s="80" t="s">
        <v>1787</v>
      </c>
      <c r="AJ388" s="120"/>
      <c r="AK388" s="120"/>
    </row>
    <row r="389" spans="1:37" ht="40" customHeight="1" x14ac:dyDescent="0.35">
      <c r="A389" s="44">
        <v>1</v>
      </c>
      <c r="B389" s="125" t="s">
        <v>645</v>
      </c>
      <c r="C389" s="10" t="s">
        <v>646</v>
      </c>
      <c r="D389" s="21" t="s">
        <v>13</v>
      </c>
      <c r="E389" s="21">
        <v>2014</v>
      </c>
      <c r="F389" s="10" t="s">
        <v>99</v>
      </c>
      <c r="G389" s="10"/>
      <c r="H389" s="10"/>
      <c r="I389" s="10"/>
      <c r="J389" s="29">
        <v>95</v>
      </c>
      <c r="K389" s="10" t="s">
        <v>1929</v>
      </c>
      <c r="L389" s="35"/>
      <c r="M389" s="35"/>
      <c r="N389" s="35"/>
      <c r="O389" s="35"/>
      <c r="P389" s="35"/>
      <c r="Q389" s="35"/>
      <c r="R389" s="35" t="s">
        <v>1155</v>
      </c>
      <c r="S389" s="15" t="s">
        <v>1928</v>
      </c>
      <c r="T389" s="21"/>
      <c r="U389" s="77"/>
      <c r="V389" s="60">
        <v>0.5</v>
      </c>
      <c r="W389" s="72">
        <f>J389*V389</f>
        <v>47.5</v>
      </c>
      <c r="X389" s="72">
        <f>J389-W389</f>
        <v>47.5</v>
      </c>
      <c r="Y389" s="72">
        <f>X389-W389</f>
        <v>0</v>
      </c>
      <c r="Z389" s="72"/>
      <c r="AA389" s="8"/>
      <c r="AB389" s="8"/>
      <c r="AC389" s="24">
        <f>+W389+X389-J389</f>
        <v>0</v>
      </c>
      <c r="AD389" s="74"/>
      <c r="AE389" s="74"/>
      <c r="AF389" s="74"/>
      <c r="AG389" s="74"/>
      <c r="AH389" s="74" t="s">
        <v>1788</v>
      </c>
      <c r="AI389" s="82" t="s">
        <v>1911</v>
      </c>
      <c r="AJ389" s="120" t="s">
        <v>1788</v>
      </c>
      <c r="AK389" s="74" t="s">
        <v>1788</v>
      </c>
    </row>
    <row r="390" spans="1:37" ht="40" customHeight="1" x14ac:dyDescent="0.35">
      <c r="A390" s="44">
        <v>1</v>
      </c>
      <c r="B390" s="15" t="s">
        <v>632</v>
      </c>
      <c r="C390" s="12" t="s">
        <v>633</v>
      </c>
      <c r="D390" s="21" t="s">
        <v>13</v>
      </c>
      <c r="E390" s="21">
        <v>2018</v>
      </c>
      <c r="F390" s="12"/>
      <c r="G390" s="12"/>
      <c r="H390" s="12"/>
      <c r="I390" s="12"/>
      <c r="J390" s="28">
        <v>91.85</v>
      </c>
      <c r="K390" s="10" t="s">
        <v>1929</v>
      </c>
      <c r="L390" s="35"/>
      <c r="M390" s="35"/>
      <c r="N390" s="35"/>
      <c r="O390" s="35"/>
      <c r="P390" s="35"/>
      <c r="Q390" s="35"/>
      <c r="R390" s="35" t="s">
        <v>1155</v>
      </c>
      <c r="S390" s="15" t="s">
        <v>1315</v>
      </c>
      <c r="T390" s="15"/>
      <c r="U390" s="77" t="s">
        <v>1302</v>
      </c>
      <c r="V390" s="60">
        <v>0.5</v>
      </c>
      <c r="W390" s="72">
        <f>J390*V390</f>
        <v>45.924999999999997</v>
      </c>
      <c r="X390" s="72">
        <f>J390-W390</f>
        <v>45.924999999999997</v>
      </c>
      <c r="Y390" s="72">
        <f>X390-W390</f>
        <v>0</v>
      </c>
      <c r="Z390" s="72"/>
      <c r="AA390" s="1"/>
      <c r="AB390" s="1"/>
      <c r="AC390" s="24">
        <f>+W390+X390-J390</f>
        <v>0</v>
      </c>
      <c r="AD390" s="75"/>
      <c r="AE390" s="75"/>
      <c r="AF390" s="75"/>
      <c r="AG390" s="75"/>
      <c r="AH390" s="75" t="s">
        <v>1788</v>
      </c>
      <c r="AI390" s="80" t="s">
        <v>1962</v>
      </c>
      <c r="AJ390" s="120" t="s">
        <v>1788</v>
      </c>
      <c r="AK390" s="120"/>
    </row>
    <row r="391" spans="1:37" ht="40" customHeight="1" x14ac:dyDescent="0.35">
      <c r="A391" s="44">
        <v>1</v>
      </c>
      <c r="B391" s="15" t="s">
        <v>634</v>
      </c>
      <c r="C391" s="12" t="s">
        <v>633</v>
      </c>
      <c r="D391" s="21" t="s">
        <v>13</v>
      </c>
      <c r="E391" s="21">
        <v>2018</v>
      </c>
      <c r="F391" s="12"/>
      <c r="G391" s="12"/>
      <c r="H391" s="12"/>
      <c r="I391" s="12"/>
      <c r="J391" s="28">
        <v>91.85</v>
      </c>
      <c r="K391" s="10" t="s">
        <v>1929</v>
      </c>
      <c r="L391" s="35"/>
      <c r="M391" s="35"/>
      <c r="N391" s="35"/>
      <c r="O391" s="35"/>
      <c r="P391" s="35"/>
      <c r="Q391" s="35"/>
      <c r="R391" s="35" t="s">
        <v>1155</v>
      </c>
      <c r="S391" s="15" t="s">
        <v>1315</v>
      </c>
      <c r="T391" s="15"/>
      <c r="U391" s="77" t="s">
        <v>1302</v>
      </c>
      <c r="V391" s="60">
        <v>0.5</v>
      </c>
      <c r="W391" s="72">
        <f>J391*V391</f>
        <v>45.924999999999997</v>
      </c>
      <c r="X391" s="72">
        <f>J391-W391</f>
        <v>45.924999999999997</v>
      </c>
      <c r="Y391" s="72">
        <f>X391-W391</f>
        <v>0</v>
      </c>
      <c r="Z391" s="72"/>
      <c r="AA391" s="1"/>
      <c r="AB391" s="1"/>
      <c r="AC391" s="24">
        <f>+W391+X391-J391</f>
        <v>0</v>
      </c>
      <c r="AD391" s="75"/>
      <c r="AE391" s="75"/>
      <c r="AF391" s="75"/>
      <c r="AG391" s="75"/>
      <c r="AH391" s="75" t="s">
        <v>1788</v>
      </c>
      <c r="AI391" s="80" t="s">
        <v>1962</v>
      </c>
      <c r="AJ391" s="120" t="s">
        <v>1788</v>
      </c>
      <c r="AK391" s="120"/>
    </row>
    <row r="392" spans="1:37" ht="40" customHeight="1" x14ac:dyDescent="0.35">
      <c r="A392" s="44">
        <v>1</v>
      </c>
      <c r="B392" s="15" t="s">
        <v>635</v>
      </c>
      <c r="C392" s="12" t="s">
        <v>633</v>
      </c>
      <c r="D392" s="21" t="s">
        <v>13</v>
      </c>
      <c r="E392" s="21">
        <v>2018</v>
      </c>
      <c r="F392" s="12"/>
      <c r="G392" s="12"/>
      <c r="H392" s="12"/>
      <c r="I392" s="12"/>
      <c r="J392" s="28">
        <v>91.85</v>
      </c>
      <c r="K392" s="10" t="s">
        <v>1929</v>
      </c>
      <c r="L392" s="35"/>
      <c r="M392" s="35"/>
      <c r="N392" s="35"/>
      <c r="O392" s="35"/>
      <c r="P392" s="35"/>
      <c r="Q392" s="35"/>
      <c r="R392" s="35" t="s">
        <v>1155</v>
      </c>
      <c r="S392" s="15" t="s">
        <v>1315</v>
      </c>
      <c r="T392" s="15"/>
      <c r="U392" s="77" t="s">
        <v>1302</v>
      </c>
      <c r="V392" s="60">
        <v>0.5</v>
      </c>
      <c r="W392" s="72">
        <f>J392*V392</f>
        <v>45.924999999999997</v>
      </c>
      <c r="X392" s="72">
        <f>J392-W392</f>
        <v>45.924999999999997</v>
      </c>
      <c r="Y392" s="72">
        <f>X392-W392</f>
        <v>0</v>
      </c>
      <c r="Z392" s="72"/>
      <c r="AA392" s="1"/>
      <c r="AB392" s="1"/>
      <c r="AC392" s="24">
        <f>+W392+X392-J392</f>
        <v>0</v>
      </c>
      <c r="AD392" s="75"/>
      <c r="AE392" s="75"/>
      <c r="AF392" s="75"/>
      <c r="AG392" s="75"/>
      <c r="AH392" s="75" t="s">
        <v>1788</v>
      </c>
      <c r="AI392" s="80" t="s">
        <v>1962</v>
      </c>
      <c r="AJ392" s="120" t="s">
        <v>1788</v>
      </c>
      <c r="AK392" s="120"/>
    </row>
    <row r="393" spans="1:37" ht="40" customHeight="1" x14ac:dyDescent="0.35">
      <c r="A393" s="44">
        <v>1</v>
      </c>
      <c r="B393" s="15" t="s">
        <v>636</v>
      </c>
      <c r="C393" s="12" t="s">
        <v>633</v>
      </c>
      <c r="D393" s="21" t="s">
        <v>13</v>
      </c>
      <c r="E393" s="21">
        <v>2018</v>
      </c>
      <c r="F393" s="12"/>
      <c r="G393" s="12"/>
      <c r="H393" s="12"/>
      <c r="I393" s="12"/>
      <c r="J393" s="28">
        <v>91.85</v>
      </c>
      <c r="K393" s="10" t="s">
        <v>1929</v>
      </c>
      <c r="L393" s="35"/>
      <c r="M393" s="35"/>
      <c r="N393" s="35"/>
      <c r="O393" s="35"/>
      <c r="P393" s="35"/>
      <c r="Q393" s="35"/>
      <c r="R393" s="35" t="s">
        <v>1155</v>
      </c>
      <c r="S393" s="15" t="s">
        <v>1315</v>
      </c>
      <c r="T393" s="15"/>
      <c r="U393" s="77" t="s">
        <v>1302</v>
      </c>
      <c r="V393" s="60">
        <v>0.5</v>
      </c>
      <c r="W393" s="72">
        <f>J393*V393</f>
        <v>45.924999999999997</v>
      </c>
      <c r="X393" s="72">
        <f>J393-W393</f>
        <v>45.924999999999997</v>
      </c>
      <c r="Y393" s="72">
        <f>X393-W393</f>
        <v>0</v>
      </c>
      <c r="Z393" s="72"/>
      <c r="AA393" s="1"/>
      <c r="AB393" s="1"/>
      <c r="AC393" s="24">
        <f>+W393+X393-J393</f>
        <v>0</v>
      </c>
      <c r="AD393" s="75"/>
      <c r="AE393" s="75"/>
      <c r="AF393" s="75"/>
      <c r="AG393" s="75"/>
      <c r="AH393" s="75" t="s">
        <v>1788</v>
      </c>
      <c r="AI393" s="80" t="s">
        <v>1962</v>
      </c>
      <c r="AJ393" s="120" t="s">
        <v>1788</v>
      </c>
      <c r="AK393" s="120"/>
    </row>
    <row r="394" spans="1:37" ht="40" customHeight="1" x14ac:dyDescent="0.35">
      <c r="A394" s="44">
        <v>1</v>
      </c>
      <c r="B394" s="15" t="s">
        <v>637</v>
      </c>
      <c r="C394" s="12" t="s">
        <v>633</v>
      </c>
      <c r="D394" s="21" t="s">
        <v>13</v>
      </c>
      <c r="E394" s="21">
        <v>2018</v>
      </c>
      <c r="F394" s="12"/>
      <c r="G394" s="12"/>
      <c r="H394" s="12"/>
      <c r="I394" s="12"/>
      <c r="J394" s="28">
        <v>91.85</v>
      </c>
      <c r="K394" s="10" t="s">
        <v>1929</v>
      </c>
      <c r="L394" s="35"/>
      <c r="M394" s="35"/>
      <c r="N394" s="35"/>
      <c r="O394" s="35"/>
      <c r="P394" s="35"/>
      <c r="Q394" s="35"/>
      <c r="R394" s="35" t="s">
        <v>1155</v>
      </c>
      <c r="S394" s="15" t="s">
        <v>1315</v>
      </c>
      <c r="T394" s="15"/>
      <c r="U394" s="77" t="s">
        <v>1302</v>
      </c>
      <c r="V394" s="60">
        <v>0.5</v>
      </c>
      <c r="W394" s="72">
        <f>J394*V394</f>
        <v>45.924999999999997</v>
      </c>
      <c r="X394" s="72">
        <f>J394-W394</f>
        <v>45.924999999999997</v>
      </c>
      <c r="Y394" s="72">
        <f>X394-W394</f>
        <v>0</v>
      </c>
      <c r="Z394" s="72"/>
      <c r="AA394" s="1"/>
      <c r="AB394" s="1"/>
      <c r="AC394" s="24">
        <f>+W394+X394-J394</f>
        <v>0</v>
      </c>
      <c r="AD394" s="75"/>
      <c r="AE394" s="75"/>
      <c r="AF394" s="75"/>
      <c r="AG394" s="75"/>
      <c r="AH394" s="75" t="s">
        <v>1788</v>
      </c>
      <c r="AI394" s="80" t="s">
        <v>1962</v>
      </c>
      <c r="AJ394" s="120" t="s">
        <v>1788</v>
      </c>
      <c r="AK394" s="120"/>
    </row>
    <row r="395" spans="1:37" ht="40" customHeight="1" x14ac:dyDescent="0.35">
      <c r="A395" s="44">
        <v>1</v>
      </c>
      <c r="B395" s="15" t="s">
        <v>638</v>
      </c>
      <c r="C395" s="12" t="s">
        <v>633</v>
      </c>
      <c r="D395" s="21" t="s">
        <v>13</v>
      </c>
      <c r="E395" s="21">
        <v>2018</v>
      </c>
      <c r="F395" s="12"/>
      <c r="G395" s="12"/>
      <c r="H395" s="12"/>
      <c r="I395" s="12"/>
      <c r="J395" s="28">
        <v>91.85</v>
      </c>
      <c r="K395" s="10" t="s">
        <v>1929</v>
      </c>
      <c r="L395" s="35"/>
      <c r="M395" s="35"/>
      <c r="N395" s="35"/>
      <c r="O395" s="35"/>
      <c r="P395" s="35"/>
      <c r="Q395" s="35"/>
      <c r="R395" s="35" t="s">
        <v>1155</v>
      </c>
      <c r="S395" s="15" t="s">
        <v>1315</v>
      </c>
      <c r="T395" s="15"/>
      <c r="U395" s="77" t="s">
        <v>1302</v>
      </c>
      <c r="V395" s="60">
        <v>0.5</v>
      </c>
      <c r="W395" s="72">
        <f>J395*V395</f>
        <v>45.924999999999997</v>
      </c>
      <c r="X395" s="72">
        <f>J395-W395</f>
        <v>45.924999999999997</v>
      </c>
      <c r="Y395" s="72">
        <f>X395-W395</f>
        <v>0</v>
      </c>
      <c r="Z395" s="72"/>
      <c r="AA395" s="1"/>
      <c r="AB395" s="1"/>
      <c r="AC395" s="24">
        <f>+W395+X395-J395</f>
        <v>0</v>
      </c>
      <c r="AD395" s="75"/>
      <c r="AE395" s="75"/>
      <c r="AF395" s="75"/>
      <c r="AG395" s="75"/>
      <c r="AH395" s="75" t="s">
        <v>1788</v>
      </c>
      <c r="AI395" s="80" t="s">
        <v>1962</v>
      </c>
      <c r="AJ395" s="120" t="s">
        <v>1788</v>
      </c>
      <c r="AK395" s="120"/>
    </row>
    <row r="396" spans="1:37" ht="40" customHeight="1" x14ac:dyDescent="0.35">
      <c r="A396" s="44">
        <v>1</v>
      </c>
      <c r="B396" s="15" t="s">
        <v>650</v>
      </c>
      <c r="C396" s="12" t="s">
        <v>24</v>
      </c>
      <c r="D396" s="21" t="s">
        <v>13</v>
      </c>
      <c r="E396" s="21">
        <v>2018</v>
      </c>
      <c r="F396" s="12"/>
      <c r="G396" s="12"/>
      <c r="H396" s="12"/>
      <c r="I396" s="12" t="s">
        <v>10</v>
      </c>
      <c r="J396" s="31">
        <v>95</v>
      </c>
      <c r="K396" s="10" t="s">
        <v>1929</v>
      </c>
      <c r="L396" s="35"/>
      <c r="M396" s="35"/>
      <c r="N396" s="35"/>
      <c r="O396" s="35"/>
      <c r="P396" s="35"/>
      <c r="Q396" s="35"/>
      <c r="R396" s="35" t="s">
        <v>1155</v>
      </c>
      <c r="S396" s="15" t="s">
        <v>1928</v>
      </c>
      <c r="T396" s="15"/>
      <c r="U396" s="77"/>
      <c r="V396" s="60">
        <v>0.5</v>
      </c>
      <c r="W396" s="72">
        <f>J396*V396</f>
        <v>47.5</v>
      </c>
      <c r="X396" s="72">
        <f>J396-W396</f>
        <v>47.5</v>
      </c>
      <c r="Y396" s="72">
        <f>X396-W396</f>
        <v>0</v>
      </c>
      <c r="Z396" s="72"/>
      <c r="AA396" s="8"/>
      <c r="AB396" s="8"/>
      <c r="AC396" s="24">
        <f>+W396+X396-J396</f>
        <v>0</v>
      </c>
      <c r="AD396" s="74"/>
      <c r="AE396" s="74"/>
      <c r="AF396" s="74"/>
      <c r="AG396" s="74"/>
      <c r="AH396" s="74" t="s">
        <v>1788</v>
      </c>
      <c r="AI396" s="82" t="s">
        <v>1912</v>
      </c>
      <c r="AJ396" s="120"/>
      <c r="AK396" s="120"/>
    </row>
    <row r="397" spans="1:37" ht="40" customHeight="1" x14ac:dyDescent="0.35">
      <c r="A397" s="44">
        <v>1</v>
      </c>
      <c r="B397" s="127" t="s">
        <v>647</v>
      </c>
      <c r="C397" s="10" t="s">
        <v>24</v>
      </c>
      <c r="D397" s="21" t="s">
        <v>13</v>
      </c>
      <c r="E397" s="21">
        <v>2018</v>
      </c>
      <c r="F397" s="11"/>
      <c r="G397" s="11"/>
      <c r="H397" s="11"/>
      <c r="I397" s="11" t="s">
        <v>10</v>
      </c>
      <c r="J397" s="29">
        <v>95</v>
      </c>
      <c r="K397" s="10" t="s">
        <v>113</v>
      </c>
      <c r="L397" s="35"/>
      <c r="M397" s="35"/>
      <c r="N397" s="35"/>
      <c r="O397" s="35"/>
      <c r="P397" s="35"/>
      <c r="Q397" s="35"/>
      <c r="R397" s="35" t="s">
        <v>1155</v>
      </c>
      <c r="S397" s="15" t="s">
        <v>1928</v>
      </c>
      <c r="T397" s="20"/>
      <c r="U397" s="77" t="s">
        <v>1184</v>
      </c>
      <c r="V397" s="60">
        <v>0.5</v>
      </c>
      <c r="W397" s="72">
        <f>J397*V397</f>
        <v>47.5</v>
      </c>
      <c r="X397" s="72">
        <f>J397-W397</f>
        <v>47.5</v>
      </c>
      <c r="Y397" s="72">
        <f>X397-W397</f>
        <v>0</v>
      </c>
      <c r="Z397" s="72"/>
      <c r="AA397" s="1"/>
      <c r="AB397" s="1"/>
      <c r="AC397" s="24">
        <f>+W397+X397-J397</f>
        <v>0</v>
      </c>
      <c r="AD397" s="75" t="s">
        <v>1788</v>
      </c>
      <c r="AE397" s="75"/>
      <c r="AF397" s="75"/>
      <c r="AG397" s="75"/>
      <c r="AH397" s="75"/>
      <c r="AI397" s="80" t="s">
        <v>1879</v>
      </c>
      <c r="AJ397" s="84" t="s">
        <v>1788</v>
      </c>
      <c r="AK397" s="84"/>
    </row>
    <row r="398" spans="1:37" ht="40" customHeight="1" x14ac:dyDescent="0.35">
      <c r="A398" s="44">
        <v>1</v>
      </c>
      <c r="B398" s="126" t="s">
        <v>651</v>
      </c>
      <c r="C398" s="12" t="s">
        <v>24</v>
      </c>
      <c r="D398" s="21" t="s">
        <v>13</v>
      </c>
      <c r="E398" s="21">
        <v>2018</v>
      </c>
      <c r="F398" s="12"/>
      <c r="G398" s="12"/>
      <c r="H398" s="12"/>
      <c r="I398" s="12" t="s">
        <v>10</v>
      </c>
      <c r="J398" s="31">
        <v>95</v>
      </c>
      <c r="K398" s="10" t="s">
        <v>1929</v>
      </c>
      <c r="L398" s="35"/>
      <c r="M398" s="35"/>
      <c r="N398" s="35"/>
      <c r="O398" s="35"/>
      <c r="P398" s="35"/>
      <c r="Q398" s="35"/>
      <c r="R398" s="35" t="s">
        <v>1155</v>
      </c>
      <c r="S398" s="15" t="s">
        <v>1928</v>
      </c>
      <c r="T398" s="15"/>
      <c r="U398" s="77"/>
      <c r="V398" s="60">
        <v>0.5</v>
      </c>
      <c r="W398" s="72">
        <f>J398*V398</f>
        <v>47.5</v>
      </c>
      <c r="X398" s="72">
        <f>J398-W398</f>
        <v>47.5</v>
      </c>
      <c r="Y398" s="72">
        <f>X398-W398</f>
        <v>0</v>
      </c>
      <c r="Z398" s="72"/>
      <c r="AA398" s="8"/>
      <c r="AB398" s="8"/>
      <c r="AC398" s="24">
        <f>+W398+X398-J398</f>
        <v>0</v>
      </c>
      <c r="AD398" s="74"/>
      <c r="AE398" s="74"/>
      <c r="AF398" s="74"/>
      <c r="AG398" s="74"/>
      <c r="AH398" s="74" t="s">
        <v>1788</v>
      </c>
      <c r="AI398" s="82" t="s">
        <v>1913</v>
      </c>
      <c r="AJ398" s="120"/>
      <c r="AK398" s="120"/>
    </row>
    <row r="399" spans="1:37" ht="40" customHeight="1" x14ac:dyDescent="0.35">
      <c r="A399" s="44">
        <v>1</v>
      </c>
      <c r="B399" s="127" t="s">
        <v>648</v>
      </c>
      <c r="C399" s="10" t="s">
        <v>24</v>
      </c>
      <c r="D399" s="21" t="s">
        <v>13</v>
      </c>
      <c r="E399" s="21">
        <v>2018</v>
      </c>
      <c r="F399" s="10"/>
      <c r="G399" s="10"/>
      <c r="H399" s="10"/>
      <c r="I399" s="10" t="s">
        <v>10</v>
      </c>
      <c r="J399" s="29">
        <v>95</v>
      </c>
      <c r="K399" s="10" t="s">
        <v>1929</v>
      </c>
      <c r="L399" s="35"/>
      <c r="M399" s="35"/>
      <c r="N399" s="35"/>
      <c r="O399" s="35"/>
      <c r="P399" s="35"/>
      <c r="Q399" s="35"/>
      <c r="R399" s="35" t="s">
        <v>1155</v>
      </c>
      <c r="S399" s="15" t="s">
        <v>1928</v>
      </c>
      <c r="T399" s="20"/>
      <c r="U399" s="77"/>
      <c r="V399" s="60">
        <v>0.5</v>
      </c>
      <c r="W399" s="72">
        <f>J399*V399</f>
        <v>47.5</v>
      </c>
      <c r="X399" s="72">
        <f>J399-W399</f>
        <v>47.5</v>
      </c>
      <c r="Y399" s="72">
        <f>X399-W399</f>
        <v>0</v>
      </c>
      <c r="Z399" s="72"/>
      <c r="AA399" s="8"/>
      <c r="AB399" s="8"/>
      <c r="AC399" s="24">
        <f>+W399+X399-J399</f>
        <v>0</v>
      </c>
      <c r="AD399" s="74"/>
      <c r="AE399" s="74"/>
      <c r="AF399" s="74"/>
      <c r="AG399" s="74"/>
      <c r="AH399" s="74" t="s">
        <v>1788</v>
      </c>
      <c r="AI399" s="82" t="s">
        <v>1845</v>
      </c>
      <c r="AJ399" s="120" t="s">
        <v>1788</v>
      </c>
      <c r="AK399" s="74" t="s">
        <v>1788</v>
      </c>
    </row>
    <row r="400" spans="1:37" ht="40" customHeight="1" x14ac:dyDescent="0.35">
      <c r="A400" s="44">
        <v>1</v>
      </c>
      <c r="B400" s="126" t="s">
        <v>449</v>
      </c>
      <c r="C400" s="12" t="s">
        <v>450</v>
      </c>
      <c r="D400" s="21" t="s">
        <v>13</v>
      </c>
      <c r="E400" s="15">
        <v>2018</v>
      </c>
      <c r="F400" s="12"/>
      <c r="G400" s="12"/>
      <c r="H400" s="12"/>
      <c r="I400" s="12"/>
      <c r="J400" s="28">
        <v>43.58</v>
      </c>
      <c r="K400" s="10" t="s">
        <v>1929</v>
      </c>
      <c r="L400" s="35"/>
      <c r="M400" s="35"/>
      <c r="N400" s="35"/>
      <c r="O400" s="35"/>
      <c r="P400" s="35"/>
      <c r="Q400" s="35"/>
      <c r="R400" s="35" t="s">
        <v>1155</v>
      </c>
      <c r="S400" s="15" t="s">
        <v>1928</v>
      </c>
      <c r="T400" s="15"/>
      <c r="U400" s="77"/>
      <c r="V400" s="60">
        <v>0.5</v>
      </c>
      <c r="W400" s="72">
        <f>J400*V400</f>
        <v>21.79</v>
      </c>
      <c r="X400" s="72">
        <f>J400-W400</f>
        <v>21.79</v>
      </c>
      <c r="Y400" s="72">
        <f>X400-W400</f>
        <v>0</v>
      </c>
      <c r="Z400" s="72"/>
      <c r="AA400" s="8"/>
      <c r="AB400" s="8"/>
      <c r="AC400" s="24">
        <f>+W400+X400-J400</f>
        <v>0</v>
      </c>
      <c r="AD400" s="74" t="s">
        <v>1788</v>
      </c>
      <c r="AE400" s="74"/>
      <c r="AF400" s="74"/>
      <c r="AG400" s="74"/>
      <c r="AH400" s="74"/>
      <c r="AI400" s="82" t="s">
        <v>1915</v>
      </c>
      <c r="AJ400" s="120"/>
      <c r="AK400" s="120"/>
    </row>
    <row r="401" spans="1:37" ht="40" customHeight="1" x14ac:dyDescent="0.35">
      <c r="A401" s="44">
        <v>1</v>
      </c>
      <c r="B401" s="128" t="s">
        <v>451</v>
      </c>
      <c r="C401" s="10" t="s">
        <v>450</v>
      </c>
      <c r="D401" s="21" t="s">
        <v>13</v>
      </c>
      <c r="E401" s="15">
        <v>2018</v>
      </c>
      <c r="F401" s="10"/>
      <c r="G401" s="10"/>
      <c r="H401" s="10"/>
      <c r="I401" s="10"/>
      <c r="J401" s="29">
        <v>43.58</v>
      </c>
      <c r="K401" s="10" t="s">
        <v>1929</v>
      </c>
      <c r="L401" s="35"/>
      <c r="M401" s="35"/>
      <c r="N401" s="35"/>
      <c r="O401" s="35"/>
      <c r="P401" s="35"/>
      <c r="Q401" s="35"/>
      <c r="R401" s="35" t="s">
        <v>1155</v>
      </c>
      <c r="S401" s="15" t="s">
        <v>1928</v>
      </c>
      <c r="T401" s="22"/>
      <c r="U401" s="77"/>
      <c r="V401" s="60">
        <v>0.5</v>
      </c>
      <c r="W401" s="72">
        <f>J401*V401</f>
        <v>21.79</v>
      </c>
      <c r="X401" s="72">
        <f>J401-W401</f>
        <v>21.79</v>
      </c>
      <c r="Y401" s="72">
        <f>X401-W401</f>
        <v>0</v>
      </c>
      <c r="Z401" s="72"/>
      <c r="AA401" s="8"/>
      <c r="AB401" s="8"/>
      <c r="AC401" s="24">
        <f>+W401+X401-J401</f>
        <v>0</v>
      </c>
      <c r="AD401" s="74" t="s">
        <v>1788</v>
      </c>
      <c r="AE401" s="74"/>
      <c r="AF401" s="74"/>
      <c r="AG401" s="74"/>
      <c r="AH401" s="74"/>
      <c r="AI401" s="82" t="s">
        <v>1765</v>
      </c>
      <c r="AJ401" s="120" t="s">
        <v>1788</v>
      </c>
      <c r="AK401" s="120" t="s">
        <v>1788</v>
      </c>
    </row>
    <row r="402" spans="1:37" ht="40" customHeight="1" x14ac:dyDescent="0.35">
      <c r="A402" s="44">
        <v>1</v>
      </c>
      <c r="B402" s="126" t="s">
        <v>1942</v>
      </c>
      <c r="C402" s="12" t="s">
        <v>140</v>
      </c>
      <c r="D402" s="21" t="s">
        <v>13</v>
      </c>
      <c r="E402" s="15">
        <v>2014</v>
      </c>
      <c r="F402" s="12"/>
      <c r="G402" s="12"/>
      <c r="H402" s="12"/>
      <c r="I402" s="12"/>
      <c r="J402" s="31">
        <v>31.57</v>
      </c>
      <c r="K402" s="10" t="s">
        <v>1929</v>
      </c>
      <c r="L402" s="35"/>
      <c r="M402" s="35"/>
      <c r="N402" s="35"/>
      <c r="O402" s="35"/>
      <c r="P402" s="35"/>
      <c r="Q402" s="35"/>
      <c r="R402" s="35" t="s">
        <v>1155</v>
      </c>
      <c r="S402" s="15" t="s">
        <v>1928</v>
      </c>
      <c r="T402" s="15"/>
      <c r="U402" s="77"/>
      <c r="V402" s="60">
        <v>0.5</v>
      </c>
      <c r="W402" s="72">
        <f>J402*V402</f>
        <v>15.785</v>
      </c>
      <c r="X402" s="72">
        <f>J402-W402</f>
        <v>15.785</v>
      </c>
      <c r="Y402" s="72">
        <f>X402-W402</f>
        <v>0</v>
      </c>
      <c r="Z402" s="72"/>
      <c r="AA402" s="8"/>
      <c r="AB402" s="8"/>
      <c r="AC402" s="24">
        <f>+W402+X402-J402</f>
        <v>0</v>
      </c>
      <c r="AD402" s="74" t="s">
        <v>1788</v>
      </c>
      <c r="AE402" s="74"/>
      <c r="AF402" s="74"/>
      <c r="AG402" s="74"/>
      <c r="AH402" s="74"/>
      <c r="AI402" s="82" t="s">
        <v>1765</v>
      </c>
      <c r="AJ402" s="120"/>
      <c r="AK402" s="120"/>
    </row>
    <row r="403" spans="1:37" ht="40" customHeight="1" x14ac:dyDescent="0.35">
      <c r="A403" s="44">
        <v>1</v>
      </c>
      <c r="B403" s="21" t="s">
        <v>505</v>
      </c>
      <c r="C403" s="10" t="s">
        <v>479</v>
      </c>
      <c r="D403" s="21" t="s">
        <v>13</v>
      </c>
      <c r="E403" s="21">
        <v>2014</v>
      </c>
      <c r="F403" s="10"/>
      <c r="G403" s="10"/>
      <c r="H403" s="10"/>
      <c r="I403" s="10" t="s">
        <v>10</v>
      </c>
      <c r="J403" s="29">
        <v>60</v>
      </c>
      <c r="K403" s="10" t="s">
        <v>1929</v>
      </c>
      <c r="L403" s="35"/>
      <c r="M403" s="35"/>
      <c r="N403" s="35"/>
      <c r="O403" s="35"/>
      <c r="P403" s="35"/>
      <c r="Q403" s="35"/>
      <c r="R403" s="35" t="s">
        <v>1155</v>
      </c>
      <c r="S403" s="15" t="s">
        <v>1928</v>
      </c>
      <c r="T403" s="21"/>
      <c r="U403" s="77" t="s">
        <v>1302</v>
      </c>
      <c r="V403" s="60">
        <v>0.5</v>
      </c>
      <c r="W403" s="72">
        <f>J403*V403</f>
        <v>30</v>
      </c>
      <c r="X403" s="72">
        <f>J403-W403</f>
        <v>30</v>
      </c>
      <c r="Y403" s="72">
        <f>X403-W403</f>
        <v>0</v>
      </c>
      <c r="Z403" s="72"/>
      <c r="AA403" s="8"/>
      <c r="AB403" s="8"/>
      <c r="AC403" s="24">
        <f>+W403+X403-J403</f>
        <v>0</v>
      </c>
      <c r="AD403" s="74" t="s">
        <v>1788</v>
      </c>
      <c r="AE403" s="74"/>
      <c r="AF403" s="74"/>
      <c r="AG403" s="74"/>
      <c r="AH403" s="74" t="s">
        <v>1788</v>
      </c>
      <c r="AI403" s="82" t="s">
        <v>1817</v>
      </c>
      <c r="AJ403" s="120" t="s">
        <v>1788</v>
      </c>
      <c r="AK403" s="120" t="s">
        <v>1788</v>
      </c>
    </row>
    <row r="404" spans="1:37" ht="40" customHeight="1" x14ac:dyDescent="0.35">
      <c r="A404" s="44">
        <v>1</v>
      </c>
      <c r="B404" s="126" t="s">
        <v>72</v>
      </c>
      <c r="C404" s="12" t="s">
        <v>71</v>
      </c>
      <c r="D404" s="21" t="s">
        <v>13</v>
      </c>
      <c r="E404" s="21">
        <v>2014</v>
      </c>
      <c r="F404" s="12"/>
      <c r="G404" s="12"/>
      <c r="H404" s="12"/>
      <c r="I404" s="12" t="s">
        <v>10</v>
      </c>
      <c r="J404" s="30">
        <v>15.93</v>
      </c>
      <c r="K404" s="10" t="s">
        <v>1929</v>
      </c>
      <c r="L404" s="35"/>
      <c r="M404" s="35"/>
      <c r="N404" s="35"/>
      <c r="O404" s="35"/>
      <c r="P404" s="35"/>
      <c r="Q404" s="35"/>
      <c r="R404" s="35" t="s">
        <v>1155</v>
      </c>
      <c r="S404" s="15" t="s">
        <v>1928</v>
      </c>
      <c r="T404" s="15"/>
      <c r="U404" s="77"/>
      <c r="V404" s="60">
        <v>0.5</v>
      </c>
      <c r="W404" s="72">
        <f>J404*V404</f>
        <v>7.9649999999999999</v>
      </c>
      <c r="X404" s="72">
        <f>J404-W404</f>
        <v>7.9649999999999999</v>
      </c>
      <c r="Y404" s="72">
        <f>X404-W404</f>
        <v>0</v>
      </c>
      <c r="Z404" s="72"/>
      <c r="AA404" s="8"/>
      <c r="AB404" s="8"/>
      <c r="AC404" s="24">
        <f>+W404+X404-J404</f>
        <v>0</v>
      </c>
      <c r="AD404" s="74"/>
      <c r="AE404" s="74"/>
      <c r="AF404" s="74"/>
      <c r="AG404" s="74"/>
      <c r="AH404" s="74"/>
      <c r="AI404" s="82" t="s">
        <v>1916</v>
      </c>
      <c r="AJ404" s="120"/>
      <c r="AK404" s="120"/>
    </row>
    <row r="405" spans="1:37" ht="40" customHeight="1" x14ac:dyDescent="0.35">
      <c r="A405" s="44">
        <v>1</v>
      </c>
      <c r="B405" s="21" t="s">
        <v>473</v>
      </c>
      <c r="C405" s="10" t="s">
        <v>471</v>
      </c>
      <c r="D405" s="21" t="s">
        <v>13</v>
      </c>
      <c r="E405" s="21">
        <v>2014</v>
      </c>
      <c r="F405" s="10"/>
      <c r="G405" s="10"/>
      <c r="H405" s="10"/>
      <c r="I405" s="10" t="s">
        <v>10</v>
      </c>
      <c r="J405" s="29">
        <v>47.92</v>
      </c>
      <c r="K405" s="10" t="s">
        <v>1929</v>
      </c>
      <c r="L405" s="35"/>
      <c r="M405" s="35"/>
      <c r="N405" s="35"/>
      <c r="O405" s="35"/>
      <c r="P405" s="35"/>
      <c r="Q405" s="35"/>
      <c r="R405" s="35" t="s">
        <v>1155</v>
      </c>
      <c r="S405" s="15" t="s">
        <v>1928</v>
      </c>
      <c r="T405" s="21"/>
      <c r="U405" s="77" t="s">
        <v>1302</v>
      </c>
      <c r="V405" s="60">
        <v>0.5</v>
      </c>
      <c r="W405" s="72">
        <f>J405*V405</f>
        <v>23.96</v>
      </c>
      <c r="X405" s="72">
        <f>J405-W405</f>
        <v>23.96</v>
      </c>
      <c r="Y405" s="72">
        <f>X405-W405</f>
        <v>0</v>
      </c>
      <c r="Z405" s="72"/>
      <c r="AA405" s="8"/>
      <c r="AB405" s="8"/>
      <c r="AC405" s="24">
        <f>+W405+X405-J405</f>
        <v>0</v>
      </c>
      <c r="AD405" s="74"/>
      <c r="AE405" s="74"/>
      <c r="AF405" s="74"/>
      <c r="AG405" s="74"/>
      <c r="AH405" s="74" t="s">
        <v>1788</v>
      </c>
      <c r="AI405" s="82" t="s">
        <v>1792</v>
      </c>
      <c r="AJ405" s="120" t="s">
        <v>1788</v>
      </c>
      <c r="AK405" s="120"/>
    </row>
    <row r="406" spans="1:37" ht="40" customHeight="1" x14ac:dyDescent="0.35">
      <c r="A406" s="44">
        <v>1</v>
      </c>
      <c r="B406" s="21" t="s">
        <v>474</v>
      </c>
      <c r="C406" s="10" t="s">
        <v>471</v>
      </c>
      <c r="D406" s="21" t="s">
        <v>13</v>
      </c>
      <c r="E406" s="21">
        <v>2014</v>
      </c>
      <c r="F406" s="10"/>
      <c r="G406" s="10"/>
      <c r="H406" s="10"/>
      <c r="I406" s="10" t="s">
        <v>10</v>
      </c>
      <c r="J406" s="29">
        <v>47.92</v>
      </c>
      <c r="K406" s="10" t="s">
        <v>1929</v>
      </c>
      <c r="L406" s="35"/>
      <c r="M406" s="35"/>
      <c r="N406" s="35"/>
      <c r="O406" s="35"/>
      <c r="P406" s="35"/>
      <c r="Q406" s="35"/>
      <c r="R406" s="35" t="s">
        <v>1155</v>
      </c>
      <c r="S406" s="15" t="s">
        <v>1928</v>
      </c>
      <c r="T406" s="21"/>
      <c r="U406" s="77" t="s">
        <v>1302</v>
      </c>
      <c r="V406" s="60">
        <v>0.5</v>
      </c>
      <c r="W406" s="72">
        <f>J406*V406</f>
        <v>23.96</v>
      </c>
      <c r="X406" s="72">
        <f>J406-W406</f>
        <v>23.96</v>
      </c>
      <c r="Y406" s="72">
        <f>X406-W406</f>
        <v>0</v>
      </c>
      <c r="Z406" s="72"/>
      <c r="AA406" s="8"/>
      <c r="AB406" s="8"/>
      <c r="AC406" s="24">
        <f>+W406+X406-J406</f>
        <v>0</v>
      </c>
      <c r="AD406" s="74"/>
      <c r="AE406" s="74"/>
      <c r="AF406" s="74"/>
      <c r="AG406" s="74"/>
      <c r="AH406" s="74" t="s">
        <v>1788</v>
      </c>
      <c r="AI406" s="82" t="s">
        <v>1792</v>
      </c>
      <c r="AJ406" s="120" t="s">
        <v>1788</v>
      </c>
      <c r="AK406" s="120" t="s">
        <v>1788</v>
      </c>
    </row>
    <row r="407" spans="1:37" ht="40" customHeight="1" x14ac:dyDescent="0.35">
      <c r="A407" s="44">
        <v>1</v>
      </c>
      <c r="B407" s="125" t="s">
        <v>162</v>
      </c>
      <c r="C407" s="10" t="s">
        <v>140</v>
      </c>
      <c r="D407" s="21" t="s">
        <v>13</v>
      </c>
      <c r="E407" s="15">
        <v>2014</v>
      </c>
      <c r="F407" s="10"/>
      <c r="G407" s="10"/>
      <c r="H407" s="10"/>
      <c r="I407" s="10"/>
      <c r="J407" s="29">
        <v>32.566000000000003</v>
      </c>
      <c r="K407" s="10" t="s">
        <v>1929</v>
      </c>
      <c r="L407" s="35"/>
      <c r="M407" s="35"/>
      <c r="N407" s="35"/>
      <c r="O407" s="35"/>
      <c r="P407" s="35"/>
      <c r="Q407" s="35"/>
      <c r="R407" s="35" t="s">
        <v>1155</v>
      </c>
      <c r="S407" s="15" t="s">
        <v>1928</v>
      </c>
      <c r="T407" s="21"/>
      <c r="U407" s="77"/>
      <c r="V407" s="60">
        <v>0.5</v>
      </c>
      <c r="W407" s="72">
        <f>J407*V407</f>
        <v>16.283000000000001</v>
      </c>
      <c r="X407" s="72">
        <f>J407-W407</f>
        <v>16.283000000000001</v>
      </c>
      <c r="Y407" s="72">
        <f>X407-W407</f>
        <v>0</v>
      </c>
      <c r="Z407" s="72"/>
      <c r="AA407" s="8"/>
      <c r="AB407" s="8"/>
      <c r="AC407" s="24">
        <f>+W407+X407-J407</f>
        <v>0</v>
      </c>
      <c r="AD407" s="74" t="s">
        <v>1788</v>
      </c>
      <c r="AE407" s="74"/>
      <c r="AF407" s="74"/>
      <c r="AG407" s="74"/>
      <c r="AH407" s="74"/>
      <c r="AI407" s="82" t="s">
        <v>1765</v>
      </c>
      <c r="AJ407" s="120"/>
      <c r="AK407" s="120"/>
    </row>
    <row r="408" spans="1:37" ht="40" customHeight="1" x14ac:dyDescent="0.35">
      <c r="A408" s="44">
        <v>1</v>
      </c>
      <c r="B408" s="21" t="s">
        <v>476</v>
      </c>
      <c r="C408" s="10" t="s">
        <v>471</v>
      </c>
      <c r="D408" s="21" t="s">
        <v>13</v>
      </c>
      <c r="E408" s="21">
        <v>2014</v>
      </c>
      <c r="F408" s="10"/>
      <c r="G408" s="10"/>
      <c r="H408" s="10"/>
      <c r="I408" s="10"/>
      <c r="J408" s="29">
        <v>47.92</v>
      </c>
      <c r="K408" s="10" t="s">
        <v>1929</v>
      </c>
      <c r="L408" s="35"/>
      <c r="M408" s="35"/>
      <c r="N408" s="35"/>
      <c r="O408" s="35"/>
      <c r="P408" s="35"/>
      <c r="Q408" s="35"/>
      <c r="R408" s="35" t="s">
        <v>1155</v>
      </c>
      <c r="S408" s="15" t="s">
        <v>1928</v>
      </c>
      <c r="T408" s="21"/>
      <c r="U408" s="77" t="s">
        <v>1302</v>
      </c>
      <c r="V408" s="60">
        <v>0.5</v>
      </c>
      <c r="W408" s="72">
        <f>J408*V408</f>
        <v>23.96</v>
      </c>
      <c r="X408" s="72">
        <f>J408-W408</f>
        <v>23.96</v>
      </c>
      <c r="Y408" s="72">
        <f>X408-W408</f>
        <v>0</v>
      </c>
      <c r="Z408" s="72"/>
      <c r="AA408" s="8"/>
      <c r="AB408" s="8"/>
      <c r="AC408" s="24">
        <f>+W408+X408-J408</f>
        <v>0</v>
      </c>
      <c r="AD408" s="74"/>
      <c r="AE408" s="74"/>
      <c r="AF408" s="74"/>
      <c r="AG408" s="74"/>
      <c r="AH408" s="74" t="s">
        <v>1788</v>
      </c>
      <c r="AI408" s="82" t="s">
        <v>1792</v>
      </c>
      <c r="AJ408" s="120"/>
      <c r="AK408" s="120"/>
    </row>
    <row r="409" spans="1:37" ht="40" customHeight="1" x14ac:dyDescent="0.35">
      <c r="A409" s="44">
        <v>1</v>
      </c>
      <c r="B409" s="15" t="s">
        <v>526</v>
      </c>
      <c r="C409" s="12" t="s">
        <v>527</v>
      </c>
      <c r="D409" s="21" t="s">
        <v>13</v>
      </c>
      <c r="E409" s="15">
        <v>2014</v>
      </c>
      <c r="F409" s="12"/>
      <c r="G409" s="12"/>
      <c r="H409" s="12"/>
      <c r="I409" s="12"/>
      <c r="J409" s="27">
        <v>70</v>
      </c>
      <c r="K409" s="10" t="s">
        <v>1929</v>
      </c>
      <c r="L409" s="35"/>
      <c r="M409" s="35"/>
      <c r="N409" s="35"/>
      <c r="O409" s="35"/>
      <c r="P409" s="35"/>
      <c r="Q409" s="35"/>
      <c r="R409" s="35" t="s">
        <v>1155</v>
      </c>
      <c r="S409" s="15" t="s">
        <v>1928</v>
      </c>
      <c r="T409" s="15"/>
      <c r="U409" s="77" t="s">
        <v>1302</v>
      </c>
      <c r="V409" s="60">
        <v>0.5</v>
      </c>
      <c r="W409" s="72">
        <f>J409*V409</f>
        <v>35</v>
      </c>
      <c r="X409" s="72">
        <f>J409-W409</f>
        <v>35</v>
      </c>
      <c r="Y409" s="72">
        <f>X409-W409</f>
        <v>0</v>
      </c>
      <c r="Z409" s="72"/>
      <c r="AA409" s="1"/>
      <c r="AB409" s="1"/>
      <c r="AC409" s="24">
        <f>+W409+X409-J409</f>
        <v>0</v>
      </c>
      <c r="AD409" s="75"/>
      <c r="AE409" s="75"/>
      <c r="AF409" s="75" t="s">
        <v>1788</v>
      </c>
      <c r="AG409" s="75"/>
      <c r="AH409" s="75"/>
      <c r="AI409" s="80" t="s">
        <v>1767</v>
      </c>
      <c r="AJ409" s="120" t="s">
        <v>1788</v>
      </c>
      <c r="AK409" s="120"/>
    </row>
    <row r="410" spans="1:37" ht="40" customHeight="1" x14ac:dyDescent="0.35">
      <c r="A410" s="44">
        <v>1</v>
      </c>
      <c r="B410" s="22" t="s">
        <v>244</v>
      </c>
      <c r="C410" s="10" t="s">
        <v>180</v>
      </c>
      <c r="D410" s="21" t="s">
        <v>13</v>
      </c>
      <c r="E410" s="21">
        <v>2014</v>
      </c>
      <c r="F410" s="10" t="s">
        <v>181</v>
      </c>
      <c r="G410" s="10"/>
      <c r="H410" s="10"/>
      <c r="I410" s="10" t="s">
        <v>10</v>
      </c>
      <c r="J410" s="29">
        <v>8.0530000000000008</v>
      </c>
      <c r="K410" s="10" t="s">
        <v>1929</v>
      </c>
      <c r="L410" s="35"/>
      <c r="M410" s="35"/>
      <c r="N410" s="35"/>
      <c r="O410" s="35"/>
      <c r="P410" s="35"/>
      <c r="Q410" s="35"/>
      <c r="R410" s="35" t="s">
        <v>1155</v>
      </c>
      <c r="S410" s="15" t="s">
        <v>1356</v>
      </c>
      <c r="T410" s="22"/>
      <c r="U410" s="77" t="s">
        <v>1302</v>
      </c>
      <c r="V410" s="60">
        <v>0.5</v>
      </c>
      <c r="W410" s="72">
        <f>J410*V410</f>
        <v>4.0265000000000004</v>
      </c>
      <c r="X410" s="72">
        <f>J410-W410</f>
        <v>4.0265000000000004</v>
      </c>
      <c r="Y410" s="72">
        <f>X410-W410</f>
        <v>0</v>
      </c>
      <c r="Z410" s="72"/>
      <c r="AA410" s="8"/>
      <c r="AB410" s="8"/>
      <c r="AC410" s="24">
        <f>+W410+X410-J410</f>
        <v>0</v>
      </c>
      <c r="AD410" s="74" t="s">
        <v>1788</v>
      </c>
      <c r="AE410" s="74"/>
      <c r="AF410" s="74"/>
      <c r="AG410" s="74"/>
      <c r="AH410" s="74"/>
      <c r="AI410" s="82" t="s">
        <v>1917</v>
      </c>
      <c r="AJ410" s="120"/>
      <c r="AK410" s="120"/>
    </row>
    <row r="411" spans="1:37" ht="40" customHeight="1" x14ac:dyDescent="0.35">
      <c r="A411" s="44">
        <v>1</v>
      </c>
      <c r="B411" s="22" t="s">
        <v>245</v>
      </c>
      <c r="C411" s="10" t="s">
        <v>180</v>
      </c>
      <c r="D411" s="21" t="s">
        <v>13</v>
      </c>
      <c r="E411" s="21">
        <v>2014</v>
      </c>
      <c r="F411" s="10" t="s">
        <v>181</v>
      </c>
      <c r="G411" s="10"/>
      <c r="H411" s="10"/>
      <c r="I411" s="10" t="s">
        <v>10</v>
      </c>
      <c r="J411" s="29">
        <v>8.0530000000000008</v>
      </c>
      <c r="K411" s="10" t="s">
        <v>1929</v>
      </c>
      <c r="L411" s="35"/>
      <c r="M411" s="35"/>
      <c r="N411" s="35"/>
      <c r="O411" s="35"/>
      <c r="P411" s="35"/>
      <c r="Q411" s="35"/>
      <c r="R411" s="35" t="s">
        <v>1155</v>
      </c>
      <c r="S411" s="15" t="s">
        <v>1356</v>
      </c>
      <c r="T411" s="22"/>
      <c r="U411" s="77" t="s">
        <v>1302</v>
      </c>
      <c r="V411" s="60">
        <v>0.5</v>
      </c>
      <c r="W411" s="72">
        <f>J411*V411</f>
        <v>4.0265000000000004</v>
      </c>
      <c r="X411" s="72">
        <f>J411-W411</f>
        <v>4.0265000000000004</v>
      </c>
      <c r="Y411" s="72">
        <f>X411-W411</f>
        <v>0</v>
      </c>
      <c r="Z411" s="72"/>
      <c r="AA411" s="8"/>
      <c r="AB411" s="8"/>
      <c r="AC411" s="24">
        <f>+W411+X411-J411</f>
        <v>0</v>
      </c>
      <c r="AD411" s="74" t="s">
        <v>1788</v>
      </c>
      <c r="AE411" s="74"/>
      <c r="AF411" s="74"/>
      <c r="AG411" s="74"/>
      <c r="AH411" s="74"/>
      <c r="AI411" s="82" t="s">
        <v>1917</v>
      </c>
      <c r="AJ411" s="120"/>
      <c r="AK411" s="120"/>
    </row>
    <row r="412" spans="1:37" ht="40" customHeight="1" x14ac:dyDescent="0.35">
      <c r="A412" s="44">
        <v>1</v>
      </c>
      <c r="B412" s="22" t="s">
        <v>246</v>
      </c>
      <c r="C412" s="10" t="s">
        <v>180</v>
      </c>
      <c r="D412" s="21" t="s">
        <v>13</v>
      </c>
      <c r="E412" s="21">
        <v>2014</v>
      </c>
      <c r="F412" s="10" t="s">
        <v>181</v>
      </c>
      <c r="G412" s="11"/>
      <c r="H412" s="10"/>
      <c r="I412" s="10" t="s">
        <v>10</v>
      </c>
      <c r="J412" s="29">
        <v>8.0530000000000008</v>
      </c>
      <c r="K412" s="10" t="s">
        <v>1929</v>
      </c>
      <c r="L412" s="35"/>
      <c r="M412" s="35"/>
      <c r="N412" s="35"/>
      <c r="O412" s="35"/>
      <c r="P412" s="35"/>
      <c r="Q412" s="35"/>
      <c r="R412" s="35" t="s">
        <v>1155</v>
      </c>
      <c r="S412" s="15" t="s">
        <v>1356</v>
      </c>
      <c r="T412" s="22"/>
      <c r="U412" s="77" t="s">
        <v>1302</v>
      </c>
      <c r="V412" s="60">
        <v>0.5</v>
      </c>
      <c r="W412" s="72">
        <f>J412*V412</f>
        <v>4.0265000000000004</v>
      </c>
      <c r="X412" s="72">
        <f>J412-W412</f>
        <v>4.0265000000000004</v>
      </c>
      <c r="Y412" s="72">
        <f>X412-W412</f>
        <v>0</v>
      </c>
      <c r="Z412" s="72"/>
      <c r="AA412" s="8"/>
      <c r="AB412" s="8"/>
      <c r="AC412" s="24">
        <f>+W412+X412-J412</f>
        <v>0</v>
      </c>
      <c r="AD412" s="74" t="s">
        <v>1788</v>
      </c>
      <c r="AE412" s="74"/>
      <c r="AF412" s="74"/>
      <c r="AG412" s="74"/>
      <c r="AH412" s="74"/>
      <c r="AI412" s="82" t="s">
        <v>1917</v>
      </c>
      <c r="AJ412" s="120"/>
      <c r="AK412" s="120"/>
    </row>
    <row r="413" spans="1:37" ht="40" customHeight="1" x14ac:dyDescent="0.35">
      <c r="A413" s="44">
        <v>1</v>
      </c>
      <c r="B413" s="22" t="s">
        <v>247</v>
      </c>
      <c r="C413" s="10" t="s">
        <v>180</v>
      </c>
      <c r="D413" s="21" t="s">
        <v>13</v>
      </c>
      <c r="E413" s="21">
        <v>2014</v>
      </c>
      <c r="F413" s="10" t="s">
        <v>181</v>
      </c>
      <c r="G413" s="10"/>
      <c r="H413" s="10"/>
      <c r="I413" s="10" t="s">
        <v>10</v>
      </c>
      <c r="J413" s="29">
        <v>8.0530000000000008</v>
      </c>
      <c r="K413" s="10" t="s">
        <v>1929</v>
      </c>
      <c r="L413" s="35"/>
      <c r="M413" s="35"/>
      <c r="N413" s="35"/>
      <c r="O413" s="35"/>
      <c r="P413" s="35"/>
      <c r="Q413" s="35"/>
      <c r="R413" s="35" t="s">
        <v>1155</v>
      </c>
      <c r="S413" s="15" t="s">
        <v>1356</v>
      </c>
      <c r="T413" s="22"/>
      <c r="U413" s="77" t="s">
        <v>1302</v>
      </c>
      <c r="V413" s="60">
        <v>0.5</v>
      </c>
      <c r="W413" s="72">
        <f>J413*V413</f>
        <v>4.0265000000000004</v>
      </c>
      <c r="X413" s="72">
        <f>J413-W413</f>
        <v>4.0265000000000004</v>
      </c>
      <c r="Y413" s="72">
        <f>X413-W413</f>
        <v>0</v>
      </c>
      <c r="Z413" s="72"/>
      <c r="AA413" s="8"/>
      <c r="AB413" s="8"/>
      <c r="AC413" s="24">
        <f>+W413+X413-J413</f>
        <v>0</v>
      </c>
      <c r="AD413" s="74" t="s">
        <v>1788</v>
      </c>
      <c r="AE413" s="74"/>
      <c r="AF413" s="74"/>
      <c r="AG413" s="74"/>
      <c r="AH413" s="74"/>
      <c r="AI413" s="82" t="s">
        <v>1917</v>
      </c>
      <c r="AJ413" s="120"/>
      <c r="AK413" s="120"/>
    </row>
    <row r="414" spans="1:37" ht="40" customHeight="1" x14ac:dyDescent="0.35">
      <c r="A414" s="44">
        <v>1</v>
      </c>
      <c r="B414" s="20" t="s">
        <v>248</v>
      </c>
      <c r="C414" s="10" t="s">
        <v>180</v>
      </c>
      <c r="D414" s="21" t="s">
        <v>13</v>
      </c>
      <c r="E414" s="21">
        <v>2014</v>
      </c>
      <c r="F414" s="10" t="s">
        <v>181</v>
      </c>
      <c r="G414" s="10"/>
      <c r="H414" s="10"/>
      <c r="I414" s="10" t="s">
        <v>10</v>
      </c>
      <c r="J414" s="29">
        <v>8.0530000000000008</v>
      </c>
      <c r="K414" s="10" t="s">
        <v>1929</v>
      </c>
      <c r="L414" s="35"/>
      <c r="M414" s="35"/>
      <c r="N414" s="35"/>
      <c r="O414" s="35"/>
      <c r="P414" s="35"/>
      <c r="Q414" s="35"/>
      <c r="R414" s="35" t="s">
        <v>1155</v>
      </c>
      <c r="S414" s="15" t="s">
        <v>1356</v>
      </c>
      <c r="T414" s="20"/>
      <c r="U414" s="77" t="s">
        <v>1302</v>
      </c>
      <c r="V414" s="60">
        <v>0.5</v>
      </c>
      <c r="W414" s="72">
        <f>J414*V414</f>
        <v>4.0265000000000004</v>
      </c>
      <c r="X414" s="72">
        <f>J414-W414</f>
        <v>4.0265000000000004</v>
      </c>
      <c r="Y414" s="72">
        <f>X414-W414</f>
        <v>0</v>
      </c>
      <c r="Z414" s="72"/>
      <c r="AA414" s="8"/>
      <c r="AB414" s="8"/>
      <c r="AC414" s="24">
        <f>+W414+X414-J414</f>
        <v>0</v>
      </c>
      <c r="AD414" s="74" t="s">
        <v>1788</v>
      </c>
      <c r="AE414" s="74"/>
      <c r="AF414" s="74"/>
      <c r="AG414" s="74"/>
      <c r="AH414" s="74"/>
      <c r="AI414" s="82" t="s">
        <v>1917</v>
      </c>
      <c r="AJ414" s="120"/>
      <c r="AK414" s="120"/>
    </row>
    <row r="415" spans="1:37" ht="40" customHeight="1" x14ac:dyDescent="0.35">
      <c r="A415" s="44">
        <v>1</v>
      </c>
      <c r="B415" s="21" t="s">
        <v>249</v>
      </c>
      <c r="C415" s="10" t="s">
        <v>180</v>
      </c>
      <c r="D415" s="21" t="s">
        <v>13</v>
      </c>
      <c r="E415" s="21">
        <v>2014</v>
      </c>
      <c r="F415" s="10" t="s">
        <v>181</v>
      </c>
      <c r="G415" s="10"/>
      <c r="H415" s="10"/>
      <c r="I415" s="10" t="s">
        <v>10</v>
      </c>
      <c r="J415" s="29">
        <v>8.0530000000000008</v>
      </c>
      <c r="K415" s="10" t="s">
        <v>1929</v>
      </c>
      <c r="L415" s="35"/>
      <c r="M415" s="35"/>
      <c r="N415" s="35"/>
      <c r="O415" s="35"/>
      <c r="P415" s="35"/>
      <c r="Q415" s="35"/>
      <c r="R415" s="35" t="s">
        <v>1155</v>
      </c>
      <c r="S415" s="15" t="s">
        <v>1356</v>
      </c>
      <c r="T415" s="21"/>
      <c r="U415" s="77" t="s">
        <v>1302</v>
      </c>
      <c r="V415" s="60">
        <v>0.5</v>
      </c>
      <c r="W415" s="72">
        <f>J415*V415</f>
        <v>4.0265000000000004</v>
      </c>
      <c r="X415" s="72">
        <f>J415-W415</f>
        <v>4.0265000000000004</v>
      </c>
      <c r="Y415" s="72">
        <f>X415-W415</f>
        <v>0</v>
      </c>
      <c r="Z415" s="72"/>
      <c r="AA415" s="8"/>
      <c r="AB415" s="8"/>
      <c r="AC415" s="24">
        <f>+W415+X415-J415</f>
        <v>0</v>
      </c>
      <c r="AD415" s="74" t="s">
        <v>1788</v>
      </c>
      <c r="AE415" s="74"/>
      <c r="AF415" s="74"/>
      <c r="AG415" s="74"/>
      <c r="AH415" s="74"/>
      <c r="AI415" s="82" t="s">
        <v>1917</v>
      </c>
      <c r="AJ415" s="120"/>
      <c r="AK415" s="120"/>
    </row>
    <row r="416" spans="1:37" ht="40" customHeight="1" x14ac:dyDescent="0.35">
      <c r="A416" s="44">
        <v>1</v>
      </c>
      <c r="B416" s="21" t="s">
        <v>250</v>
      </c>
      <c r="C416" s="10" t="s">
        <v>180</v>
      </c>
      <c r="D416" s="21" t="s">
        <v>13</v>
      </c>
      <c r="E416" s="21">
        <v>2014</v>
      </c>
      <c r="F416" s="10" t="s">
        <v>181</v>
      </c>
      <c r="G416" s="10"/>
      <c r="H416" s="10"/>
      <c r="I416" s="10" t="s">
        <v>10</v>
      </c>
      <c r="J416" s="29">
        <v>8.0530000000000008</v>
      </c>
      <c r="K416" s="10" t="s">
        <v>1929</v>
      </c>
      <c r="L416" s="35"/>
      <c r="M416" s="35"/>
      <c r="N416" s="35"/>
      <c r="O416" s="35"/>
      <c r="P416" s="35"/>
      <c r="Q416" s="35"/>
      <c r="R416" s="35" t="s">
        <v>1155</v>
      </c>
      <c r="S416" s="15" t="s">
        <v>1356</v>
      </c>
      <c r="T416" s="21"/>
      <c r="U416" s="77" t="s">
        <v>1302</v>
      </c>
      <c r="V416" s="60">
        <v>0.5</v>
      </c>
      <c r="W416" s="72">
        <f>J416*V416</f>
        <v>4.0265000000000004</v>
      </c>
      <c r="X416" s="72">
        <f>J416-W416</f>
        <v>4.0265000000000004</v>
      </c>
      <c r="Y416" s="72">
        <f>X416-W416</f>
        <v>0</v>
      </c>
      <c r="Z416" s="72"/>
      <c r="AA416" s="8"/>
      <c r="AB416" s="8"/>
      <c r="AC416" s="24">
        <f>+W416+X416-J416</f>
        <v>0</v>
      </c>
      <c r="AD416" s="74" t="s">
        <v>1788</v>
      </c>
      <c r="AE416" s="74"/>
      <c r="AF416" s="74"/>
      <c r="AG416" s="74"/>
      <c r="AH416" s="74"/>
      <c r="AI416" s="82" t="s">
        <v>1917</v>
      </c>
      <c r="AJ416" s="120"/>
      <c r="AK416" s="120"/>
    </row>
    <row r="417" spans="1:37" ht="40" customHeight="1" x14ac:dyDescent="0.35">
      <c r="A417" s="44">
        <v>1</v>
      </c>
      <c r="B417" s="21" t="s">
        <v>506</v>
      </c>
      <c r="C417" s="10" t="s">
        <v>502</v>
      </c>
      <c r="D417" s="21" t="s">
        <v>13</v>
      </c>
      <c r="E417" s="21">
        <v>2014</v>
      </c>
      <c r="F417" s="10"/>
      <c r="G417" s="10"/>
      <c r="H417" s="10"/>
      <c r="I417" s="10" t="s">
        <v>10</v>
      </c>
      <c r="J417" s="29">
        <v>60</v>
      </c>
      <c r="K417" s="10" t="s">
        <v>1929</v>
      </c>
      <c r="L417" s="35"/>
      <c r="M417" s="35"/>
      <c r="N417" s="35"/>
      <c r="O417" s="35"/>
      <c r="P417" s="35"/>
      <c r="Q417" s="35"/>
      <c r="R417" s="35" t="s">
        <v>1155</v>
      </c>
      <c r="S417" s="15" t="s">
        <v>1356</v>
      </c>
      <c r="T417" s="21"/>
      <c r="U417" s="77" t="s">
        <v>1302</v>
      </c>
      <c r="V417" s="60">
        <v>0.5</v>
      </c>
      <c r="W417" s="72">
        <f>J417*V417</f>
        <v>30</v>
      </c>
      <c r="X417" s="72">
        <f>J417-W417</f>
        <v>30</v>
      </c>
      <c r="Y417" s="72">
        <f>X417-W417</f>
        <v>0</v>
      </c>
      <c r="Z417" s="72"/>
      <c r="AA417" s="8"/>
      <c r="AB417" s="8"/>
      <c r="AC417" s="24">
        <f>+W417+X417-J417</f>
        <v>0</v>
      </c>
      <c r="AD417" s="74" t="s">
        <v>1788</v>
      </c>
      <c r="AE417" s="74"/>
      <c r="AF417" s="74"/>
      <c r="AG417" s="74"/>
      <c r="AH417" s="74"/>
      <c r="AI417" s="82" t="s">
        <v>1918</v>
      </c>
      <c r="AJ417" s="120"/>
      <c r="AK417" s="120"/>
    </row>
    <row r="418" spans="1:37" ht="40" customHeight="1" x14ac:dyDescent="0.35">
      <c r="A418" s="44">
        <v>1</v>
      </c>
      <c r="B418" s="21" t="s">
        <v>507</v>
      </c>
      <c r="C418" s="10" t="s">
        <v>502</v>
      </c>
      <c r="D418" s="21" t="s">
        <v>13</v>
      </c>
      <c r="E418" s="21">
        <v>2014</v>
      </c>
      <c r="F418" s="10"/>
      <c r="G418" s="10"/>
      <c r="H418" s="10"/>
      <c r="I418" s="10" t="s">
        <v>10</v>
      </c>
      <c r="J418" s="29">
        <v>60</v>
      </c>
      <c r="K418" s="10" t="s">
        <v>1929</v>
      </c>
      <c r="L418" s="35"/>
      <c r="M418" s="35"/>
      <c r="N418" s="35"/>
      <c r="O418" s="35"/>
      <c r="P418" s="35"/>
      <c r="Q418" s="35"/>
      <c r="R418" s="35" t="s">
        <v>1155</v>
      </c>
      <c r="S418" s="15" t="s">
        <v>1356</v>
      </c>
      <c r="T418" s="21"/>
      <c r="U418" s="77" t="s">
        <v>1302</v>
      </c>
      <c r="V418" s="60">
        <v>0.5</v>
      </c>
      <c r="W418" s="72">
        <f>J418*V418</f>
        <v>30</v>
      </c>
      <c r="X418" s="72">
        <f>J418-W418</f>
        <v>30</v>
      </c>
      <c r="Y418" s="72">
        <f>X418-W418</f>
        <v>0</v>
      </c>
      <c r="Z418" s="72"/>
      <c r="AA418" s="8"/>
      <c r="AB418" s="8"/>
      <c r="AC418" s="24">
        <f>+W418+X418-J418</f>
        <v>0</v>
      </c>
      <c r="AD418" s="74"/>
      <c r="AE418" s="74"/>
      <c r="AF418" s="74"/>
      <c r="AG418" s="74"/>
      <c r="AH418" s="74" t="s">
        <v>1788</v>
      </c>
      <c r="AI418" s="82" t="s">
        <v>1901</v>
      </c>
      <c r="AJ418" s="120" t="s">
        <v>1788</v>
      </c>
      <c r="AK418" s="74" t="s">
        <v>1788</v>
      </c>
    </row>
    <row r="419" spans="1:37" ht="40" customHeight="1" x14ac:dyDescent="0.35">
      <c r="A419" s="44">
        <v>1</v>
      </c>
      <c r="B419" s="125" t="s">
        <v>501</v>
      </c>
      <c r="C419" s="10" t="s">
        <v>502</v>
      </c>
      <c r="D419" s="21" t="s">
        <v>13</v>
      </c>
      <c r="E419" s="21">
        <v>2014</v>
      </c>
      <c r="F419" s="10"/>
      <c r="G419" s="10"/>
      <c r="H419" s="10"/>
      <c r="I419" s="10" t="s">
        <v>10</v>
      </c>
      <c r="J419" s="29">
        <v>60</v>
      </c>
      <c r="K419" s="10" t="s">
        <v>1929</v>
      </c>
      <c r="L419" s="35"/>
      <c r="M419" s="35"/>
      <c r="N419" s="35"/>
      <c r="O419" s="35"/>
      <c r="P419" s="35"/>
      <c r="Q419" s="35"/>
      <c r="R419" s="35" t="s">
        <v>1155</v>
      </c>
      <c r="S419" s="15" t="s">
        <v>1928</v>
      </c>
      <c r="T419" s="21"/>
      <c r="U419" s="77"/>
      <c r="V419" s="60">
        <v>0.5</v>
      </c>
      <c r="W419" s="72">
        <f>J419*V419</f>
        <v>30</v>
      </c>
      <c r="X419" s="72">
        <f>J419-W419</f>
        <v>30</v>
      </c>
      <c r="Y419" s="72">
        <f>X419-W419</f>
        <v>0</v>
      </c>
      <c r="Z419" s="72"/>
      <c r="AA419" s="8"/>
      <c r="AB419" s="8"/>
      <c r="AC419" s="24">
        <f>+W419+X419-J419</f>
        <v>0</v>
      </c>
      <c r="AD419" s="74"/>
      <c r="AE419" s="74"/>
      <c r="AF419" s="74"/>
      <c r="AG419" s="74"/>
      <c r="AH419" s="74" t="s">
        <v>1788</v>
      </c>
      <c r="AI419" s="82" t="s">
        <v>1912</v>
      </c>
      <c r="AJ419" s="120"/>
      <c r="AK419" s="120"/>
    </row>
    <row r="420" spans="1:37" ht="40" customHeight="1" x14ac:dyDescent="0.35">
      <c r="A420" s="44">
        <v>1</v>
      </c>
      <c r="B420" s="15" t="s">
        <v>487</v>
      </c>
      <c r="C420" s="12" t="s">
        <v>488</v>
      </c>
      <c r="D420" s="21" t="s">
        <v>13</v>
      </c>
      <c r="E420" s="21">
        <v>2014</v>
      </c>
      <c r="F420" s="12"/>
      <c r="G420" s="12" t="s">
        <v>489</v>
      </c>
      <c r="H420" s="12"/>
      <c r="I420" s="12" t="s">
        <v>10</v>
      </c>
      <c r="J420" s="30">
        <v>56</v>
      </c>
      <c r="K420" s="10" t="s">
        <v>1929</v>
      </c>
      <c r="L420" s="35"/>
      <c r="M420" s="35"/>
      <c r="N420" s="35"/>
      <c r="O420" s="35"/>
      <c r="P420" s="35"/>
      <c r="Q420" s="35"/>
      <c r="R420" s="35" t="s">
        <v>1155</v>
      </c>
      <c r="S420" s="15" t="s">
        <v>1928</v>
      </c>
      <c r="T420" s="15"/>
      <c r="U420" s="77" t="s">
        <v>1302</v>
      </c>
      <c r="V420" s="60">
        <v>0.5</v>
      </c>
      <c r="W420" s="72">
        <f>J420*V420</f>
        <v>28</v>
      </c>
      <c r="X420" s="72">
        <f>J420-W420</f>
        <v>28</v>
      </c>
      <c r="Y420" s="72">
        <f>X420-W420</f>
        <v>0</v>
      </c>
      <c r="Z420" s="72"/>
      <c r="AA420" s="8"/>
      <c r="AB420" s="8"/>
      <c r="AC420" s="24">
        <f>+W420+X420-J420</f>
        <v>0</v>
      </c>
      <c r="AD420" s="74"/>
      <c r="AE420" s="74"/>
      <c r="AF420" s="74"/>
      <c r="AG420" s="74"/>
      <c r="AH420" s="74" t="s">
        <v>1788</v>
      </c>
      <c r="AI420" s="82" t="s">
        <v>1919</v>
      </c>
      <c r="AJ420" s="120" t="s">
        <v>1788</v>
      </c>
      <c r="AK420" s="74" t="s">
        <v>1788</v>
      </c>
    </row>
    <row r="421" spans="1:37" ht="40" customHeight="1" x14ac:dyDescent="0.35">
      <c r="A421" s="44">
        <v>1</v>
      </c>
      <c r="B421" s="127" t="s">
        <v>503</v>
      </c>
      <c r="C421" s="10" t="s">
        <v>479</v>
      </c>
      <c r="D421" s="21" t="s">
        <v>13</v>
      </c>
      <c r="E421" s="21">
        <v>2014</v>
      </c>
      <c r="F421" s="10"/>
      <c r="G421" s="10"/>
      <c r="H421" s="10"/>
      <c r="I421" s="10" t="s">
        <v>10</v>
      </c>
      <c r="J421" s="29">
        <v>60</v>
      </c>
      <c r="K421" s="10" t="s">
        <v>1929</v>
      </c>
      <c r="L421" s="35"/>
      <c r="M421" s="35"/>
      <c r="N421" s="35"/>
      <c r="O421" s="35"/>
      <c r="P421" s="35"/>
      <c r="Q421" s="35"/>
      <c r="R421" s="35" t="s">
        <v>1155</v>
      </c>
      <c r="S421" s="15" t="s">
        <v>1928</v>
      </c>
      <c r="T421" s="20"/>
      <c r="U421" s="77"/>
      <c r="V421" s="60">
        <v>0.5</v>
      </c>
      <c r="W421" s="72">
        <f>J421*V421</f>
        <v>30</v>
      </c>
      <c r="X421" s="72">
        <f>J421-W421</f>
        <v>30</v>
      </c>
      <c r="Y421" s="72">
        <f>X421-W421</f>
        <v>0</v>
      </c>
      <c r="Z421" s="72"/>
      <c r="AA421" s="8"/>
      <c r="AB421" s="8"/>
      <c r="AC421" s="24">
        <f>+W421+X421-J421</f>
        <v>0</v>
      </c>
      <c r="AD421" s="74"/>
      <c r="AE421" s="74"/>
      <c r="AF421" s="74"/>
      <c r="AG421" s="74"/>
      <c r="AH421" s="74" t="s">
        <v>1788</v>
      </c>
      <c r="AI421" s="82" t="s">
        <v>1960</v>
      </c>
      <c r="AJ421" s="120"/>
      <c r="AK421" s="120"/>
    </row>
    <row r="422" spans="1:37" ht="40" customHeight="1" x14ac:dyDescent="0.35">
      <c r="A422" s="44">
        <v>1</v>
      </c>
      <c r="B422" s="21" t="s">
        <v>160</v>
      </c>
      <c r="C422" s="10" t="s">
        <v>161</v>
      </c>
      <c r="D422" s="21" t="s">
        <v>13</v>
      </c>
      <c r="E422" s="21">
        <v>2014</v>
      </c>
      <c r="F422" s="10"/>
      <c r="G422" s="10"/>
      <c r="H422" s="10"/>
      <c r="I422" s="10" t="s">
        <v>10</v>
      </c>
      <c r="J422" s="29">
        <v>6.67</v>
      </c>
      <c r="K422" s="10" t="s">
        <v>1929</v>
      </c>
      <c r="L422" s="35"/>
      <c r="M422" s="35"/>
      <c r="N422" s="35"/>
      <c r="O422" s="35"/>
      <c r="P422" s="35"/>
      <c r="Q422" s="35"/>
      <c r="R422" s="35" t="s">
        <v>1155</v>
      </c>
      <c r="S422" s="15" t="s">
        <v>1356</v>
      </c>
      <c r="T422" s="21"/>
      <c r="U422" s="77" t="s">
        <v>1302</v>
      </c>
      <c r="V422" s="60">
        <v>0.5</v>
      </c>
      <c r="W422" s="72">
        <f>J422*V422</f>
        <v>3.335</v>
      </c>
      <c r="X422" s="72">
        <f>J422-W422</f>
        <v>3.335</v>
      </c>
      <c r="Y422" s="72">
        <f>X422-W422</f>
        <v>0</v>
      </c>
      <c r="Z422" s="72"/>
      <c r="AA422" s="8"/>
      <c r="AB422" s="8"/>
      <c r="AC422" s="24">
        <f>+W422+X422-J422</f>
        <v>0</v>
      </c>
      <c r="AD422" s="74" t="s">
        <v>1788</v>
      </c>
      <c r="AE422" s="74"/>
      <c r="AF422" s="74"/>
      <c r="AG422" s="74"/>
      <c r="AH422" s="74"/>
      <c r="AI422" s="82" t="s">
        <v>1920</v>
      </c>
      <c r="AJ422" s="120"/>
      <c r="AK422" s="120"/>
    </row>
    <row r="423" spans="1:37" ht="40" customHeight="1" x14ac:dyDescent="0.35">
      <c r="A423" s="44">
        <v>1</v>
      </c>
      <c r="B423" s="21" t="s">
        <v>187</v>
      </c>
      <c r="C423" s="10" t="s">
        <v>161</v>
      </c>
      <c r="D423" s="21" t="s">
        <v>13</v>
      </c>
      <c r="E423" s="21">
        <v>2014</v>
      </c>
      <c r="F423" s="10"/>
      <c r="G423" s="10"/>
      <c r="H423" s="10"/>
      <c r="I423" s="10" t="s">
        <v>10</v>
      </c>
      <c r="J423" s="29">
        <v>6.67</v>
      </c>
      <c r="K423" s="10" t="s">
        <v>1929</v>
      </c>
      <c r="L423" s="35"/>
      <c r="M423" s="35"/>
      <c r="N423" s="35"/>
      <c r="O423" s="35"/>
      <c r="P423" s="35"/>
      <c r="Q423" s="35"/>
      <c r="R423" s="35" t="s">
        <v>1155</v>
      </c>
      <c r="S423" s="15" t="s">
        <v>1356</v>
      </c>
      <c r="T423" s="21"/>
      <c r="U423" s="77" t="s">
        <v>1302</v>
      </c>
      <c r="V423" s="60">
        <v>0.5</v>
      </c>
      <c r="W423" s="72">
        <f>J423*V423</f>
        <v>3.335</v>
      </c>
      <c r="X423" s="72">
        <f>J423-W423</f>
        <v>3.335</v>
      </c>
      <c r="Y423" s="72">
        <f>X423-W423</f>
        <v>0</v>
      </c>
      <c r="Z423" s="72"/>
      <c r="AA423" s="8"/>
      <c r="AB423" s="8"/>
      <c r="AC423" s="24">
        <f>+W423+X423-J423</f>
        <v>0</v>
      </c>
      <c r="AD423" s="74" t="s">
        <v>1788</v>
      </c>
      <c r="AE423" s="74"/>
      <c r="AF423" s="74"/>
      <c r="AG423" s="74"/>
      <c r="AH423" s="74"/>
      <c r="AI423" s="82" t="s">
        <v>1920</v>
      </c>
      <c r="AJ423" s="120"/>
      <c r="AK423" s="120"/>
    </row>
    <row r="424" spans="1:37" ht="40" customHeight="1" x14ac:dyDescent="0.35">
      <c r="A424" s="44">
        <v>1</v>
      </c>
      <c r="B424" s="21" t="s">
        <v>188</v>
      </c>
      <c r="C424" s="10" t="s">
        <v>161</v>
      </c>
      <c r="D424" s="21" t="s">
        <v>13</v>
      </c>
      <c r="E424" s="21">
        <v>2014</v>
      </c>
      <c r="F424" s="10"/>
      <c r="G424" s="10"/>
      <c r="H424" s="10"/>
      <c r="I424" s="10" t="s">
        <v>10</v>
      </c>
      <c r="J424" s="29">
        <v>6.67</v>
      </c>
      <c r="K424" s="10" t="s">
        <v>1929</v>
      </c>
      <c r="L424" s="35"/>
      <c r="M424" s="35"/>
      <c r="N424" s="35"/>
      <c r="O424" s="35"/>
      <c r="P424" s="35"/>
      <c r="Q424" s="35"/>
      <c r="R424" s="35" t="s">
        <v>1155</v>
      </c>
      <c r="S424" s="15" t="s">
        <v>1356</v>
      </c>
      <c r="T424" s="21"/>
      <c r="U424" s="77" t="s">
        <v>1302</v>
      </c>
      <c r="V424" s="60">
        <v>0.5</v>
      </c>
      <c r="W424" s="72">
        <f>J424*V424</f>
        <v>3.335</v>
      </c>
      <c r="X424" s="72">
        <f>J424-W424</f>
        <v>3.335</v>
      </c>
      <c r="Y424" s="72">
        <f>X424-W424</f>
        <v>0</v>
      </c>
      <c r="Z424" s="72"/>
      <c r="AA424" s="8"/>
      <c r="AB424" s="8"/>
      <c r="AC424" s="24">
        <f>+W424+X424-J424</f>
        <v>0</v>
      </c>
      <c r="AD424" s="74" t="s">
        <v>1788</v>
      </c>
      <c r="AE424" s="74"/>
      <c r="AF424" s="74"/>
      <c r="AG424" s="74"/>
      <c r="AH424" s="74"/>
      <c r="AI424" s="82" t="s">
        <v>1920</v>
      </c>
      <c r="AJ424" s="120"/>
      <c r="AK424" s="120"/>
    </row>
    <row r="425" spans="1:37" ht="40" customHeight="1" x14ac:dyDescent="0.35">
      <c r="A425" s="44">
        <v>1</v>
      </c>
      <c r="B425" s="21" t="s">
        <v>189</v>
      </c>
      <c r="C425" s="10" t="s">
        <v>161</v>
      </c>
      <c r="D425" s="21" t="s">
        <v>13</v>
      </c>
      <c r="E425" s="21">
        <v>2014</v>
      </c>
      <c r="F425" s="10"/>
      <c r="G425" s="10"/>
      <c r="H425" s="10"/>
      <c r="I425" s="10" t="s">
        <v>10</v>
      </c>
      <c r="J425" s="29">
        <v>6.67</v>
      </c>
      <c r="K425" s="10" t="s">
        <v>1929</v>
      </c>
      <c r="L425" s="35"/>
      <c r="M425" s="35"/>
      <c r="N425" s="35"/>
      <c r="O425" s="35"/>
      <c r="P425" s="35"/>
      <c r="Q425" s="35"/>
      <c r="R425" s="35" t="s">
        <v>1155</v>
      </c>
      <c r="S425" s="15" t="s">
        <v>1356</v>
      </c>
      <c r="T425" s="21"/>
      <c r="U425" s="77" t="s">
        <v>1302</v>
      </c>
      <c r="V425" s="60">
        <v>0.5</v>
      </c>
      <c r="W425" s="72">
        <f>J425*V425</f>
        <v>3.335</v>
      </c>
      <c r="X425" s="72">
        <f>J425-W425</f>
        <v>3.335</v>
      </c>
      <c r="Y425" s="72">
        <f>X425-W425</f>
        <v>0</v>
      </c>
      <c r="Z425" s="72"/>
      <c r="AA425" s="8"/>
      <c r="AB425" s="8"/>
      <c r="AC425" s="24">
        <f>+W425+X425-J425</f>
        <v>0</v>
      </c>
      <c r="AD425" s="74" t="s">
        <v>1788</v>
      </c>
      <c r="AE425" s="74"/>
      <c r="AF425" s="74"/>
      <c r="AG425" s="74"/>
      <c r="AH425" s="74"/>
      <c r="AI425" s="82" t="s">
        <v>1920</v>
      </c>
      <c r="AJ425" s="120"/>
      <c r="AK425" s="120"/>
    </row>
    <row r="426" spans="1:37" ht="40" customHeight="1" x14ac:dyDescent="0.35">
      <c r="A426" s="44">
        <v>1</v>
      </c>
      <c r="B426" s="21" t="s">
        <v>190</v>
      </c>
      <c r="C426" s="10" t="s">
        <v>161</v>
      </c>
      <c r="D426" s="21" t="s">
        <v>13</v>
      </c>
      <c r="E426" s="21">
        <v>2014</v>
      </c>
      <c r="F426" s="10"/>
      <c r="G426" s="10"/>
      <c r="H426" s="10"/>
      <c r="I426" s="10" t="s">
        <v>10</v>
      </c>
      <c r="J426" s="29">
        <v>6.67</v>
      </c>
      <c r="K426" s="10" t="s">
        <v>1929</v>
      </c>
      <c r="L426" s="35"/>
      <c r="M426" s="35"/>
      <c r="N426" s="35"/>
      <c r="O426" s="35"/>
      <c r="P426" s="35"/>
      <c r="Q426" s="35"/>
      <c r="R426" s="35" t="s">
        <v>1155</v>
      </c>
      <c r="S426" s="15" t="s">
        <v>1356</v>
      </c>
      <c r="T426" s="21"/>
      <c r="U426" s="77" t="s">
        <v>1302</v>
      </c>
      <c r="V426" s="60">
        <v>0.5</v>
      </c>
      <c r="W426" s="72">
        <f>J426*V426</f>
        <v>3.335</v>
      </c>
      <c r="X426" s="72">
        <f>J426-W426</f>
        <v>3.335</v>
      </c>
      <c r="Y426" s="72">
        <f>X426-W426</f>
        <v>0</v>
      </c>
      <c r="Z426" s="72"/>
      <c r="AA426" s="8"/>
      <c r="AB426" s="8"/>
      <c r="AC426" s="24">
        <f>+W426+X426-J426</f>
        <v>0</v>
      </c>
      <c r="AD426" s="74" t="s">
        <v>1788</v>
      </c>
      <c r="AE426" s="74"/>
      <c r="AF426" s="74"/>
      <c r="AG426" s="74"/>
      <c r="AH426" s="74"/>
      <c r="AI426" s="82" t="s">
        <v>1920</v>
      </c>
      <c r="AJ426" s="120"/>
      <c r="AK426" s="120"/>
    </row>
    <row r="427" spans="1:37" ht="40" customHeight="1" x14ac:dyDescent="0.35">
      <c r="A427" s="44">
        <v>1</v>
      </c>
      <c r="B427" s="21" t="s">
        <v>191</v>
      </c>
      <c r="C427" s="10" t="s">
        <v>161</v>
      </c>
      <c r="D427" s="21" t="s">
        <v>13</v>
      </c>
      <c r="E427" s="21">
        <v>2014</v>
      </c>
      <c r="F427" s="10"/>
      <c r="G427" s="10"/>
      <c r="H427" s="10"/>
      <c r="I427" s="10" t="s">
        <v>10</v>
      </c>
      <c r="J427" s="29">
        <v>6.67</v>
      </c>
      <c r="K427" s="10" t="s">
        <v>1929</v>
      </c>
      <c r="L427" s="35"/>
      <c r="M427" s="35"/>
      <c r="N427" s="35"/>
      <c r="O427" s="35"/>
      <c r="P427" s="35"/>
      <c r="Q427" s="35"/>
      <c r="R427" s="35" t="s">
        <v>1155</v>
      </c>
      <c r="S427" s="15" t="s">
        <v>1356</v>
      </c>
      <c r="T427" s="21"/>
      <c r="U427" s="77" t="s">
        <v>1302</v>
      </c>
      <c r="V427" s="60">
        <v>0.5</v>
      </c>
      <c r="W427" s="72">
        <f>J427*V427</f>
        <v>3.335</v>
      </c>
      <c r="X427" s="72">
        <f>J427-W427</f>
        <v>3.335</v>
      </c>
      <c r="Y427" s="72">
        <f>X427-W427</f>
        <v>0</v>
      </c>
      <c r="Z427" s="72"/>
      <c r="AA427" s="8"/>
      <c r="AB427" s="8"/>
      <c r="AC427" s="24">
        <f>+W427+X427-J427</f>
        <v>0</v>
      </c>
      <c r="AD427" s="74" t="s">
        <v>1788</v>
      </c>
      <c r="AE427" s="74"/>
      <c r="AF427" s="74"/>
      <c r="AG427" s="74"/>
      <c r="AH427" s="74"/>
      <c r="AI427" s="82" t="s">
        <v>1920</v>
      </c>
      <c r="AJ427" s="120"/>
      <c r="AK427" s="120"/>
    </row>
    <row r="428" spans="1:37" ht="40" customHeight="1" x14ac:dyDescent="0.35">
      <c r="A428" s="44">
        <v>1</v>
      </c>
      <c r="B428" s="21" t="s">
        <v>192</v>
      </c>
      <c r="C428" s="10" t="s">
        <v>161</v>
      </c>
      <c r="D428" s="21" t="s">
        <v>13</v>
      </c>
      <c r="E428" s="21">
        <v>2014</v>
      </c>
      <c r="F428" s="10"/>
      <c r="G428" s="10"/>
      <c r="H428" s="10"/>
      <c r="I428" s="10" t="s">
        <v>10</v>
      </c>
      <c r="J428" s="29">
        <v>6.67</v>
      </c>
      <c r="K428" s="10" t="s">
        <v>1929</v>
      </c>
      <c r="L428" s="35"/>
      <c r="M428" s="35"/>
      <c r="N428" s="35"/>
      <c r="O428" s="35"/>
      <c r="P428" s="35"/>
      <c r="Q428" s="35"/>
      <c r="R428" s="35" t="s">
        <v>1155</v>
      </c>
      <c r="S428" s="15" t="s">
        <v>1356</v>
      </c>
      <c r="T428" s="21"/>
      <c r="U428" s="77" t="s">
        <v>1302</v>
      </c>
      <c r="V428" s="60">
        <v>0.5</v>
      </c>
      <c r="W428" s="72">
        <f>J428*V428</f>
        <v>3.335</v>
      </c>
      <c r="X428" s="72">
        <f>J428-W428</f>
        <v>3.335</v>
      </c>
      <c r="Y428" s="72">
        <f>X428-W428</f>
        <v>0</v>
      </c>
      <c r="Z428" s="72"/>
      <c r="AA428" s="8"/>
      <c r="AB428" s="8"/>
      <c r="AC428" s="24">
        <f>+W428+X428-J428</f>
        <v>0</v>
      </c>
      <c r="AD428" s="74" t="s">
        <v>1788</v>
      </c>
      <c r="AE428" s="74"/>
      <c r="AF428" s="74"/>
      <c r="AG428" s="74"/>
      <c r="AH428" s="74"/>
      <c r="AI428" s="82" t="s">
        <v>1920</v>
      </c>
      <c r="AJ428" s="120"/>
      <c r="AK428" s="120"/>
    </row>
    <row r="429" spans="1:37" ht="40" customHeight="1" x14ac:dyDescent="0.35">
      <c r="A429" s="44">
        <v>1</v>
      </c>
      <c r="B429" s="21" t="s">
        <v>193</v>
      </c>
      <c r="C429" s="10" t="s">
        <v>161</v>
      </c>
      <c r="D429" s="21" t="s">
        <v>13</v>
      </c>
      <c r="E429" s="88">
        <v>2014</v>
      </c>
      <c r="F429" s="10"/>
      <c r="G429" s="10"/>
      <c r="H429" s="10" t="s">
        <v>1740</v>
      </c>
      <c r="I429" s="10" t="s">
        <v>10</v>
      </c>
      <c r="J429" s="29">
        <v>6.67</v>
      </c>
      <c r="K429" s="10" t="s">
        <v>1929</v>
      </c>
      <c r="L429" s="35"/>
      <c r="M429" s="35"/>
      <c r="N429" s="35"/>
      <c r="O429" s="35"/>
      <c r="P429" s="35"/>
      <c r="Q429" s="35"/>
      <c r="R429" s="35" t="s">
        <v>1155</v>
      </c>
      <c r="S429" s="15" t="s">
        <v>1356</v>
      </c>
      <c r="T429" s="21"/>
      <c r="U429" s="77" t="s">
        <v>1302</v>
      </c>
      <c r="V429" s="60">
        <v>0.5</v>
      </c>
      <c r="W429" s="72">
        <f>J429*V429</f>
        <v>3.335</v>
      </c>
      <c r="X429" s="72">
        <f>J429-W429</f>
        <v>3.335</v>
      </c>
      <c r="Y429" s="72">
        <f>X429-W429</f>
        <v>0</v>
      </c>
      <c r="Z429" s="72"/>
      <c r="AA429" s="8"/>
      <c r="AB429" s="8"/>
      <c r="AC429" s="24">
        <f>+W429+X429-J429</f>
        <v>0</v>
      </c>
      <c r="AD429" s="74" t="s">
        <v>1788</v>
      </c>
      <c r="AE429" s="74"/>
      <c r="AF429" s="74"/>
      <c r="AG429" s="74"/>
      <c r="AH429" s="74"/>
      <c r="AI429" s="82" t="s">
        <v>1920</v>
      </c>
      <c r="AJ429" s="120"/>
      <c r="AK429" s="120"/>
    </row>
    <row r="430" spans="1:37" ht="40" customHeight="1" x14ac:dyDescent="0.35">
      <c r="A430" s="44">
        <v>1</v>
      </c>
      <c r="B430" s="21" t="s">
        <v>194</v>
      </c>
      <c r="C430" s="10" t="s">
        <v>161</v>
      </c>
      <c r="D430" s="21" t="s">
        <v>13</v>
      </c>
      <c r="E430" s="21">
        <v>2014</v>
      </c>
      <c r="F430" s="10"/>
      <c r="G430" s="10"/>
      <c r="H430" s="10"/>
      <c r="I430" s="10" t="s">
        <v>10</v>
      </c>
      <c r="J430" s="29">
        <v>6.67</v>
      </c>
      <c r="K430" s="10" t="s">
        <v>1929</v>
      </c>
      <c r="L430" s="35"/>
      <c r="M430" s="35"/>
      <c r="N430" s="35"/>
      <c r="O430" s="35"/>
      <c r="P430" s="35"/>
      <c r="Q430" s="35"/>
      <c r="R430" s="35" t="s">
        <v>1155</v>
      </c>
      <c r="S430" s="15" t="s">
        <v>1356</v>
      </c>
      <c r="T430" s="21"/>
      <c r="U430" s="77" t="s">
        <v>1302</v>
      </c>
      <c r="V430" s="60">
        <v>0.5</v>
      </c>
      <c r="W430" s="72">
        <f>J430*V430</f>
        <v>3.335</v>
      </c>
      <c r="X430" s="72">
        <f>J430-W430</f>
        <v>3.335</v>
      </c>
      <c r="Y430" s="72">
        <f>X430-W430</f>
        <v>0</v>
      </c>
      <c r="Z430" s="72"/>
      <c r="AA430" s="8"/>
      <c r="AB430" s="8"/>
      <c r="AC430" s="24">
        <f>+W430+X430-J430</f>
        <v>0</v>
      </c>
      <c r="AD430" s="74" t="s">
        <v>1788</v>
      </c>
      <c r="AE430" s="74"/>
      <c r="AF430" s="74"/>
      <c r="AG430" s="74"/>
      <c r="AH430" s="74"/>
      <c r="AI430" s="82" t="s">
        <v>1920</v>
      </c>
      <c r="AJ430" s="120"/>
      <c r="AK430" s="120"/>
    </row>
    <row r="431" spans="1:37" ht="40" customHeight="1" x14ac:dyDescent="0.35">
      <c r="A431" s="44">
        <v>1</v>
      </c>
      <c r="B431" s="21" t="s">
        <v>195</v>
      </c>
      <c r="C431" s="10" t="s">
        <v>161</v>
      </c>
      <c r="D431" s="21" t="s">
        <v>13</v>
      </c>
      <c r="E431" s="73">
        <v>2014</v>
      </c>
      <c r="F431" s="10"/>
      <c r="G431" s="10"/>
      <c r="H431" s="10"/>
      <c r="I431" s="10" t="s">
        <v>10</v>
      </c>
      <c r="J431" s="29">
        <v>6.67</v>
      </c>
      <c r="K431" s="10" t="s">
        <v>1929</v>
      </c>
      <c r="L431" s="35"/>
      <c r="M431" s="35"/>
      <c r="N431" s="35"/>
      <c r="O431" s="35"/>
      <c r="P431" s="35"/>
      <c r="Q431" s="35"/>
      <c r="R431" s="35" t="s">
        <v>1155</v>
      </c>
      <c r="S431" s="15" t="s">
        <v>1356</v>
      </c>
      <c r="T431" s="21"/>
      <c r="U431" s="77" t="s">
        <v>1302</v>
      </c>
      <c r="V431" s="60">
        <v>0.5</v>
      </c>
      <c r="W431" s="72">
        <f>J431*V431</f>
        <v>3.335</v>
      </c>
      <c r="X431" s="72">
        <f>J431-W431</f>
        <v>3.335</v>
      </c>
      <c r="Y431" s="72">
        <f>X431-W431</f>
        <v>0</v>
      </c>
      <c r="Z431" s="72"/>
      <c r="AA431" s="8"/>
      <c r="AB431" s="8"/>
      <c r="AC431" s="24">
        <f>+W431+X431-J431</f>
        <v>0</v>
      </c>
      <c r="AD431" s="74" t="s">
        <v>1788</v>
      </c>
      <c r="AE431" s="74"/>
      <c r="AF431" s="74"/>
      <c r="AG431" s="74"/>
      <c r="AH431" s="74"/>
      <c r="AI431" s="82" t="s">
        <v>1920</v>
      </c>
      <c r="AJ431" s="120"/>
      <c r="AK431" s="120"/>
    </row>
    <row r="432" spans="1:37" ht="40" customHeight="1" x14ac:dyDescent="0.35">
      <c r="A432" s="44">
        <v>1</v>
      </c>
      <c r="B432" s="21" t="s">
        <v>196</v>
      </c>
      <c r="C432" s="10" t="s">
        <v>161</v>
      </c>
      <c r="D432" s="21" t="s">
        <v>13</v>
      </c>
      <c r="E432" s="21">
        <v>2014</v>
      </c>
      <c r="F432" s="10"/>
      <c r="G432" s="10"/>
      <c r="H432" s="10"/>
      <c r="I432" s="10" t="s">
        <v>10</v>
      </c>
      <c r="J432" s="29">
        <v>6.67</v>
      </c>
      <c r="K432" s="10" t="s">
        <v>1929</v>
      </c>
      <c r="L432" s="35"/>
      <c r="M432" s="35"/>
      <c r="N432" s="35"/>
      <c r="O432" s="35"/>
      <c r="P432" s="35"/>
      <c r="Q432" s="35"/>
      <c r="R432" s="35" t="s">
        <v>1155</v>
      </c>
      <c r="S432" s="15" t="s">
        <v>1356</v>
      </c>
      <c r="T432" s="21"/>
      <c r="U432" s="77" t="s">
        <v>1302</v>
      </c>
      <c r="V432" s="60">
        <v>0.5</v>
      </c>
      <c r="W432" s="72">
        <f>J432*V432</f>
        <v>3.335</v>
      </c>
      <c r="X432" s="72">
        <f>J432-W432</f>
        <v>3.335</v>
      </c>
      <c r="Y432" s="72">
        <f>X432-W432</f>
        <v>0</v>
      </c>
      <c r="Z432" s="72"/>
      <c r="AA432" s="8"/>
      <c r="AB432" s="8"/>
      <c r="AC432" s="24">
        <f>+W432+X432-J432</f>
        <v>0</v>
      </c>
      <c r="AD432" s="74" t="s">
        <v>1788</v>
      </c>
      <c r="AE432" s="74"/>
      <c r="AF432" s="74"/>
      <c r="AG432" s="74"/>
      <c r="AH432" s="74"/>
      <c r="AI432" s="82" t="s">
        <v>1920</v>
      </c>
      <c r="AJ432" s="120"/>
      <c r="AK432" s="120"/>
    </row>
    <row r="433" spans="1:37" ht="40" customHeight="1" x14ac:dyDescent="0.35">
      <c r="A433" s="44">
        <v>1</v>
      </c>
      <c r="B433" s="21" t="s">
        <v>197</v>
      </c>
      <c r="C433" s="10" t="s">
        <v>161</v>
      </c>
      <c r="D433" s="21" t="s">
        <v>13</v>
      </c>
      <c r="E433" s="21">
        <v>2014</v>
      </c>
      <c r="F433" s="10"/>
      <c r="G433" s="10"/>
      <c r="H433" s="10"/>
      <c r="I433" s="10" t="s">
        <v>10</v>
      </c>
      <c r="J433" s="29">
        <v>6.67</v>
      </c>
      <c r="K433" s="10" t="s">
        <v>1929</v>
      </c>
      <c r="L433" s="35"/>
      <c r="M433" s="35"/>
      <c r="N433" s="35"/>
      <c r="O433" s="35"/>
      <c r="P433" s="35"/>
      <c r="Q433" s="35"/>
      <c r="R433" s="35" t="s">
        <v>1155</v>
      </c>
      <c r="S433" s="15" t="s">
        <v>1356</v>
      </c>
      <c r="T433" s="21"/>
      <c r="U433" s="77" t="s">
        <v>1302</v>
      </c>
      <c r="V433" s="60">
        <v>0.5</v>
      </c>
      <c r="W433" s="72">
        <f>J433*V433</f>
        <v>3.335</v>
      </c>
      <c r="X433" s="72">
        <f>J433-W433</f>
        <v>3.335</v>
      </c>
      <c r="Y433" s="72">
        <f>X433-W433</f>
        <v>0</v>
      </c>
      <c r="Z433" s="72"/>
      <c r="AA433" s="8"/>
      <c r="AB433" s="8"/>
      <c r="AC433" s="24">
        <f>+W433+X433-J433</f>
        <v>0</v>
      </c>
      <c r="AD433" s="74" t="s">
        <v>1788</v>
      </c>
      <c r="AE433" s="74"/>
      <c r="AF433" s="74"/>
      <c r="AG433" s="74"/>
      <c r="AH433" s="74"/>
      <c r="AI433" s="82" t="s">
        <v>1920</v>
      </c>
      <c r="AJ433" s="120"/>
      <c r="AK433" s="120"/>
    </row>
    <row r="434" spans="1:37" ht="40" customHeight="1" x14ac:dyDescent="0.35">
      <c r="A434" s="44">
        <v>1</v>
      </c>
      <c r="B434" s="21" t="s">
        <v>198</v>
      </c>
      <c r="C434" s="10" t="s">
        <v>161</v>
      </c>
      <c r="D434" s="21" t="s">
        <v>13</v>
      </c>
      <c r="E434" s="21">
        <v>2014</v>
      </c>
      <c r="F434" s="10"/>
      <c r="G434" s="10"/>
      <c r="H434" s="10"/>
      <c r="I434" s="10" t="s">
        <v>10</v>
      </c>
      <c r="J434" s="29">
        <v>6.67</v>
      </c>
      <c r="K434" s="10" t="s">
        <v>1929</v>
      </c>
      <c r="L434" s="35"/>
      <c r="M434" s="35"/>
      <c r="N434" s="35"/>
      <c r="O434" s="35"/>
      <c r="P434" s="35"/>
      <c r="Q434" s="35"/>
      <c r="R434" s="35" t="s">
        <v>1155</v>
      </c>
      <c r="S434" s="15" t="s">
        <v>1356</v>
      </c>
      <c r="T434" s="21"/>
      <c r="U434" s="77" t="s">
        <v>1302</v>
      </c>
      <c r="V434" s="60">
        <v>0.5</v>
      </c>
      <c r="W434" s="72">
        <f>J434*V434</f>
        <v>3.335</v>
      </c>
      <c r="X434" s="72">
        <f>J434-W434</f>
        <v>3.335</v>
      </c>
      <c r="Y434" s="72">
        <f>X434-W434</f>
        <v>0</v>
      </c>
      <c r="Z434" s="72"/>
      <c r="AA434" s="8"/>
      <c r="AB434" s="8"/>
      <c r="AC434" s="24">
        <f>+W434+X434-J434</f>
        <v>0</v>
      </c>
      <c r="AD434" s="74" t="s">
        <v>1788</v>
      </c>
      <c r="AE434" s="74"/>
      <c r="AF434" s="74"/>
      <c r="AG434" s="74"/>
      <c r="AH434" s="74"/>
      <c r="AI434" s="82" t="s">
        <v>1920</v>
      </c>
      <c r="AJ434" s="120"/>
      <c r="AK434" s="120"/>
    </row>
    <row r="435" spans="1:37" ht="40" customHeight="1" x14ac:dyDescent="0.35">
      <c r="A435" s="44">
        <v>1</v>
      </c>
      <c r="B435" s="21" t="s">
        <v>199</v>
      </c>
      <c r="C435" s="10" t="s">
        <v>161</v>
      </c>
      <c r="D435" s="21" t="s">
        <v>13</v>
      </c>
      <c r="E435" s="21">
        <v>2014</v>
      </c>
      <c r="F435" s="10"/>
      <c r="G435" s="10"/>
      <c r="H435" s="10"/>
      <c r="I435" s="10" t="s">
        <v>10</v>
      </c>
      <c r="J435" s="29">
        <v>6.67</v>
      </c>
      <c r="K435" s="10" t="s">
        <v>1929</v>
      </c>
      <c r="L435" s="35"/>
      <c r="M435" s="35"/>
      <c r="N435" s="35"/>
      <c r="O435" s="35"/>
      <c r="P435" s="35"/>
      <c r="Q435" s="35"/>
      <c r="R435" s="35" t="s">
        <v>1155</v>
      </c>
      <c r="S435" s="15" t="s">
        <v>1356</v>
      </c>
      <c r="T435" s="21"/>
      <c r="U435" s="77" t="s">
        <v>1302</v>
      </c>
      <c r="V435" s="60">
        <v>0.5</v>
      </c>
      <c r="W435" s="72">
        <f>J435*V435</f>
        <v>3.335</v>
      </c>
      <c r="X435" s="72">
        <f>J435-W435</f>
        <v>3.335</v>
      </c>
      <c r="Y435" s="72">
        <f>X435-W435</f>
        <v>0</v>
      </c>
      <c r="Z435" s="72"/>
      <c r="AA435" s="8"/>
      <c r="AB435" s="8"/>
      <c r="AC435" s="24">
        <f>+W435+X435-J435</f>
        <v>0</v>
      </c>
      <c r="AD435" s="74" t="s">
        <v>1788</v>
      </c>
      <c r="AE435" s="74"/>
      <c r="AF435" s="74"/>
      <c r="AG435" s="74"/>
      <c r="AH435" s="74"/>
      <c r="AI435" s="82" t="s">
        <v>1920</v>
      </c>
      <c r="AJ435" s="120"/>
      <c r="AK435" s="120"/>
    </row>
    <row r="436" spans="1:37" ht="40" customHeight="1" x14ac:dyDescent="0.35">
      <c r="A436" s="44">
        <v>1</v>
      </c>
      <c r="B436" s="21" t="s">
        <v>200</v>
      </c>
      <c r="C436" s="10" t="s">
        <v>161</v>
      </c>
      <c r="D436" s="21" t="s">
        <v>13</v>
      </c>
      <c r="E436" s="21">
        <v>2014</v>
      </c>
      <c r="F436" s="10"/>
      <c r="G436" s="10"/>
      <c r="H436" s="10"/>
      <c r="I436" s="10" t="s">
        <v>10</v>
      </c>
      <c r="J436" s="29">
        <v>6.67</v>
      </c>
      <c r="K436" s="10" t="s">
        <v>1929</v>
      </c>
      <c r="L436" s="35"/>
      <c r="M436" s="35"/>
      <c r="N436" s="35"/>
      <c r="O436" s="35"/>
      <c r="P436" s="35"/>
      <c r="Q436" s="35"/>
      <c r="R436" s="35" t="s">
        <v>1155</v>
      </c>
      <c r="S436" s="15" t="s">
        <v>1356</v>
      </c>
      <c r="T436" s="21"/>
      <c r="U436" s="77" t="s">
        <v>1302</v>
      </c>
      <c r="V436" s="60">
        <v>0.5</v>
      </c>
      <c r="W436" s="72">
        <f>J436*V436</f>
        <v>3.335</v>
      </c>
      <c r="X436" s="72">
        <f>J436-W436</f>
        <v>3.335</v>
      </c>
      <c r="Y436" s="72">
        <f>X436-W436</f>
        <v>0</v>
      </c>
      <c r="Z436" s="72"/>
      <c r="AA436" s="8"/>
      <c r="AB436" s="8"/>
      <c r="AC436" s="24">
        <f>+W436+X436-J436</f>
        <v>0</v>
      </c>
      <c r="AD436" s="74" t="s">
        <v>1788</v>
      </c>
      <c r="AE436" s="74"/>
      <c r="AF436" s="74"/>
      <c r="AG436" s="74"/>
      <c r="AH436" s="74"/>
      <c r="AI436" s="82" t="s">
        <v>1920</v>
      </c>
      <c r="AJ436" s="120"/>
      <c r="AK436" s="120"/>
    </row>
    <row r="437" spans="1:37" ht="40" customHeight="1" x14ac:dyDescent="0.35">
      <c r="A437" s="44">
        <v>1</v>
      </c>
      <c r="B437" s="21" t="s">
        <v>201</v>
      </c>
      <c r="C437" s="10" t="s">
        <v>161</v>
      </c>
      <c r="D437" s="21" t="s">
        <v>13</v>
      </c>
      <c r="E437" s="21">
        <v>2014</v>
      </c>
      <c r="F437" s="10"/>
      <c r="G437" s="10"/>
      <c r="H437" s="10"/>
      <c r="I437" s="10" t="s">
        <v>10</v>
      </c>
      <c r="J437" s="29">
        <v>6.67</v>
      </c>
      <c r="K437" s="10" t="s">
        <v>1929</v>
      </c>
      <c r="L437" s="35"/>
      <c r="M437" s="35"/>
      <c r="N437" s="35"/>
      <c r="O437" s="35"/>
      <c r="P437" s="35"/>
      <c r="Q437" s="35"/>
      <c r="R437" s="35" t="s">
        <v>1155</v>
      </c>
      <c r="S437" s="15" t="s">
        <v>1356</v>
      </c>
      <c r="T437" s="21"/>
      <c r="U437" s="77" t="s">
        <v>1302</v>
      </c>
      <c r="V437" s="60">
        <v>0.5</v>
      </c>
      <c r="W437" s="72">
        <f>J437*V437</f>
        <v>3.335</v>
      </c>
      <c r="X437" s="72">
        <f>J437-W437</f>
        <v>3.335</v>
      </c>
      <c r="Y437" s="72">
        <f>X437-W437</f>
        <v>0</v>
      </c>
      <c r="Z437" s="72"/>
      <c r="AA437" s="8"/>
      <c r="AB437" s="8"/>
      <c r="AC437" s="24">
        <f>+W437+X437-J437</f>
        <v>0</v>
      </c>
      <c r="AD437" s="74" t="s">
        <v>1788</v>
      </c>
      <c r="AE437" s="74"/>
      <c r="AF437" s="74"/>
      <c r="AG437" s="74"/>
      <c r="AH437" s="74"/>
      <c r="AI437" s="82" t="s">
        <v>1920</v>
      </c>
      <c r="AJ437" s="120"/>
      <c r="AK437" s="120"/>
    </row>
    <row r="438" spans="1:37" ht="40" customHeight="1" x14ac:dyDescent="0.35">
      <c r="A438" s="44">
        <v>1</v>
      </c>
      <c r="B438" s="21" t="s">
        <v>202</v>
      </c>
      <c r="C438" s="10" t="s">
        <v>161</v>
      </c>
      <c r="D438" s="21" t="s">
        <v>13</v>
      </c>
      <c r="E438" s="21">
        <v>2014</v>
      </c>
      <c r="F438" s="10"/>
      <c r="G438" s="10"/>
      <c r="H438" s="10"/>
      <c r="I438" s="10" t="s">
        <v>10</v>
      </c>
      <c r="J438" s="29">
        <v>6.67</v>
      </c>
      <c r="K438" s="10" t="s">
        <v>1929</v>
      </c>
      <c r="L438" s="35"/>
      <c r="M438" s="35"/>
      <c r="N438" s="35"/>
      <c r="O438" s="35"/>
      <c r="P438" s="35"/>
      <c r="Q438" s="35"/>
      <c r="R438" s="35" t="s">
        <v>1155</v>
      </c>
      <c r="S438" s="15" t="s">
        <v>1356</v>
      </c>
      <c r="T438" s="21"/>
      <c r="U438" s="77" t="s">
        <v>1302</v>
      </c>
      <c r="V438" s="60">
        <v>0.5</v>
      </c>
      <c r="W438" s="72">
        <f>J438*V438</f>
        <v>3.335</v>
      </c>
      <c r="X438" s="72">
        <f>J438-W438</f>
        <v>3.335</v>
      </c>
      <c r="Y438" s="72">
        <f>X438-W438</f>
        <v>0</v>
      </c>
      <c r="Z438" s="72"/>
      <c r="AA438" s="8"/>
      <c r="AB438" s="8"/>
      <c r="AC438" s="24">
        <f>+W438+X438-J438</f>
        <v>0</v>
      </c>
      <c r="AD438" s="74" t="s">
        <v>1788</v>
      </c>
      <c r="AE438" s="74"/>
      <c r="AF438" s="74"/>
      <c r="AG438" s="74"/>
      <c r="AH438" s="74"/>
      <c r="AI438" s="82" t="s">
        <v>1920</v>
      </c>
      <c r="AJ438" s="120"/>
      <c r="AK438" s="120"/>
    </row>
    <row r="439" spans="1:37" ht="40" customHeight="1" x14ac:dyDescent="0.35">
      <c r="A439" s="44">
        <v>1</v>
      </c>
      <c r="B439" s="21" t="s">
        <v>203</v>
      </c>
      <c r="C439" s="10" t="s">
        <v>161</v>
      </c>
      <c r="D439" s="21" t="s">
        <v>13</v>
      </c>
      <c r="E439" s="21">
        <v>2014</v>
      </c>
      <c r="F439" s="10"/>
      <c r="G439" s="10"/>
      <c r="H439" s="10"/>
      <c r="I439" s="10" t="s">
        <v>10</v>
      </c>
      <c r="J439" s="29">
        <v>6.67</v>
      </c>
      <c r="K439" s="10" t="s">
        <v>1929</v>
      </c>
      <c r="L439" s="35"/>
      <c r="M439" s="35"/>
      <c r="N439" s="35"/>
      <c r="O439" s="35"/>
      <c r="P439" s="35"/>
      <c r="Q439" s="35"/>
      <c r="R439" s="35" t="s">
        <v>1155</v>
      </c>
      <c r="S439" s="15" t="s">
        <v>1356</v>
      </c>
      <c r="T439" s="21"/>
      <c r="U439" s="77" t="s">
        <v>1302</v>
      </c>
      <c r="V439" s="60">
        <v>0.5</v>
      </c>
      <c r="W439" s="72">
        <f>J439*V439</f>
        <v>3.335</v>
      </c>
      <c r="X439" s="72">
        <f>J439-W439</f>
        <v>3.335</v>
      </c>
      <c r="Y439" s="72">
        <f>X439-W439</f>
        <v>0</v>
      </c>
      <c r="Z439" s="72"/>
      <c r="AA439" s="8"/>
      <c r="AB439" s="8"/>
      <c r="AC439" s="24">
        <f>+W439+X439-J439</f>
        <v>0</v>
      </c>
      <c r="AD439" s="74" t="s">
        <v>1788</v>
      </c>
      <c r="AE439" s="74"/>
      <c r="AF439" s="74"/>
      <c r="AG439" s="74"/>
      <c r="AH439" s="74"/>
      <c r="AI439" s="82" t="s">
        <v>1920</v>
      </c>
      <c r="AJ439" s="120"/>
      <c r="AK439" s="120"/>
    </row>
    <row r="440" spans="1:37" ht="40" customHeight="1" x14ac:dyDescent="0.35">
      <c r="A440" s="44">
        <v>1</v>
      </c>
      <c r="B440" s="15" t="s">
        <v>251</v>
      </c>
      <c r="C440" s="12" t="s">
        <v>180</v>
      </c>
      <c r="D440" s="21" t="s">
        <v>13</v>
      </c>
      <c r="E440" s="21">
        <v>2014</v>
      </c>
      <c r="F440" s="12" t="s">
        <v>181</v>
      </c>
      <c r="G440" s="12"/>
      <c r="H440" s="12"/>
      <c r="I440" s="12" t="s">
        <v>10</v>
      </c>
      <c r="J440" s="28">
        <v>8.0530000000000008</v>
      </c>
      <c r="K440" s="10" t="s">
        <v>1929</v>
      </c>
      <c r="L440" s="35"/>
      <c r="M440" s="35"/>
      <c r="N440" s="35"/>
      <c r="O440" s="35"/>
      <c r="P440" s="35"/>
      <c r="Q440" s="35"/>
      <c r="R440" s="35" t="s">
        <v>1155</v>
      </c>
      <c r="S440" s="15" t="s">
        <v>1356</v>
      </c>
      <c r="T440" s="15"/>
      <c r="U440" s="77" t="s">
        <v>1302</v>
      </c>
      <c r="V440" s="60">
        <v>0.5</v>
      </c>
      <c r="W440" s="72">
        <f>J440*V440</f>
        <v>4.0265000000000004</v>
      </c>
      <c r="X440" s="72">
        <f>J440-W440</f>
        <v>4.0265000000000004</v>
      </c>
      <c r="Y440" s="72">
        <f>X440-W440</f>
        <v>0</v>
      </c>
      <c r="Z440" s="72"/>
      <c r="AA440" s="8"/>
      <c r="AB440" s="8"/>
      <c r="AC440" s="24">
        <f>+W440+X440-J440</f>
        <v>0</v>
      </c>
      <c r="AD440" s="74" t="s">
        <v>1788</v>
      </c>
      <c r="AE440" s="74"/>
      <c r="AF440" s="74"/>
      <c r="AG440" s="74"/>
      <c r="AH440" s="74"/>
      <c r="AI440" s="82" t="s">
        <v>1920</v>
      </c>
      <c r="AJ440" s="120"/>
      <c r="AK440" s="120"/>
    </row>
    <row r="441" spans="1:37" ht="40" customHeight="1" x14ac:dyDescent="0.35">
      <c r="A441" s="44">
        <v>1</v>
      </c>
      <c r="B441" s="21" t="s">
        <v>252</v>
      </c>
      <c r="C441" s="10" t="s">
        <v>180</v>
      </c>
      <c r="D441" s="21" t="s">
        <v>13</v>
      </c>
      <c r="E441" s="21">
        <v>2014</v>
      </c>
      <c r="F441" s="10" t="s">
        <v>181</v>
      </c>
      <c r="G441" s="10"/>
      <c r="H441" s="10"/>
      <c r="I441" s="10" t="s">
        <v>10</v>
      </c>
      <c r="J441" s="29">
        <v>8.0530000000000008</v>
      </c>
      <c r="K441" s="10" t="s">
        <v>1929</v>
      </c>
      <c r="L441" s="35"/>
      <c r="M441" s="35"/>
      <c r="N441" s="35"/>
      <c r="O441" s="35"/>
      <c r="P441" s="35"/>
      <c r="Q441" s="35"/>
      <c r="R441" s="35" t="s">
        <v>1155</v>
      </c>
      <c r="S441" s="15" t="s">
        <v>1356</v>
      </c>
      <c r="T441" s="21"/>
      <c r="U441" s="77" t="s">
        <v>1302</v>
      </c>
      <c r="V441" s="60">
        <v>0.5</v>
      </c>
      <c r="W441" s="72">
        <f>J441*V441</f>
        <v>4.0265000000000004</v>
      </c>
      <c r="X441" s="72">
        <f>J441-W441</f>
        <v>4.0265000000000004</v>
      </c>
      <c r="Y441" s="72">
        <f>X441-W441</f>
        <v>0</v>
      </c>
      <c r="Z441" s="72"/>
      <c r="AA441" s="8"/>
      <c r="AB441" s="8"/>
      <c r="AC441" s="24">
        <f>+W441+X441-J441</f>
        <v>0</v>
      </c>
      <c r="AD441" s="74" t="s">
        <v>1788</v>
      </c>
      <c r="AE441" s="74"/>
      <c r="AF441" s="74"/>
      <c r="AG441" s="74"/>
      <c r="AH441" s="74"/>
      <c r="AI441" s="82" t="s">
        <v>1920</v>
      </c>
      <c r="AJ441" s="120"/>
      <c r="AK441" s="120"/>
    </row>
    <row r="442" spans="1:37" ht="40" customHeight="1" x14ac:dyDescent="0.35">
      <c r="A442" s="44">
        <v>1</v>
      </c>
      <c r="B442" s="21" t="s">
        <v>253</v>
      </c>
      <c r="C442" s="10" t="s">
        <v>180</v>
      </c>
      <c r="D442" s="21" t="s">
        <v>13</v>
      </c>
      <c r="E442" s="21">
        <v>2014</v>
      </c>
      <c r="F442" s="10" t="s">
        <v>181</v>
      </c>
      <c r="G442" s="10"/>
      <c r="H442" s="10"/>
      <c r="I442" s="10" t="s">
        <v>10</v>
      </c>
      <c r="J442" s="29">
        <v>8.0530000000000008</v>
      </c>
      <c r="K442" s="10" t="s">
        <v>1929</v>
      </c>
      <c r="L442" s="35"/>
      <c r="M442" s="35"/>
      <c r="N442" s="35"/>
      <c r="O442" s="35"/>
      <c r="P442" s="35"/>
      <c r="Q442" s="35"/>
      <c r="R442" s="35" t="s">
        <v>1155</v>
      </c>
      <c r="S442" s="15" t="s">
        <v>1356</v>
      </c>
      <c r="T442" s="21"/>
      <c r="U442" s="77" t="s">
        <v>1302</v>
      </c>
      <c r="V442" s="60">
        <v>0.5</v>
      </c>
      <c r="W442" s="72">
        <f>J442*V442</f>
        <v>4.0265000000000004</v>
      </c>
      <c r="X442" s="72">
        <f>J442-W442</f>
        <v>4.0265000000000004</v>
      </c>
      <c r="Y442" s="72">
        <f>X442-W442</f>
        <v>0</v>
      </c>
      <c r="Z442" s="72"/>
      <c r="AA442" s="8"/>
      <c r="AB442" s="8"/>
      <c r="AC442" s="24">
        <f>+W442+X442-J442</f>
        <v>0</v>
      </c>
      <c r="AD442" s="74" t="s">
        <v>1788</v>
      </c>
      <c r="AE442" s="74"/>
      <c r="AF442" s="74"/>
      <c r="AG442" s="74"/>
      <c r="AH442" s="74"/>
      <c r="AI442" s="82" t="s">
        <v>1920</v>
      </c>
      <c r="AJ442" s="120"/>
      <c r="AK442" s="120"/>
    </row>
    <row r="443" spans="1:37" ht="40" customHeight="1" x14ac:dyDescent="0.35">
      <c r="A443" s="44">
        <v>1</v>
      </c>
      <c r="B443" s="15" t="s">
        <v>254</v>
      </c>
      <c r="C443" s="12" t="s">
        <v>180</v>
      </c>
      <c r="D443" s="21" t="s">
        <v>13</v>
      </c>
      <c r="E443" s="21">
        <v>2014</v>
      </c>
      <c r="F443" s="12" t="s">
        <v>181</v>
      </c>
      <c r="G443" s="12"/>
      <c r="H443" s="12"/>
      <c r="I443" s="12" t="s">
        <v>10</v>
      </c>
      <c r="J443" s="30">
        <v>8.0530000000000008</v>
      </c>
      <c r="K443" s="10" t="s">
        <v>1929</v>
      </c>
      <c r="L443" s="35"/>
      <c r="M443" s="35"/>
      <c r="N443" s="35"/>
      <c r="O443" s="35"/>
      <c r="P443" s="35"/>
      <c r="Q443" s="35"/>
      <c r="R443" s="35" t="s">
        <v>1155</v>
      </c>
      <c r="S443" s="15" t="s">
        <v>1356</v>
      </c>
      <c r="T443" s="15"/>
      <c r="U443" s="77" t="s">
        <v>1302</v>
      </c>
      <c r="V443" s="60">
        <v>0.5</v>
      </c>
      <c r="W443" s="72">
        <f>J443*V443</f>
        <v>4.0265000000000004</v>
      </c>
      <c r="X443" s="72">
        <f>J443-W443</f>
        <v>4.0265000000000004</v>
      </c>
      <c r="Y443" s="72">
        <f>X443-W443</f>
        <v>0</v>
      </c>
      <c r="Z443" s="72"/>
      <c r="AA443" s="8"/>
      <c r="AB443" s="8"/>
      <c r="AC443" s="24">
        <f>+W443+X443-J443</f>
        <v>0</v>
      </c>
      <c r="AD443" s="74" t="s">
        <v>1788</v>
      </c>
      <c r="AE443" s="74"/>
      <c r="AF443" s="74"/>
      <c r="AG443" s="74"/>
      <c r="AH443" s="74"/>
      <c r="AI443" s="82" t="s">
        <v>1920</v>
      </c>
      <c r="AJ443" s="120"/>
      <c r="AK443" s="120"/>
    </row>
    <row r="444" spans="1:37" ht="40" customHeight="1" x14ac:dyDescent="0.35">
      <c r="A444" s="44">
        <v>1</v>
      </c>
      <c r="B444" s="21" t="s">
        <v>255</v>
      </c>
      <c r="C444" s="10" t="s">
        <v>180</v>
      </c>
      <c r="D444" s="21" t="s">
        <v>13</v>
      </c>
      <c r="E444" s="21">
        <v>2014</v>
      </c>
      <c r="F444" s="11" t="s">
        <v>181</v>
      </c>
      <c r="G444" s="11"/>
      <c r="H444" s="11"/>
      <c r="I444" s="11" t="s">
        <v>10</v>
      </c>
      <c r="J444" s="29">
        <v>8.0530000000000008</v>
      </c>
      <c r="K444" s="10" t="s">
        <v>1929</v>
      </c>
      <c r="L444" s="35"/>
      <c r="M444" s="35"/>
      <c r="N444" s="35"/>
      <c r="O444" s="35"/>
      <c r="P444" s="35"/>
      <c r="Q444" s="35"/>
      <c r="R444" s="35" t="s">
        <v>1155</v>
      </c>
      <c r="S444" s="15" t="s">
        <v>1356</v>
      </c>
      <c r="T444" s="21"/>
      <c r="U444" s="77" t="s">
        <v>1302</v>
      </c>
      <c r="V444" s="60">
        <v>0.5</v>
      </c>
      <c r="W444" s="72">
        <f>J444*V444</f>
        <v>4.0265000000000004</v>
      </c>
      <c r="X444" s="72">
        <f>J444-W444</f>
        <v>4.0265000000000004</v>
      </c>
      <c r="Y444" s="72">
        <f>X444-W444</f>
        <v>0</v>
      </c>
      <c r="Z444" s="72"/>
      <c r="AA444" s="8"/>
      <c r="AB444" s="8"/>
      <c r="AC444" s="24">
        <f>+W444+X444-J444</f>
        <v>0</v>
      </c>
      <c r="AD444" s="74" t="s">
        <v>1788</v>
      </c>
      <c r="AE444" s="74"/>
      <c r="AF444" s="74"/>
      <c r="AG444" s="74"/>
      <c r="AH444" s="74"/>
      <c r="AI444" s="82" t="s">
        <v>1920</v>
      </c>
      <c r="AJ444" s="120"/>
      <c r="AK444" s="120"/>
    </row>
    <row r="445" spans="1:37" ht="40" customHeight="1" x14ac:dyDescent="0.35">
      <c r="A445" s="44">
        <v>1</v>
      </c>
      <c r="B445" s="21" t="s">
        <v>256</v>
      </c>
      <c r="C445" s="10" t="s">
        <v>180</v>
      </c>
      <c r="D445" s="21" t="s">
        <v>13</v>
      </c>
      <c r="E445" s="21">
        <v>2014</v>
      </c>
      <c r="F445" s="10" t="s">
        <v>181</v>
      </c>
      <c r="G445" s="10"/>
      <c r="H445" s="10"/>
      <c r="I445" s="10" t="s">
        <v>10</v>
      </c>
      <c r="J445" s="29">
        <v>8.0530000000000008</v>
      </c>
      <c r="K445" s="10" t="s">
        <v>1929</v>
      </c>
      <c r="L445" s="35"/>
      <c r="M445" s="35"/>
      <c r="N445" s="35"/>
      <c r="O445" s="35"/>
      <c r="P445" s="35"/>
      <c r="Q445" s="35"/>
      <c r="R445" s="35" t="s">
        <v>1155</v>
      </c>
      <c r="S445" s="15" t="s">
        <v>1356</v>
      </c>
      <c r="T445" s="21"/>
      <c r="U445" s="77" t="s">
        <v>1302</v>
      </c>
      <c r="V445" s="60">
        <v>0.5</v>
      </c>
      <c r="W445" s="72">
        <f>J445*V445</f>
        <v>4.0265000000000004</v>
      </c>
      <c r="X445" s="72">
        <f>J445-W445</f>
        <v>4.0265000000000004</v>
      </c>
      <c r="Y445" s="72">
        <f>X445-W445</f>
        <v>0</v>
      </c>
      <c r="Z445" s="72"/>
      <c r="AA445" s="8"/>
      <c r="AB445" s="8"/>
      <c r="AC445" s="24">
        <f>+W445+X445-J445</f>
        <v>0</v>
      </c>
      <c r="AD445" s="74" t="s">
        <v>1788</v>
      </c>
      <c r="AE445" s="74"/>
      <c r="AF445" s="74"/>
      <c r="AG445" s="74"/>
      <c r="AH445" s="74"/>
      <c r="AI445" s="82" t="s">
        <v>1920</v>
      </c>
      <c r="AJ445" s="120"/>
      <c r="AK445" s="120"/>
    </row>
    <row r="446" spans="1:37" ht="40" customHeight="1" x14ac:dyDescent="0.35">
      <c r="A446" s="44">
        <v>1</v>
      </c>
      <c r="B446" s="21" t="s">
        <v>257</v>
      </c>
      <c r="C446" s="10" t="s">
        <v>180</v>
      </c>
      <c r="D446" s="21" t="s">
        <v>13</v>
      </c>
      <c r="E446" s="21">
        <v>2014</v>
      </c>
      <c r="F446" s="10" t="s">
        <v>181</v>
      </c>
      <c r="G446" s="10"/>
      <c r="H446" s="10"/>
      <c r="I446" s="10" t="s">
        <v>10</v>
      </c>
      <c r="J446" s="29">
        <v>8.0530000000000008</v>
      </c>
      <c r="K446" s="10" t="s">
        <v>1929</v>
      </c>
      <c r="L446" s="35"/>
      <c r="M446" s="35"/>
      <c r="N446" s="35"/>
      <c r="O446" s="35"/>
      <c r="P446" s="35"/>
      <c r="Q446" s="35"/>
      <c r="R446" s="35" t="s">
        <v>1155</v>
      </c>
      <c r="S446" s="15" t="s">
        <v>1356</v>
      </c>
      <c r="T446" s="21"/>
      <c r="U446" s="77" t="s">
        <v>1302</v>
      </c>
      <c r="V446" s="60">
        <v>0.5</v>
      </c>
      <c r="W446" s="72">
        <f>J446*V446</f>
        <v>4.0265000000000004</v>
      </c>
      <c r="X446" s="72">
        <f>J446-W446</f>
        <v>4.0265000000000004</v>
      </c>
      <c r="Y446" s="72">
        <f>X446-W446</f>
        <v>0</v>
      </c>
      <c r="Z446" s="72"/>
      <c r="AA446" s="8"/>
      <c r="AB446" s="8"/>
      <c r="AC446" s="24">
        <f>+W446+X446-J446</f>
        <v>0</v>
      </c>
      <c r="AD446" s="74" t="s">
        <v>1788</v>
      </c>
      <c r="AE446" s="74"/>
      <c r="AF446" s="74"/>
      <c r="AG446" s="74"/>
      <c r="AH446" s="74"/>
      <c r="AI446" s="82" t="s">
        <v>1920</v>
      </c>
      <c r="AJ446" s="120"/>
      <c r="AK446" s="120"/>
    </row>
    <row r="447" spans="1:37" ht="40" customHeight="1" x14ac:dyDescent="0.35">
      <c r="A447" s="44">
        <v>1</v>
      </c>
      <c r="B447" s="21" t="s">
        <v>258</v>
      </c>
      <c r="C447" s="10" t="s">
        <v>180</v>
      </c>
      <c r="D447" s="21" t="s">
        <v>13</v>
      </c>
      <c r="E447" s="21">
        <v>2014</v>
      </c>
      <c r="F447" s="10" t="s">
        <v>181</v>
      </c>
      <c r="G447" s="10"/>
      <c r="H447" s="10"/>
      <c r="I447" s="10" t="s">
        <v>10</v>
      </c>
      <c r="J447" s="29">
        <v>8.0530000000000008</v>
      </c>
      <c r="K447" s="10" t="s">
        <v>1929</v>
      </c>
      <c r="L447" s="35"/>
      <c r="M447" s="35"/>
      <c r="N447" s="35"/>
      <c r="O447" s="35"/>
      <c r="P447" s="35"/>
      <c r="Q447" s="35"/>
      <c r="R447" s="35" t="s">
        <v>1155</v>
      </c>
      <c r="S447" s="15" t="s">
        <v>1356</v>
      </c>
      <c r="T447" s="21"/>
      <c r="U447" s="77" t="s">
        <v>1302</v>
      </c>
      <c r="V447" s="60">
        <v>0.5</v>
      </c>
      <c r="W447" s="72">
        <f>J447*V447</f>
        <v>4.0265000000000004</v>
      </c>
      <c r="X447" s="72">
        <f>J447-W447</f>
        <v>4.0265000000000004</v>
      </c>
      <c r="Y447" s="72">
        <f>X447-W447</f>
        <v>0</v>
      </c>
      <c r="Z447" s="72"/>
      <c r="AA447" s="8"/>
      <c r="AB447" s="8"/>
      <c r="AC447" s="24">
        <f>+W447+X447-J447</f>
        <v>0</v>
      </c>
      <c r="AD447" s="74" t="s">
        <v>1788</v>
      </c>
      <c r="AE447" s="74"/>
      <c r="AF447" s="74"/>
      <c r="AG447" s="74"/>
      <c r="AH447" s="74"/>
      <c r="AI447" s="82" t="s">
        <v>1920</v>
      </c>
      <c r="AJ447" s="120"/>
      <c r="AK447" s="120"/>
    </row>
    <row r="448" spans="1:37" ht="40" customHeight="1" x14ac:dyDescent="0.35">
      <c r="A448" s="44">
        <v>1</v>
      </c>
      <c r="B448" s="21" t="s">
        <v>259</v>
      </c>
      <c r="C448" s="10" t="s">
        <v>180</v>
      </c>
      <c r="D448" s="21" t="s">
        <v>13</v>
      </c>
      <c r="E448" s="21">
        <v>2014</v>
      </c>
      <c r="F448" s="10" t="s">
        <v>181</v>
      </c>
      <c r="G448" s="10"/>
      <c r="H448" s="10"/>
      <c r="I448" s="10" t="s">
        <v>10</v>
      </c>
      <c r="J448" s="29">
        <v>8.0530000000000008</v>
      </c>
      <c r="K448" s="10" t="s">
        <v>1929</v>
      </c>
      <c r="L448" s="35"/>
      <c r="M448" s="35"/>
      <c r="N448" s="35"/>
      <c r="O448" s="35"/>
      <c r="P448" s="35"/>
      <c r="Q448" s="35"/>
      <c r="R448" s="35" t="s">
        <v>1155</v>
      </c>
      <c r="S448" s="15" t="s">
        <v>1356</v>
      </c>
      <c r="T448" s="21"/>
      <c r="U448" s="77" t="s">
        <v>1302</v>
      </c>
      <c r="V448" s="60">
        <v>0.5</v>
      </c>
      <c r="W448" s="72">
        <f>J448*V448</f>
        <v>4.0265000000000004</v>
      </c>
      <c r="X448" s="72">
        <f>J448-W448</f>
        <v>4.0265000000000004</v>
      </c>
      <c r="Y448" s="72">
        <f>X448-W448</f>
        <v>0</v>
      </c>
      <c r="Z448" s="72"/>
      <c r="AA448" s="8"/>
      <c r="AB448" s="8"/>
      <c r="AC448" s="24">
        <f>+W448+X448-J448</f>
        <v>0</v>
      </c>
      <c r="AD448" s="74" t="s">
        <v>1788</v>
      </c>
      <c r="AE448" s="74"/>
      <c r="AF448" s="74"/>
      <c r="AG448" s="74"/>
      <c r="AH448" s="74"/>
      <c r="AI448" s="82" t="s">
        <v>1920</v>
      </c>
      <c r="AJ448" s="120"/>
      <c r="AK448" s="120"/>
    </row>
    <row r="449" spans="1:37" ht="40" customHeight="1" x14ac:dyDescent="0.35">
      <c r="A449" s="44">
        <v>1</v>
      </c>
      <c r="B449" s="22" t="s">
        <v>260</v>
      </c>
      <c r="C449" s="10" t="s">
        <v>180</v>
      </c>
      <c r="D449" s="21" t="s">
        <v>13</v>
      </c>
      <c r="E449" s="22">
        <v>2014</v>
      </c>
      <c r="F449" s="10" t="s">
        <v>181</v>
      </c>
      <c r="G449" s="10"/>
      <c r="H449" s="10"/>
      <c r="I449" s="10" t="s">
        <v>10</v>
      </c>
      <c r="J449" s="29">
        <v>8.0530000000000008</v>
      </c>
      <c r="K449" s="10" t="s">
        <v>1929</v>
      </c>
      <c r="L449" s="35"/>
      <c r="M449" s="35"/>
      <c r="N449" s="35"/>
      <c r="O449" s="35"/>
      <c r="P449" s="35"/>
      <c r="Q449" s="35"/>
      <c r="R449" s="35" t="s">
        <v>1155</v>
      </c>
      <c r="S449" s="15" t="s">
        <v>1356</v>
      </c>
      <c r="T449" s="22"/>
      <c r="U449" s="77" t="s">
        <v>1302</v>
      </c>
      <c r="V449" s="60">
        <v>0.5</v>
      </c>
      <c r="W449" s="72">
        <f>J449*V449</f>
        <v>4.0265000000000004</v>
      </c>
      <c r="X449" s="72">
        <f>J449-W449</f>
        <v>4.0265000000000004</v>
      </c>
      <c r="Y449" s="72">
        <f>X449-W449</f>
        <v>0</v>
      </c>
      <c r="Z449" s="72"/>
      <c r="AA449" s="8"/>
      <c r="AB449" s="8"/>
      <c r="AC449" s="24">
        <f>+W449+X449-J449</f>
        <v>0</v>
      </c>
      <c r="AD449" s="74" t="s">
        <v>1788</v>
      </c>
      <c r="AE449" s="74"/>
      <c r="AF449" s="74"/>
      <c r="AG449" s="74"/>
      <c r="AH449" s="74"/>
      <c r="AI449" s="82" t="s">
        <v>1920</v>
      </c>
      <c r="AJ449" s="120" t="s">
        <v>1788</v>
      </c>
      <c r="AK449" s="120" t="s">
        <v>1788</v>
      </c>
    </row>
    <row r="450" spans="1:37" ht="40" customHeight="1" x14ac:dyDescent="0.35">
      <c r="A450" s="44">
        <v>1</v>
      </c>
      <c r="B450" s="126" t="s">
        <v>845</v>
      </c>
      <c r="C450" s="12" t="s">
        <v>846</v>
      </c>
      <c r="D450" s="21" t="s">
        <v>13</v>
      </c>
      <c r="E450" s="15">
        <v>2014</v>
      </c>
      <c r="F450" s="12"/>
      <c r="G450" s="12"/>
      <c r="H450" s="12"/>
      <c r="I450" s="12"/>
      <c r="J450" s="27">
        <v>290</v>
      </c>
      <c r="K450" s="10" t="s">
        <v>1929</v>
      </c>
      <c r="L450" s="35"/>
      <c r="M450" s="35"/>
      <c r="N450" s="35"/>
      <c r="O450" s="35"/>
      <c r="P450" s="35"/>
      <c r="Q450" s="35"/>
      <c r="R450" s="35" t="s">
        <v>1155</v>
      </c>
      <c r="S450" s="15" t="s">
        <v>1928</v>
      </c>
      <c r="T450" s="15"/>
      <c r="U450" s="77"/>
      <c r="V450" s="60">
        <v>0.5</v>
      </c>
      <c r="W450" s="72">
        <f>J450*V450</f>
        <v>145</v>
      </c>
      <c r="X450" s="72">
        <f>J450-W450</f>
        <v>145</v>
      </c>
      <c r="Y450" s="72">
        <f>X450-W450</f>
        <v>0</v>
      </c>
      <c r="Z450" s="72"/>
      <c r="AA450" s="1"/>
      <c r="AB450" s="1"/>
      <c r="AC450" s="24">
        <f>+W450+X450-J450</f>
        <v>0</v>
      </c>
      <c r="AD450" s="75"/>
      <c r="AE450" s="75"/>
      <c r="AF450" s="75"/>
      <c r="AG450" s="75"/>
      <c r="AH450" s="75" t="s">
        <v>1788</v>
      </c>
      <c r="AI450" s="80" t="s">
        <v>1921</v>
      </c>
      <c r="AJ450" s="120" t="s">
        <v>1788</v>
      </c>
      <c r="AK450" s="74" t="s">
        <v>1788</v>
      </c>
    </row>
    <row r="451" spans="1:37" ht="40" customHeight="1" x14ac:dyDescent="0.35">
      <c r="A451" s="44">
        <v>1</v>
      </c>
      <c r="B451" s="126" t="s">
        <v>847</v>
      </c>
      <c r="C451" s="12" t="s">
        <v>846</v>
      </c>
      <c r="D451" s="21" t="s">
        <v>13</v>
      </c>
      <c r="E451" s="15">
        <v>2014</v>
      </c>
      <c r="F451" s="12"/>
      <c r="G451" s="12"/>
      <c r="H451" s="12"/>
      <c r="I451" s="12"/>
      <c r="J451" s="27">
        <v>290</v>
      </c>
      <c r="K451" s="10" t="s">
        <v>1929</v>
      </c>
      <c r="L451" s="35"/>
      <c r="M451" s="35"/>
      <c r="N451" s="35"/>
      <c r="O451" s="35"/>
      <c r="P451" s="35"/>
      <c r="Q451" s="35"/>
      <c r="R451" s="35" t="s">
        <v>1155</v>
      </c>
      <c r="S451" s="15" t="s">
        <v>1928</v>
      </c>
      <c r="T451" s="15"/>
      <c r="U451" s="77"/>
      <c r="V451" s="60">
        <v>0.5</v>
      </c>
      <c r="W451" s="72">
        <f>J451*V451</f>
        <v>145</v>
      </c>
      <c r="X451" s="72">
        <f>J451-W451</f>
        <v>145</v>
      </c>
      <c r="Y451" s="72">
        <f>X451-W451</f>
        <v>0</v>
      </c>
      <c r="Z451" s="72"/>
      <c r="AA451" s="1"/>
      <c r="AB451" s="1"/>
      <c r="AC451" s="24">
        <f>+W451+X451-J451</f>
        <v>0</v>
      </c>
      <c r="AD451" s="75"/>
      <c r="AE451" s="75"/>
      <c r="AF451" s="75"/>
      <c r="AG451" s="75"/>
      <c r="AH451" s="75" t="s">
        <v>1788</v>
      </c>
      <c r="AI451" s="80" t="s">
        <v>1921</v>
      </c>
      <c r="AJ451" s="120" t="s">
        <v>1788</v>
      </c>
      <c r="AK451" s="74" t="s">
        <v>1788</v>
      </c>
    </row>
    <row r="452" spans="1:37" ht="40" customHeight="1" x14ac:dyDescent="0.35">
      <c r="A452" s="44">
        <v>1</v>
      </c>
      <c r="B452" s="20" t="s">
        <v>1748</v>
      </c>
      <c r="C452" s="10" t="s">
        <v>456</v>
      </c>
      <c r="D452" s="21" t="s">
        <v>13</v>
      </c>
      <c r="E452" s="21">
        <v>2014</v>
      </c>
      <c r="F452" s="10"/>
      <c r="G452" s="10"/>
      <c r="H452" s="10"/>
      <c r="I452" s="10"/>
      <c r="J452" s="29">
        <v>45</v>
      </c>
      <c r="K452" s="10" t="s">
        <v>1929</v>
      </c>
      <c r="L452" s="35"/>
      <c r="M452" s="35"/>
      <c r="N452" s="35"/>
      <c r="O452" s="35"/>
      <c r="P452" s="35"/>
      <c r="Q452" s="35"/>
      <c r="R452" s="35" t="s">
        <v>1155</v>
      </c>
      <c r="S452" s="15" t="s">
        <v>1928</v>
      </c>
      <c r="T452" s="20" t="s">
        <v>455</v>
      </c>
      <c r="U452" s="77"/>
      <c r="V452" s="60">
        <v>0.5</v>
      </c>
      <c r="W452" s="72">
        <f>J452*V452</f>
        <v>22.5</v>
      </c>
      <c r="X452" s="72">
        <f>J452-W452</f>
        <v>22.5</v>
      </c>
      <c r="Y452" s="72">
        <f>X452-W452</f>
        <v>0</v>
      </c>
      <c r="Z452" s="72"/>
      <c r="AA452" s="8"/>
      <c r="AB452" s="8"/>
      <c r="AC452" s="24">
        <f>+W452+X452-J452</f>
        <v>0</v>
      </c>
      <c r="AD452" s="74"/>
      <c r="AE452" s="74"/>
      <c r="AF452" s="74"/>
      <c r="AG452" s="74"/>
      <c r="AH452" s="74" t="s">
        <v>1788</v>
      </c>
      <c r="AI452" s="82" t="s">
        <v>1922</v>
      </c>
      <c r="AJ452" s="120"/>
      <c r="AK452" s="120"/>
    </row>
    <row r="453" spans="1:37" ht="40" customHeight="1" x14ac:dyDescent="0.35">
      <c r="A453" s="44">
        <v>1</v>
      </c>
      <c r="B453" s="21" t="s">
        <v>1749</v>
      </c>
      <c r="C453" s="10" t="s">
        <v>456</v>
      </c>
      <c r="D453" s="21" t="s">
        <v>13</v>
      </c>
      <c r="E453" s="21">
        <v>2014</v>
      </c>
      <c r="F453" s="10"/>
      <c r="G453" s="10"/>
      <c r="H453" s="10"/>
      <c r="I453" s="10"/>
      <c r="J453" s="29">
        <v>45</v>
      </c>
      <c r="K453" s="10" t="s">
        <v>1929</v>
      </c>
      <c r="L453" s="35"/>
      <c r="M453" s="35"/>
      <c r="N453" s="35"/>
      <c r="O453" s="35"/>
      <c r="P453" s="35"/>
      <c r="Q453" s="35"/>
      <c r="R453" s="35" t="s">
        <v>1155</v>
      </c>
      <c r="S453" s="15" t="s">
        <v>1928</v>
      </c>
      <c r="T453" s="21" t="s">
        <v>458</v>
      </c>
      <c r="U453" s="77"/>
      <c r="V453" s="60">
        <v>0.5</v>
      </c>
      <c r="W453" s="72">
        <f>J453*V453</f>
        <v>22.5</v>
      </c>
      <c r="X453" s="72">
        <f>J453-W453</f>
        <v>22.5</v>
      </c>
      <c r="Y453" s="72">
        <f>X453-W453</f>
        <v>0</v>
      </c>
      <c r="Z453" s="72"/>
      <c r="AA453" s="8"/>
      <c r="AB453" s="8"/>
      <c r="AC453" s="24">
        <f>+W453+X453-J453</f>
        <v>0</v>
      </c>
      <c r="AD453" s="74"/>
      <c r="AE453" s="74"/>
      <c r="AF453" s="74"/>
      <c r="AG453" s="74"/>
      <c r="AH453" s="74" t="s">
        <v>1788</v>
      </c>
      <c r="AI453" s="82" t="s">
        <v>1922</v>
      </c>
      <c r="AJ453" s="120"/>
      <c r="AK453" s="120"/>
    </row>
    <row r="454" spans="1:37" ht="40" customHeight="1" x14ac:dyDescent="0.35">
      <c r="A454" s="44">
        <v>1</v>
      </c>
      <c r="B454" s="21" t="s">
        <v>1750</v>
      </c>
      <c r="C454" s="10" t="s">
        <v>456</v>
      </c>
      <c r="D454" s="21" t="s">
        <v>13</v>
      </c>
      <c r="E454" s="21">
        <v>2014</v>
      </c>
      <c r="F454" s="10"/>
      <c r="G454" s="10"/>
      <c r="H454" s="10"/>
      <c r="I454" s="10"/>
      <c r="J454" s="29">
        <v>45</v>
      </c>
      <c r="K454" s="10" t="s">
        <v>1929</v>
      </c>
      <c r="L454" s="35"/>
      <c r="M454" s="35"/>
      <c r="N454" s="35"/>
      <c r="O454" s="35"/>
      <c r="P454" s="35"/>
      <c r="Q454" s="35"/>
      <c r="R454" s="35" t="s">
        <v>1155</v>
      </c>
      <c r="S454" s="15" t="s">
        <v>1928</v>
      </c>
      <c r="T454" s="21" t="s">
        <v>459</v>
      </c>
      <c r="U454" s="77"/>
      <c r="V454" s="60">
        <v>0.5</v>
      </c>
      <c r="W454" s="72">
        <f>J454*V454</f>
        <v>22.5</v>
      </c>
      <c r="X454" s="72">
        <f>J454-W454</f>
        <v>22.5</v>
      </c>
      <c r="Y454" s="72">
        <f>X454-W454</f>
        <v>0</v>
      </c>
      <c r="Z454" s="72"/>
      <c r="AA454" s="8"/>
      <c r="AB454" s="8"/>
      <c r="AC454" s="24">
        <f>+W454+X454-J454</f>
        <v>0</v>
      </c>
      <c r="AD454" s="74"/>
      <c r="AE454" s="74"/>
      <c r="AF454" s="74"/>
      <c r="AG454" s="74"/>
      <c r="AH454" s="74" t="s">
        <v>1788</v>
      </c>
      <c r="AI454" s="82" t="s">
        <v>1922</v>
      </c>
      <c r="AJ454" s="120"/>
      <c r="AK454" s="120"/>
    </row>
    <row r="455" spans="1:37" ht="40" customHeight="1" x14ac:dyDescent="0.35">
      <c r="A455" s="44">
        <v>1</v>
      </c>
      <c r="B455" s="21" t="s">
        <v>1751</v>
      </c>
      <c r="C455" s="10" t="s">
        <v>456</v>
      </c>
      <c r="D455" s="21" t="s">
        <v>13</v>
      </c>
      <c r="E455" s="21">
        <v>2014</v>
      </c>
      <c r="F455" s="10"/>
      <c r="G455" s="10"/>
      <c r="H455" s="10"/>
      <c r="I455" s="10"/>
      <c r="J455" s="29">
        <v>45</v>
      </c>
      <c r="K455" s="10" t="s">
        <v>1929</v>
      </c>
      <c r="L455" s="35"/>
      <c r="M455" s="35"/>
      <c r="N455" s="35"/>
      <c r="O455" s="35"/>
      <c r="P455" s="35"/>
      <c r="Q455" s="35"/>
      <c r="R455" s="35" t="s">
        <v>1155</v>
      </c>
      <c r="S455" s="15" t="s">
        <v>1928</v>
      </c>
      <c r="T455" s="21" t="s">
        <v>460</v>
      </c>
      <c r="U455" s="77"/>
      <c r="V455" s="60">
        <v>0.5</v>
      </c>
      <c r="W455" s="72">
        <f>J455*V455</f>
        <v>22.5</v>
      </c>
      <c r="X455" s="72">
        <f>J455-W455</f>
        <v>22.5</v>
      </c>
      <c r="Y455" s="72">
        <f>X455-W455</f>
        <v>0</v>
      </c>
      <c r="Z455" s="72"/>
      <c r="AA455" s="8"/>
      <c r="AB455" s="8"/>
      <c r="AC455" s="24">
        <f>+W455+X455-J455</f>
        <v>0</v>
      </c>
      <c r="AD455" s="74"/>
      <c r="AE455" s="74"/>
      <c r="AF455" s="74"/>
      <c r="AG455" s="74"/>
      <c r="AH455" s="74" t="s">
        <v>1788</v>
      </c>
      <c r="AI455" s="82" t="s">
        <v>1922</v>
      </c>
      <c r="AJ455" s="120"/>
      <c r="AK455" s="120"/>
    </row>
    <row r="456" spans="1:37" ht="40" customHeight="1" x14ac:dyDescent="0.35">
      <c r="A456" s="44">
        <v>1</v>
      </c>
      <c r="B456" s="21" t="s">
        <v>1755</v>
      </c>
      <c r="C456" s="10" t="s">
        <v>456</v>
      </c>
      <c r="D456" s="21" t="s">
        <v>13</v>
      </c>
      <c r="E456" s="21">
        <v>2014</v>
      </c>
      <c r="F456" s="10"/>
      <c r="G456" s="10"/>
      <c r="H456" s="10"/>
      <c r="I456" s="10"/>
      <c r="J456" s="29">
        <v>45</v>
      </c>
      <c r="K456" s="10" t="s">
        <v>1929</v>
      </c>
      <c r="L456" s="35"/>
      <c r="M456" s="35"/>
      <c r="N456" s="35"/>
      <c r="O456" s="35"/>
      <c r="P456" s="35"/>
      <c r="Q456" s="35"/>
      <c r="R456" s="35" t="s">
        <v>1155</v>
      </c>
      <c r="S456" s="15" t="s">
        <v>1928</v>
      </c>
      <c r="T456" s="21" t="s">
        <v>461</v>
      </c>
      <c r="U456" s="77" t="s">
        <v>1302</v>
      </c>
      <c r="V456" s="60">
        <v>0.5</v>
      </c>
      <c r="W456" s="72">
        <f>J456*V456</f>
        <v>22.5</v>
      </c>
      <c r="X456" s="72">
        <f>J456-W456</f>
        <v>22.5</v>
      </c>
      <c r="Y456" s="72">
        <f>X456-W456</f>
        <v>0</v>
      </c>
      <c r="Z456" s="72"/>
      <c r="AA456" s="8"/>
      <c r="AB456" s="8"/>
      <c r="AC456" s="24">
        <f>+W456+X456-J456</f>
        <v>0</v>
      </c>
      <c r="AD456" s="74"/>
      <c r="AE456" s="74"/>
      <c r="AF456" s="74"/>
      <c r="AG456" s="74"/>
      <c r="AH456" s="74" t="s">
        <v>1788</v>
      </c>
      <c r="AI456" s="82" t="s">
        <v>1922</v>
      </c>
      <c r="AJ456" s="120"/>
      <c r="AK456" s="120"/>
    </row>
    <row r="457" spans="1:37" ht="40" customHeight="1" x14ac:dyDescent="0.35">
      <c r="A457" s="44">
        <v>1</v>
      </c>
      <c r="B457" s="21" t="s">
        <v>1756</v>
      </c>
      <c r="C457" s="10" t="s">
        <v>456</v>
      </c>
      <c r="D457" s="21" t="s">
        <v>13</v>
      </c>
      <c r="E457" s="21">
        <v>2014</v>
      </c>
      <c r="F457" s="10"/>
      <c r="G457" s="10"/>
      <c r="H457" s="10"/>
      <c r="I457" s="10"/>
      <c r="J457" s="29">
        <v>45</v>
      </c>
      <c r="K457" s="10" t="s">
        <v>1929</v>
      </c>
      <c r="L457" s="35"/>
      <c r="M457" s="35"/>
      <c r="N457" s="35"/>
      <c r="O457" s="35"/>
      <c r="P457" s="35"/>
      <c r="Q457" s="35"/>
      <c r="R457" s="35" t="s">
        <v>1155</v>
      </c>
      <c r="S457" s="15" t="s">
        <v>1928</v>
      </c>
      <c r="T457" s="21" t="s">
        <v>462</v>
      </c>
      <c r="U457" s="77" t="s">
        <v>1302</v>
      </c>
      <c r="V457" s="60">
        <v>0.5</v>
      </c>
      <c r="W457" s="72">
        <f>J457*V457</f>
        <v>22.5</v>
      </c>
      <c r="X457" s="72">
        <f>J457-W457</f>
        <v>22.5</v>
      </c>
      <c r="Y457" s="72">
        <f>X457-W457</f>
        <v>0</v>
      </c>
      <c r="Z457" s="72"/>
      <c r="AA457" s="8"/>
      <c r="AB457" s="8"/>
      <c r="AC457" s="24">
        <f>+W457+X457-J457</f>
        <v>0</v>
      </c>
      <c r="AD457" s="74"/>
      <c r="AE457" s="74"/>
      <c r="AF457" s="74"/>
      <c r="AG457" s="74"/>
      <c r="AH457" s="74" t="s">
        <v>1788</v>
      </c>
      <c r="AI457" s="82" t="s">
        <v>1922</v>
      </c>
      <c r="AJ457" s="120"/>
      <c r="AK457" s="120"/>
    </row>
    <row r="458" spans="1:37" ht="40" customHeight="1" x14ac:dyDescent="0.35">
      <c r="A458" s="44">
        <v>1</v>
      </c>
      <c r="B458" s="20" t="s">
        <v>1757</v>
      </c>
      <c r="C458" s="10" t="s">
        <v>456</v>
      </c>
      <c r="D458" s="21" t="s">
        <v>13</v>
      </c>
      <c r="E458" s="21">
        <v>2014</v>
      </c>
      <c r="F458" s="10"/>
      <c r="G458" s="10"/>
      <c r="H458" s="10"/>
      <c r="I458" s="10"/>
      <c r="J458" s="29">
        <v>45</v>
      </c>
      <c r="K458" s="10" t="s">
        <v>1929</v>
      </c>
      <c r="L458" s="35"/>
      <c r="M458" s="35"/>
      <c r="N458" s="35"/>
      <c r="O458" s="35"/>
      <c r="P458" s="35"/>
      <c r="Q458" s="35"/>
      <c r="R458" s="35" t="s">
        <v>1155</v>
      </c>
      <c r="S458" s="15" t="s">
        <v>1928</v>
      </c>
      <c r="T458" s="20" t="s">
        <v>463</v>
      </c>
      <c r="U458" s="77" t="s">
        <v>1302</v>
      </c>
      <c r="V458" s="60">
        <v>0.5</v>
      </c>
      <c r="W458" s="72">
        <f>J458*V458</f>
        <v>22.5</v>
      </c>
      <c r="X458" s="72">
        <f>J458-W458</f>
        <v>22.5</v>
      </c>
      <c r="Y458" s="72">
        <f>X458-W458</f>
        <v>0</v>
      </c>
      <c r="Z458" s="72"/>
      <c r="AA458" s="8"/>
      <c r="AB458" s="8"/>
      <c r="AC458" s="24">
        <f>+W458+X458-J458</f>
        <v>0</v>
      </c>
      <c r="AD458" s="74"/>
      <c r="AE458" s="74"/>
      <c r="AF458" s="74"/>
      <c r="AG458" s="74"/>
      <c r="AH458" s="74" t="s">
        <v>1788</v>
      </c>
      <c r="AI458" s="82" t="s">
        <v>1922</v>
      </c>
      <c r="AJ458" s="120"/>
      <c r="AK458" s="120"/>
    </row>
    <row r="459" spans="1:37" ht="40" customHeight="1" x14ac:dyDescent="0.35">
      <c r="A459" s="44">
        <v>1</v>
      </c>
      <c r="B459" s="15" t="s">
        <v>1758</v>
      </c>
      <c r="C459" s="12" t="s">
        <v>456</v>
      </c>
      <c r="D459" s="21" t="s">
        <v>13</v>
      </c>
      <c r="E459" s="21">
        <v>2014</v>
      </c>
      <c r="F459" s="12"/>
      <c r="G459" s="12"/>
      <c r="H459" s="12"/>
      <c r="I459" s="12"/>
      <c r="J459" s="28">
        <v>45</v>
      </c>
      <c r="K459" s="10" t="s">
        <v>1929</v>
      </c>
      <c r="L459" s="35"/>
      <c r="M459" s="35"/>
      <c r="N459" s="35"/>
      <c r="O459" s="35"/>
      <c r="P459" s="35"/>
      <c r="Q459" s="35"/>
      <c r="R459" s="35" t="s">
        <v>1155</v>
      </c>
      <c r="S459" s="15" t="s">
        <v>1928</v>
      </c>
      <c r="T459" s="15" t="s">
        <v>464</v>
      </c>
      <c r="U459" s="77" t="s">
        <v>1302</v>
      </c>
      <c r="V459" s="60">
        <v>0.5</v>
      </c>
      <c r="W459" s="72">
        <f>J459*V459</f>
        <v>22.5</v>
      </c>
      <c r="X459" s="72">
        <f>J459-W459</f>
        <v>22.5</v>
      </c>
      <c r="Y459" s="72">
        <f>X459-W459</f>
        <v>0</v>
      </c>
      <c r="Z459" s="72"/>
      <c r="AA459" s="8"/>
      <c r="AB459" s="8"/>
      <c r="AC459" s="24">
        <f>+W459+X459-J459</f>
        <v>0</v>
      </c>
      <c r="AD459" s="74"/>
      <c r="AE459" s="74"/>
      <c r="AF459" s="74"/>
      <c r="AG459" s="74"/>
      <c r="AH459" s="74" t="s">
        <v>1788</v>
      </c>
      <c r="AI459" s="82" t="s">
        <v>1922</v>
      </c>
      <c r="AJ459" s="120"/>
      <c r="AK459" s="120"/>
    </row>
    <row r="460" spans="1:37" ht="40" customHeight="1" x14ac:dyDescent="0.35">
      <c r="A460" s="44">
        <v>1</v>
      </c>
      <c r="B460" s="21" t="s">
        <v>1759</v>
      </c>
      <c r="C460" s="10" t="s">
        <v>456</v>
      </c>
      <c r="D460" s="21" t="s">
        <v>13</v>
      </c>
      <c r="E460" s="21">
        <v>2014</v>
      </c>
      <c r="F460" s="10"/>
      <c r="G460" s="10"/>
      <c r="H460" s="10"/>
      <c r="I460" s="10"/>
      <c r="J460" s="29">
        <v>45</v>
      </c>
      <c r="K460" s="10" t="s">
        <v>1929</v>
      </c>
      <c r="L460" s="35"/>
      <c r="M460" s="35"/>
      <c r="N460" s="35"/>
      <c r="O460" s="35"/>
      <c r="P460" s="35"/>
      <c r="Q460" s="35"/>
      <c r="R460" s="35" t="s">
        <v>1155</v>
      </c>
      <c r="S460" s="15" t="s">
        <v>1928</v>
      </c>
      <c r="T460" s="21" t="s">
        <v>466</v>
      </c>
      <c r="U460" s="77" t="s">
        <v>1302</v>
      </c>
      <c r="V460" s="60">
        <v>0.5</v>
      </c>
      <c r="W460" s="72">
        <f>J460*V460</f>
        <v>22.5</v>
      </c>
      <c r="X460" s="72">
        <f>J460-W460</f>
        <v>22.5</v>
      </c>
      <c r="Y460" s="72">
        <f>X460-W460</f>
        <v>0</v>
      </c>
      <c r="Z460" s="72"/>
      <c r="AA460" s="8"/>
      <c r="AB460" s="8"/>
      <c r="AC460" s="24">
        <f>+W460+X460-J460</f>
        <v>0</v>
      </c>
      <c r="AD460" s="74"/>
      <c r="AE460" s="74"/>
      <c r="AF460" s="74"/>
      <c r="AG460" s="74"/>
      <c r="AH460" s="74" t="s">
        <v>1788</v>
      </c>
      <c r="AI460" s="82" t="s">
        <v>1922</v>
      </c>
      <c r="AJ460" s="120"/>
      <c r="AK460" s="120"/>
    </row>
    <row r="461" spans="1:37" ht="40" customHeight="1" x14ac:dyDescent="0.35">
      <c r="A461" s="44">
        <v>1</v>
      </c>
      <c r="B461" s="21" t="s">
        <v>1760</v>
      </c>
      <c r="C461" s="10" t="s">
        <v>456</v>
      </c>
      <c r="D461" s="21" t="s">
        <v>13</v>
      </c>
      <c r="E461" s="21">
        <v>2014</v>
      </c>
      <c r="F461" s="10"/>
      <c r="G461" s="10"/>
      <c r="H461" s="10"/>
      <c r="I461" s="10"/>
      <c r="J461" s="29">
        <v>45</v>
      </c>
      <c r="K461" s="10" t="s">
        <v>1929</v>
      </c>
      <c r="L461" s="35"/>
      <c r="M461" s="35"/>
      <c r="N461" s="35"/>
      <c r="O461" s="35"/>
      <c r="P461" s="35"/>
      <c r="Q461" s="35"/>
      <c r="R461" s="35" t="s">
        <v>1155</v>
      </c>
      <c r="S461" s="15" t="s">
        <v>1928</v>
      </c>
      <c r="T461" s="21" t="s">
        <v>467</v>
      </c>
      <c r="U461" s="77" t="s">
        <v>1302</v>
      </c>
      <c r="V461" s="60">
        <v>0.5</v>
      </c>
      <c r="W461" s="72">
        <f>J461*V461</f>
        <v>22.5</v>
      </c>
      <c r="X461" s="72">
        <f>J461-W461</f>
        <v>22.5</v>
      </c>
      <c r="Y461" s="72">
        <f>X461-W461</f>
        <v>0</v>
      </c>
      <c r="Z461" s="72"/>
      <c r="AA461" s="8"/>
      <c r="AB461" s="8"/>
      <c r="AC461" s="24">
        <f>+W461+X461-J461</f>
        <v>0</v>
      </c>
      <c r="AD461" s="74"/>
      <c r="AE461" s="74"/>
      <c r="AF461" s="74"/>
      <c r="AG461" s="74"/>
      <c r="AH461" s="74" t="s">
        <v>1788</v>
      </c>
      <c r="AI461" s="82" t="s">
        <v>1922</v>
      </c>
      <c r="AJ461" s="120"/>
      <c r="AK461" s="120"/>
    </row>
    <row r="462" spans="1:37" ht="40" customHeight="1" x14ac:dyDescent="0.35">
      <c r="A462" s="44">
        <v>1</v>
      </c>
      <c r="B462" s="125" t="s">
        <v>679</v>
      </c>
      <c r="C462" s="10" t="s">
        <v>680</v>
      </c>
      <c r="D462" s="21" t="s">
        <v>13</v>
      </c>
      <c r="E462" s="21">
        <v>2014</v>
      </c>
      <c r="F462" s="10"/>
      <c r="G462" s="10"/>
      <c r="H462" s="10"/>
      <c r="I462" s="10"/>
      <c r="J462" s="29">
        <v>118</v>
      </c>
      <c r="K462" s="10" t="s">
        <v>1929</v>
      </c>
      <c r="L462" s="35"/>
      <c r="M462" s="35"/>
      <c r="N462" s="35"/>
      <c r="O462" s="35"/>
      <c r="P462" s="35"/>
      <c r="Q462" s="35"/>
      <c r="R462" s="35" t="s">
        <v>1155</v>
      </c>
      <c r="S462" s="15" t="s">
        <v>1928</v>
      </c>
      <c r="T462" s="21"/>
      <c r="U462" s="77"/>
      <c r="V462" s="60">
        <v>0.5</v>
      </c>
      <c r="W462" s="72">
        <f>J462*V462</f>
        <v>59</v>
      </c>
      <c r="X462" s="72">
        <f>J462-W462</f>
        <v>59</v>
      </c>
      <c r="Y462" s="72">
        <f>X462-W462</f>
        <v>0</v>
      </c>
      <c r="Z462" s="72"/>
      <c r="AA462" s="1"/>
      <c r="AB462" s="1"/>
      <c r="AC462" s="24">
        <f>+W462+X462-J462</f>
        <v>0</v>
      </c>
      <c r="AD462" s="75"/>
      <c r="AE462" s="75"/>
      <c r="AF462" s="75"/>
      <c r="AG462" s="75" t="s">
        <v>1788</v>
      </c>
      <c r="AH462" s="75"/>
      <c r="AI462" s="80" t="s">
        <v>1787</v>
      </c>
      <c r="AJ462" s="120" t="s">
        <v>1788</v>
      </c>
      <c r="AK462" s="74" t="s">
        <v>1788</v>
      </c>
    </row>
    <row r="463" spans="1:37" ht="40" customHeight="1" x14ac:dyDescent="0.35">
      <c r="A463" s="44">
        <v>1</v>
      </c>
      <c r="B463" s="15" t="s">
        <v>1076</v>
      </c>
      <c r="C463" s="12" t="s">
        <v>1077</v>
      </c>
      <c r="D463" s="21" t="s">
        <v>1456</v>
      </c>
      <c r="E463" s="15">
        <v>2014</v>
      </c>
      <c r="F463" s="12" t="s">
        <v>1206</v>
      </c>
      <c r="G463" s="12"/>
      <c r="H463" s="12"/>
      <c r="I463" s="12"/>
      <c r="J463" s="31">
        <v>2097.7800000000002</v>
      </c>
      <c r="K463" s="10" t="s">
        <v>1929</v>
      </c>
      <c r="L463" s="35"/>
      <c r="M463" s="35"/>
      <c r="N463" s="35"/>
      <c r="O463" s="35"/>
      <c r="P463" s="35"/>
      <c r="Q463" s="35"/>
      <c r="R463" s="35" t="s">
        <v>1155</v>
      </c>
      <c r="S463" s="15" t="s">
        <v>1928</v>
      </c>
      <c r="T463" s="15"/>
      <c r="U463" s="77" t="s">
        <v>1302</v>
      </c>
      <c r="V463" s="60">
        <v>0.5</v>
      </c>
      <c r="W463" s="72">
        <f>J463*V463</f>
        <v>1048.8900000000001</v>
      </c>
      <c r="X463" s="72">
        <f>J463-W463</f>
        <v>1048.8900000000001</v>
      </c>
      <c r="Y463" s="72">
        <f>X463-W463</f>
        <v>0</v>
      </c>
      <c r="Z463" s="72"/>
      <c r="AA463" s="1"/>
      <c r="AB463" s="1"/>
      <c r="AC463" s="24">
        <f>+W463+X463-J463</f>
        <v>0</v>
      </c>
      <c r="AD463" s="75"/>
      <c r="AE463" s="75"/>
      <c r="AF463" s="75"/>
      <c r="AG463" s="75" t="s">
        <v>1788</v>
      </c>
      <c r="AH463" s="75"/>
      <c r="AI463" s="80" t="s">
        <v>1823</v>
      </c>
      <c r="AJ463" s="120"/>
      <c r="AK463" s="120"/>
    </row>
    <row r="464" spans="1:37" ht="40" customHeight="1" x14ac:dyDescent="0.35">
      <c r="A464" s="44">
        <v>1</v>
      </c>
      <c r="B464" s="125" t="s">
        <v>681</v>
      </c>
      <c r="C464" s="10" t="s">
        <v>682</v>
      </c>
      <c r="D464" s="21" t="s">
        <v>13</v>
      </c>
      <c r="E464" s="21">
        <v>2014</v>
      </c>
      <c r="F464" s="10"/>
      <c r="G464" s="10"/>
      <c r="H464" s="10"/>
      <c r="I464" s="10"/>
      <c r="J464" s="29">
        <v>120</v>
      </c>
      <c r="K464" s="10" t="s">
        <v>1929</v>
      </c>
      <c r="L464" s="35"/>
      <c r="M464" s="35"/>
      <c r="N464" s="35"/>
      <c r="O464" s="35"/>
      <c r="P464" s="35"/>
      <c r="Q464" s="35"/>
      <c r="R464" s="35" t="s">
        <v>1155</v>
      </c>
      <c r="S464" s="15" t="s">
        <v>1928</v>
      </c>
      <c r="T464" s="21"/>
      <c r="U464" s="77"/>
      <c r="V464" s="60">
        <v>0.5</v>
      </c>
      <c r="W464" s="72">
        <f>J464*V464</f>
        <v>60</v>
      </c>
      <c r="X464" s="72">
        <f>J464-W464</f>
        <v>60</v>
      </c>
      <c r="Y464" s="72">
        <f>X464-W464</f>
        <v>0</v>
      </c>
      <c r="Z464" s="72"/>
      <c r="AA464" s="8"/>
      <c r="AB464" s="8"/>
      <c r="AC464" s="24">
        <f>+W464+X464-J464</f>
        <v>0</v>
      </c>
      <c r="AD464" s="74" t="s">
        <v>1788</v>
      </c>
      <c r="AE464" s="74"/>
      <c r="AF464" s="74"/>
      <c r="AG464" s="74"/>
      <c r="AH464" s="74"/>
      <c r="AI464" s="82" t="s">
        <v>1862</v>
      </c>
      <c r="AJ464" s="120" t="s">
        <v>1788</v>
      </c>
      <c r="AK464" s="120" t="s">
        <v>1788</v>
      </c>
    </row>
    <row r="465" spans="1:37" ht="40" customHeight="1" x14ac:dyDescent="0.35">
      <c r="A465" s="44">
        <v>1</v>
      </c>
      <c r="B465" s="21" t="s">
        <v>736</v>
      </c>
      <c r="C465" s="10" t="s">
        <v>737</v>
      </c>
      <c r="D465" s="21" t="s">
        <v>13</v>
      </c>
      <c r="E465" s="21">
        <v>2014</v>
      </c>
      <c r="F465" s="10"/>
      <c r="G465" s="10"/>
      <c r="H465" s="10"/>
      <c r="I465" s="10"/>
      <c r="J465" s="29">
        <v>159.99</v>
      </c>
      <c r="K465" s="10" t="s">
        <v>1929</v>
      </c>
      <c r="L465" s="35"/>
      <c r="M465" s="35"/>
      <c r="N465" s="35"/>
      <c r="O465" s="35"/>
      <c r="P465" s="35"/>
      <c r="Q465" s="35"/>
      <c r="R465" s="35" t="s">
        <v>1155</v>
      </c>
      <c r="S465" s="15" t="s">
        <v>1928</v>
      </c>
      <c r="T465" s="21"/>
      <c r="U465" s="77"/>
      <c r="V465" s="60">
        <v>0.5</v>
      </c>
      <c r="W465" s="72">
        <f>J465*V465</f>
        <v>79.995000000000005</v>
      </c>
      <c r="X465" s="72">
        <f>J465-W465</f>
        <v>79.995000000000005</v>
      </c>
      <c r="Y465" s="72">
        <f>X465-W465</f>
        <v>0</v>
      </c>
      <c r="Z465" s="72"/>
      <c r="AA465" s="8"/>
      <c r="AB465" s="8"/>
      <c r="AC465" s="24">
        <f>+W465+X465-J465</f>
        <v>0</v>
      </c>
      <c r="AD465" s="74"/>
      <c r="AE465" s="74"/>
      <c r="AF465" s="74"/>
      <c r="AG465" s="74"/>
      <c r="AH465" s="74" t="s">
        <v>1788</v>
      </c>
      <c r="AI465" s="82" t="s">
        <v>1923</v>
      </c>
      <c r="AJ465" s="120"/>
      <c r="AK465" s="120"/>
    </row>
    <row r="466" spans="1:37" ht="40" customHeight="1" x14ac:dyDescent="0.35">
      <c r="A466" s="44">
        <v>1</v>
      </c>
      <c r="B466" s="21" t="s">
        <v>752</v>
      </c>
      <c r="C466" s="122" t="s">
        <v>751</v>
      </c>
      <c r="D466" s="21" t="s">
        <v>13</v>
      </c>
      <c r="E466" s="15">
        <v>2018</v>
      </c>
      <c r="F466" s="10"/>
      <c r="G466" s="10"/>
      <c r="H466" s="10"/>
      <c r="I466" s="10" t="s">
        <v>10</v>
      </c>
      <c r="J466" s="29">
        <v>169.91200000000001</v>
      </c>
      <c r="K466" s="10" t="s">
        <v>104</v>
      </c>
      <c r="L466" s="35"/>
      <c r="M466" s="35"/>
      <c r="N466" s="35"/>
      <c r="O466" s="35"/>
      <c r="P466" s="35"/>
      <c r="Q466" s="35"/>
      <c r="R466" s="35" t="s">
        <v>1155</v>
      </c>
      <c r="S466" s="15" t="s">
        <v>1342</v>
      </c>
      <c r="T466" s="21"/>
      <c r="U466" s="77" t="s">
        <v>1377</v>
      </c>
      <c r="V466" s="60">
        <v>0.5</v>
      </c>
      <c r="W466" s="72">
        <f>J466*V466</f>
        <v>84.956000000000003</v>
      </c>
      <c r="X466" s="72">
        <f>J466-W466</f>
        <v>84.956000000000003</v>
      </c>
      <c r="Y466" s="72">
        <f>X466-W466</f>
        <v>0</v>
      </c>
      <c r="Z466" s="72"/>
      <c r="AA466" s="1"/>
      <c r="AB466" s="1"/>
      <c r="AC466" s="24">
        <f>+W466+X466-J466</f>
        <v>0</v>
      </c>
      <c r="AD466" s="75"/>
      <c r="AE466" s="75"/>
      <c r="AF466" s="75"/>
      <c r="AG466" s="75"/>
      <c r="AH466" s="75" t="s">
        <v>1788</v>
      </c>
      <c r="AI466" s="80" t="s">
        <v>1955</v>
      </c>
      <c r="AJ466" s="133"/>
      <c r="AK466" s="133" t="s">
        <v>1788</v>
      </c>
    </row>
    <row r="467" spans="1:37" ht="40" customHeight="1" x14ac:dyDescent="0.35">
      <c r="A467" s="44">
        <v>1</v>
      </c>
      <c r="B467" s="15" t="s">
        <v>423</v>
      </c>
      <c r="C467" s="123" t="s">
        <v>166</v>
      </c>
      <c r="D467" s="21" t="s">
        <v>13</v>
      </c>
      <c r="E467" s="15">
        <v>2018</v>
      </c>
      <c r="F467" s="12"/>
      <c r="G467" s="12"/>
      <c r="H467" s="12"/>
      <c r="I467" s="12" t="s">
        <v>10</v>
      </c>
      <c r="J467" s="28">
        <v>34.5</v>
      </c>
      <c r="K467" s="12" t="s">
        <v>104</v>
      </c>
      <c r="L467" s="35"/>
      <c r="M467" s="35"/>
      <c r="N467" s="35"/>
      <c r="O467" s="35"/>
      <c r="P467" s="35"/>
      <c r="Q467" s="35"/>
      <c r="R467" s="35" t="s">
        <v>1155</v>
      </c>
      <c r="S467" s="15" t="s">
        <v>1928</v>
      </c>
      <c r="T467" s="15" t="s">
        <v>1335</v>
      </c>
      <c r="U467" s="77" t="s">
        <v>1741</v>
      </c>
      <c r="V467" s="60">
        <v>0.5</v>
      </c>
      <c r="W467" s="72">
        <f>J467*V467</f>
        <v>17.25</v>
      </c>
      <c r="X467" s="72">
        <f>J467-W467</f>
        <v>17.25</v>
      </c>
      <c r="Y467" s="72">
        <f>X467-W467</f>
        <v>0</v>
      </c>
      <c r="Z467" s="72"/>
      <c r="AA467" s="1"/>
      <c r="AB467" s="1"/>
      <c r="AC467" s="24">
        <f>+W467+X467-J467</f>
        <v>0</v>
      </c>
      <c r="AD467" s="75"/>
      <c r="AE467" s="75"/>
      <c r="AF467" s="75"/>
      <c r="AG467" s="75"/>
      <c r="AH467" s="75"/>
      <c r="AI467" s="80" t="s">
        <v>1856</v>
      </c>
      <c r="AJ467" s="120"/>
      <c r="AK467" s="120" t="s">
        <v>1788</v>
      </c>
    </row>
    <row r="468" spans="1:37" ht="40" customHeight="1" x14ac:dyDescent="0.35">
      <c r="A468" s="44">
        <v>1</v>
      </c>
      <c r="B468" s="15" t="s">
        <v>278</v>
      </c>
      <c r="C468" s="123" t="s">
        <v>275</v>
      </c>
      <c r="D468" s="21" t="s">
        <v>13</v>
      </c>
      <c r="E468" s="21">
        <v>2014</v>
      </c>
      <c r="F468" s="12"/>
      <c r="G468" s="12"/>
      <c r="H468" s="12"/>
      <c r="I468" s="12" t="s">
        <v>10</v>
      </c>
      <c r="J468" s="28">
        <v>15.93</v>
      </c>
      <c r="K468" s="10" t="s">
        <v>104</v>
      </c>
      <c r="L468" s="35"/>
      <c r="M468" s="35"/>
      <c r="N468" s="35"/>
      <c r="O468" s="35"/>
      <c r="P468" s="35"/>
      <c r="Q468" s="35"/>
      <c r="R468" s="35" t="s">
        <v>1155</v>
      </c>
      <c r="S468" s="15" t="s">
        <v>1342</v>
      </c>
      <c r="T468" s="15"/>
      <c r="U468" s="77" t="s">
        <v>1377</v>
      </c>
      <c r="V468" s="60">
        <v>0.5</v>
      </c>
      <c r="W468" s="72">
        <f>J468*V468</f>
        <v>7.9649999999999999</v>
      </c>
      <c r="X468" s="72">
        <f>J468-W468</f>
        <v>7.9649999999999999</v>
      </c>
      <c r="Y468" s="72">
        <f>X468-W468</f>
        <v>0</v>
      </c>
      <c r="Z468" s="72"/>
      <c r="AA468" s="1"/>
      <c r="AB468" s="1"/>
      <c r="AC468" s="24">
        <f>+W468+X468-J468</f>
        <v>0</v>
      </c>
      <c r="AD468" s="75"/>
      <c r="AE468" s="75"/>
      <c r="AF468" s="75"/>
      <c r="AG468" s="75" t="s">
        <v>1788</v>
      </c>
      <c r="AH468" s="75"/>
      <c r="AI468" s="80" t="s">
        <v>1870</v>
      </c>
      <c r="AJ468" s="120"/>
      <c r="AK468" s="120" t="s">
        <v>1788</v>
      </c>
    </row>
    <row r="469" spans="1:37" ht="40" customHeight="1" x14ac:dyDescent="0.35">
      <c r="A469" s="44">
        <v>1</v>
      </c>
      <c r="B469" s="15" t="s">
        <v>279</v>
      </c>
      <c r="C469" s="123" t="s">
        <v>275</v>
      </c>
      <c r="D469" s="21" t="s">
        <v>13</v>
      </c>
      <c r="E469" s="21">
        <v>2014</v>
      </c>
      <c r="F469" s="12"/>
      <c r="G469" s="12"/>
      <c r="H469" s="12"/>
      <c r="I469" s="12" t="s">
        <v>10</v>
      </c>
      <c r="J469" s="28">
        <v>15.93</v>
      </c>
      <c r="K469" s="10" t="s">
        <v>104</v>
      </c>
      <c r="L469" s="35"/>
      <c r="M469" s="35"/>
      <c r="N469" s="35"/>
      <c r="O469" s="35"/>
      <c r="P469" s="35"/>
      <c r="Q469" s="35"/>
      <c r="R469" s="35" t="s">
        <v>1155</v>
      </c>
      <c r="S469" s="15" t="s">
        <v>1342</v>
      </c>
      <c r="T469" s="15"/>
      <c r="U469" s="77" t="s">
        <v>1377</v>
      </c>
      <c r="V469" s="60">
        <v>0.5</v>
      </c>
      <c r="W469" s="72">
        <f>J469*V469</f>
        <v>7.9649999999999999</v>
      </c>
      <c r="X469" s="72">
        <f>J469-W469</f>
        <v>7.9649999999999999</v>
      </c>
      <c r="Y469" s="72">
        <f>X469-W469</f>
        <v>0</v>
      </c>
      <c r="Z469" s="72"/>
      <c r="AA469" s="1"/>
      <c r="AB469" s="1"/>
      <c r="AC469" s="24">
        <f>+W469+X469-J469</f>
        <v>0</v>
      </c>
      <c r="AD469" s="75"/>
      <c r="AE469" s="75"/>
      <c r="AF469" s="75"/>
      <c r="AG469" s="75" t="s">
        <v>1788</v>
      </c>
      <c r="AH469" s="75"/>
      <c r="AI469" s="80" t="s">
        <v>1870</v>
      </c>
      <c r="AJ469" s="120"/>
      <c r="AK469" s="120" t="s">
        <v>1788</v>
      </c>
    </row>
    <row r="470" spans="1:37" ht="40" customHeight="1" x14ac:dyDescent="0.35">
      <c r="A470" s="44">
        <v>1</v>
      </c>
      <c r="B470" s="15" t="s">
        <v>280</v>
      </c>
      <c r="C470" s="123" t="s">
        <v>275</v>
      </c>
      <c r="D470" s="21" t="s">
        <v>13</v>
      </c>
      <c r="E470" s="21">
        <v>2014</v>
      </c>
      <c r="F470" s="12"/>
      <c r="G470" s="12"/>
      <c r="H470" s="12"/>
      <c r="I470" s="12" t="s">
        <v>10</v>
      </c>
      <c r="J470" s="28">
        <v>15.93</v>
      </c>
      <c r="K470" s="10" t="s">
        <v>104</v>
      </c>
      <c r="L470" s="35"/>
      <c r="M470" s="35"/>
      <c r="N470" s="35"/>
      <c r="O470" s="35"/>
      <c r="P470" s="35"/>
      <c r="Q470" s="35"/>
      <c r="R470" s="35" t="s">
        <v>1155</v>
      </c>
      <c r="S470" s="15" t="s">
        <v>1342</v>
      </c>
      <c r="T470" s="15"/>
      <c r="U470" s="77" t="s">
        <v>1377</v>
      </c>
      <c r="V470" s="60">
        <v>0.5</v>
      </c>
      <c r="W470" s="72">
        <f>J470*V470</f>
        <v>7.9649999999999999</v>
      </c>
      <c r="X470" s="72">
        <f>J470-W470</f>
        <v>7.9649999999999999</v>
      </c>
      <c r="Y470" s="72">
        <f>X470-W470</f>
        <v>0</v>
      </c>
      <c r="Z470" s="72"/>
      <c r="AA470" s="1"/>
      <c r="AB470" s="1"/>
      <c r="AC470" s="24">
        <f>+W470+X470-J470</f>
        <v>0</v>
      </c>
      <c r="AD470" s="75"/>
      <c r="AE470" s="75"/>
      <c r="AF470" s="75"/>
      <c r="AG470" s="75" t="s">
        <v>1788</v>
      </c>
      <c r="AH470" s="75"/>
      <c r="AI470" s="80" t="s">
        <v>1870</v>
      </c>
      <c r="AJ470" s="120"/>
      <c r="AK470" s="120" t="s">
        <v>1788</v>
      </c>
    </row>
    <row r="471" spans="1:37" ht="40" customHeight="1" x14ac:dyDescent="0.35">
      <c r="A471" s="44">
        <v>1</v>
      </c>
      <c r="B471" s="20" t="s">
        <v>350</v>
      </c>
      <c r="C471" s="122" t="s">
        <v>12</v>
      </c>
      <c r="D471" s="21" t="s">
        <v>13</v>
      </c>
      <c r="E471" s="21">
        <v>2014</v>
      </c>
      <c r="F471" s="10"/>
      <c r="G471" s="10"/>
      <c r="H471" s="10"/>
      <c r="I471" s="10" t="s">
        <v>10</v>
      </c>
      <c r="J471" s="29">
        <v>23.01</v>
      </c>
      <c r="K471" s="10" t="s">
        <v>104</v>
      </c>
      <c r="L471" s="35"/>
      <c r="M471" s="35"/>
      <c r="N471" s="35"/>
      <c r="O471" s="35"/>
      <c r="P471" s="35"/>
      <c r="Q471" s="35"/>
      <c r="R471" s="35" t="s">
        <v>1155</v>
      </c>
      <c r="S471" s="15" t="s">
        <v>1342</v>
      </c>
      <c r="T471" s="20"/>
      <c r="U471" s="77" t="s">
        <v>1377</v>
      </c>
      <c r="V471" s="60">
        <v>0.5</v>
      </c>
      <c r="W471" s="72">
        <f>J471*V471</f>
        <v>11.505000000000001</v>
      </c>
      <c r="X471" s="72">
        <f>J471-W471</f>
        <v>11.505000000000001</v>
      </c>
      <c r="Y471" s="72">
        <f>X471-W471</f>
        <v>0</v>
      </c>
      <c r="Z471" s="72"/>
      <c r="AA471" s="1"/>
      <c r="AB471" s="1"/>
      <c r="AC471" s="24">
        <f>+W471+X471-J471</f>
        <v>0</v>
      </c>
      <c r="AD471" s="75"/>
      <c r="AE471" s="75"/>
      <c r="AF471" s="75"/>
      <c r="AG471" s="75" t="s">
        <v>1788</v>
      </c>
      <c r="AH471" s="75"/>
      <c r="AI471" s="80" t="s">
        <v>1869</v>
      </c>
      <c r="AJ471" s="120"/>
      <c r="AK471" s="120" t="s">
        <v>1788</v>
      </c>
    </row>
    <row r="472" spans="1:37" ht="40" customHeight="1" x14ac:dyDescent="0.35">
      <c r="A472" s="44">
        <v>1</v>
      </c>
      <c r="B472" s="21" t="s">
        <v>354</v>
      </c>
      <c r="C472" s="122" t="s">
        <v>12</v>
      </c>
      <c r="D472" s="21" t="s">
        <v>13</v>
      </c>
      <c r="E472" s="21">
        <v>2014</v>
      </c>
      <c r="F472" s="10"/>
      <c r="G472" s="10"/>
      <c r="H472" s="10"/>
      <c r="I472" s="10" t="s">
        <v>10</v>
      </c>
      <c r="J472" s="29">
        <v>23.01</v>
      </c>
      <c r="K472" s="10" t="s">
        <v>104</v>
      </c>
      <c r="L472" s="35"/>
      <c r="M472" s="35"/>
      <c r="N472" s="35"/>
      <c r="O472" s="35"/>
      <c r="P472" s="35"/>
      <c r="Q472" s="35"/>
      <c r="R472" s="35" t="s">
        <v>1155</v>
      </c>
      <c r="S472" s="15" t="s">
        <v>1342</v>
      </c>
      <c r="T472" s="21"/>
      <c r="U472" s="77" t="s">
        <v>1377</v>
      </c>
      <c r="V472" s="60">
        <v>0.5</v>
      </c>
      <c r="W472" s="72">
        <f>J472*V472</f>
        <v>11.505000000000001</v>
      </c>
      <c r="X472" s="72">
        <f>J472-W472</f>
        <v>11.505000000000001</v>
      </c>
      <c r="Y472" s="72">
        <f>X472-W472</f>
        <v>0</v>
      </c>
      <c r="Z472" s="72"/>
      <c r="AA472" s="1"/>
      <c r="AB472" s="1"/>
      <c r="AC472" s="24">
        <f>+W472+X472-J472</f>
        <v>0</v>
      </c>
      <c r="AD472" s="75"/>
      <c r="AE472" s="75"/>
      <c r="AF472" s="75"/>
      <c r="AG472" s="75" t="s">
        <v>1788</v>
      </c>
      <c r="AH472" s="75"/>
      <c r="AI472" s="80" t="s">
        <v>1869</v>
      </c>
      <c r="AJ472" s="120"/>
      <c r="AK472" s="120" t="s">
        <v>1788</v>
      </c>
    </row>
    <row r="473" spans="1:37" ht="40" customHeight="1" x14ac:dyDescent="0.35">
      <c r="A473" s="44">
        <v>1</v>
      </c>
      <c r="B473" s="21" t="s">
        <v>355</v>
      </c>
      <c r="C473" s="122" t="s">
        <v>12</v>
      </c>
      <c r="D473" s="21" t="s">
        <v>13</v>
      </c>
      <c r="E473" s="21">
        <v>2014</v>
      </c>
      <c r="F473" s="10"/>
      <c r="G473" s="10"/>
      <c r="H473" s="10"/>
      <c r="I473" s="10" t="s">
        <v>10</v>
      </c>
      <c r="J473" s="29">
        <v>23.01</v>
      </c>
      <c r="K473" s="10" t="s">
        <v>104</v>
      </c>
      <c r="L473" s="35"/>
      <c r="M473" s="35"/>
      <c r="N473" s="35"/>
      <c r="O473" s="35"/>
      <c r="P473" s="35"/>
      <c r="Q473" s="35"/>
      <c r="R473" s="35" t="s">
        <v>1155</v>
      </c>
      <c r="S473" s="15" t="s">
        <v>1342</v>
      </c>
      <c r="T473" s="21"/>
      <c r="U473" s="77" t="s">
        <v>1377</v>
      </c>
      <c r="V473" s="60">
        <v>0.5</v>
      </c>
      <c r="W473" s="72">
        <f>J473*V473</f>
        <v>11.505000000000001</v>
      </c>
      <c r="X473" s="72">
        <f>J473-W473</f>
        <v>11.505000000000001</v>
      </c>
      <c r="Y473" s="72">
        <f>X473-W473</f>
        <v>0</v>
      </c>
      <c r="Z473" s="72"/>
      <c r="AA473" s="1"/>
      <c r="AB473" s="1"/>
      <c r="AC473" s="24">
        <f>+W473+X473-J473</f>
        <v>0</v>
      </c>
      <c r="AD473" s="75"/>
      <c r="AE473" s="75"/>
      <c r="AF473" s="75"/>
      <c r="AG473" s="75" t="s">
        <v>1788</v>
      </c>
      <c r="AH473" s="75"/>
      <c r="AI473" s="80" t="s">
        <v>1869</v>
      </c>
      <c r="AJ473" s="120"/>
      <c r="AK473" s="120" t="s">
        <v>1788</v>
      </c>
    </row>
    <row r="474" spans="1:37" ht="40" customHeight="1" x14ac:dyDescent="0.35">
      <c r="A474" s="44">
        <v>1</v>
      </c>
      <c r="B474" s="21" t="s">
        <v>356</v>
      </c>
      <c r="C474" s="122" t="s">
        <v>12</v>
      </c>
      <c r="D474" s="21" t="s">
        <v>13</v>
      </c>
      <c r="E474" s="21">
        <v>2014</v>
      </c>
      <c r="F474" s="10"/>
      <c r="G474" s="10"/>
      <c r="H474" s="10"/>
      <c r="I474" s="10" t="s">
        <v>10</v>
      </c>
      <c r="J474" s="29">
        <v>23.01</v>
      </c>
      <c r="K474" s="10" t="s">
        <v>104</v>
      </c>
      <c r="L474" s="35"/>
      <c r="M474" s="35"/>
      <c r="N474" s="35"/>
      <c r="O474" s="35"/>
      <c r="P474" s="35"/>
      <c r="Q474" s="35"/>
      <c r="R474" s="35" t="s">
        <v>1155</v>
      </c>
      <c r="S474" s="15" t="s">
        <v>1342</v>
      </c>
      <c r="T474" s="21"/>
      <c r="U474" s="77" t="s">
        <v>1377</v>
      </c>
      <c r="V474" s="60">
        <v>0.5</v>
      </c>
      <c r="W474" s="72">
        <f>J474*V474</f>
        <v>11.505000000000001</v>
      </c>
      <c r="X474" s="72">
        <f>J474-W474</f>
        <v>11.505000000000001</v>
      </c>
      <c r="Y474" s="72">
        <f>X474-W474</f>
        <v>0</v>
      </c>
      <c r="Z474" s="72"/>
      <c r="AA474" s="1"/>
      <c r="AB474" s="1"/>
      <c r="AC474" s="24">
        <f>+W474+X474-J474</f>
        <v>0</v>
      </c>
      <c r="AD474" s="75"/>
      <c r="AE474" s="75"/>
      <c r="AF474" s="75"/>
      <c r="AG474" s="75" t="s">
        <v>1788</v>
      </c>
      <c r="AH474" s="75"/>
      <c r="AI474" s="80" t="s">
        <v>1869</v>
      </c>
      <c r="AJ474" s="120"/>
      <c r="AK474" s="120" t="s">
        <v>1788</v>
      </c>
    </row>
    <row r="475" spans="1:37" ht="40" customHeight="1" x14ac:dyDescent="0.35">
      <c r="A475" s="44">
        <v>1</v>
      </c>
      <c r="B475" s="22" t="s">
        <v>358</v>
      </c>
      <c r="C475" s="122" t="s">
        <v>12</v>
      </c>
      <c r="D475" s="21" t="s">
        <v>13</v>
      </c>
      <c r="E475" s="21">
        <v>2014</v>
      </c>
      <c r="F475" s="10"/>
      <c r="G475" s="10"/>
      <c r="H475" s="10"/>
      <c r="I475" s="10" t="s">
        <v>10</v>
      </c>
      <c r="J475" s="29">
        <v>23.01</v>
      </c>
      <c r="K475" s="10" t="s">
        <v>104</v>
      </c>
      <c r="L475" s="35"/>
      <c r="M475" s="35"/>
      <c r="N475" s="35"/>
      <c r="O475" s="35"/>
      <c r="P475" s="35"/>
      <c r="Q475" s="35"/>
      <c r="R475" s="35" t="s">
        <v>1155</v>
      </c>
      <c r="S475" s="15" t="s">
        <v>1342</v>
      </c>
      <c r="T475" s="22"/>
      <c r="U475" s="77" t="s">
        <v>1377</v>
      </c>
      <c r="V475" s="60">
        <v>0.5</v>
      </c>
      <c r="W475" s="72">
        <f>J475*V475</f>
        <v>11.505000000000001</v>
      </c>
      <c r="X475" s="72">
        <f>J475-W475</f>
        <v>11.505000000000001</v>
      </c>
      <c r="Y475" s="72">
        <f>X475-W475</f>
        <v>0</v>
      </c>
      <c r="Z475" s="72"/>
      <c r="AA475" s="1"/>
      <c r="AB475" s="1"/>
      <c r="AC475" s="24">
        <f>+W475+X475-J475</f>
        <v>0</v>
      </c>
      <c r="AD475" s="75"/>
      <c r="AE475" s="75"/>
      <c r="AF475" s="75"/>
      <c r="AG475" s="75" t="s">
        <v>1788</v>
      </c>
      <c r="AH475" s="75"/>
      <c r="AI475" s="80" t="s">
        <v>1869</v>
      </c>
      <c r="AJ475" s="120"/>
      <c r="AK475" s="120" t="s">
        <v>1788</v>
      </c>
    </row>
    <row r="476" spans="1:37" ht="40" customHeight="1" x14ac:dyDescent="0.35">
      <c r="A476" s="44">
        <v>1</v>
      </c>
      <c r="B476" s="21" t="s">
        <v>360</v>
      </c>
      <c r="C476" s="122" t="s">
        <v>12</v>
      </c>
      <c r="D476" s="21" t="s">
        <v>13</v>
      </c>
      <c r="E476" s="21">
        <v>2014</v>
      </c>
      <c r="F476" s="10"/>
      <c r="G476" s="10"/>
      <c r="H476" s="10"/>
      <c r="I476" s="10" t="s">
        <v>10</v>
      </c>
      <c r="J476" s="29">
        <v>23.01</v>
      </c>
      <c r="K476" s="10" t="s">
        <v>104</v>
      </c>
      <c r="L476" s="35"/>
      <c r="M476" s="35"/>
      <c r="N476" s="35"/>
      <c r="O476" s="35"/>
      <c r="P476" s="35"/>
      <c r="Q476" s="35"/>
      <c r="R476" s="35" t="s">
        <v>1155</v>
      </c>
      <c r="S476" s="15" t="s">
        <v>1342</v>
      </c>
      <c r="T476" s="21"/>
      <c r="U476" s="77" t="s">
        <v>1377</v>
      </c>
      <c r="V476" s="60">
        <v>0.5</v>
      </c>
      <c r="W476" s="72">
        <f>J476*V476</f>
        <v>11.505000000000001</v>
      </c>
      <c r="X476" s="72">
        <f>J476-W476</f>
        <v>11.505000000000001</v>
      </c>
      <c r="Y476" s="72">
        <f>X476-W476</f>
        <v>0</v>
      </c>
      <c r="Z476" s="72"/>
      <c r="AA476" s="1"/>
      <c r="AB476" s="1"/>
      <c r="AC476" s="24">
        <f>+W476+X476-J476</f>
        <v>0</v>
      </c>
      <c r="AD476" s="75"/>
      <c r="AE476" s="75"/>
      <c r="AF476" s="75"/>
      <c r="AG476" s="75" t="s">
        <v>1788</v>
      </c>
      <c r="AH476" s="75"/>
      <c r="AI476" s="80" t="s">
        <v>1869</v>
      </c>
      <c r="AJ476" s="120"/>
      <c r="AK476" s="120" t="s">
        <v>1788</v>
      </c>
    </row>
    <row r="477" spans="1:37" ht="40" customHeight="1" x14ac:dyDescent="0.35">
      <c r="A477" s="44">
        <v>1</v>
      </c>
      <c r="B477" s="21" t="s">
        <v>362</v>
      </c>
      <c r="C477" s="122" t="s">
        <v>12</v>
      </c>
      <c r="D477" s="21" t="s">
        <v>13</v>
      </c>
      <c r="E477" s="21">
        <v>2014</v>
      </c>
      <c r="F477" s="10"/>
      <c r="G477" s="10"/>
      <c r="H477" s="10"/>
      <c r="I477" s="10" t="s">
        <v>10</v>
      </c>
      <c r="J477" s="29">
        <v>23.01</v>
      </c>
      <c r="K477" s="10" t="s">
        <v>104</v>
      </c>
      <c r="L477" s="35"/>
      <c r="M477" s="35"/>
      <c r="N477" s="35"/>
      <c r="O477" s="35"/>
      <c r="P477" s="35"/>
      <c r="Q477" s="35"/>
      <c r="R477" s="35" t="s">
        <v>1155</v>
      </c>
      <c r="S477" s="15" t="s">
        <v>1342</v>
      </c>
      <c r="T477" s="21"/>
      <c r="U477" s="77" t="s">
        <v>1377</v>
      </c>
      <c r="V477" s="60">
        <v>0.5</v>
      </c>
      <c r="W477" s="72">
        <f>J477*V477</f>
        <v>11.505000000000001</v>
      </c>
      <c r="X477" s="72">
        <f>J477-W477</f>
        <v>11.505000000000001</v>
      </c>
      <c r="Y477" s="72">
        <f>X477-W477</f>
        <v>0</v>
      </c>
      <c r="Z477" s="72"/>
      <c r="AA477" s="1"/>
      <c r="AB477" s="1"/>
      <c r="AC477" s="24">
        <f>+W477+X477-J477</f>
        <v>0</v>
      </c>
      <c r="AD477" s="75"/>
      <c r="AE477" s="75"/>
      <c r="AF477" s="75"/>
      <c r="AG477" s="75" t="s">
        <v>1788</v>
      </c>
      <c r="AH477" s="75"/>
      <c r="AI477" s="80" t="s">
        <v>1869</v>
      </c>
      <c r="AJ477" s="120"/>
      <c r="AK477" s="120" t="s">
        <v>1788</v>
      </c>
    </row>
    <row r="478" spans="1:37" ht="40" customHeight="1" x14ac:dyDescent="0.35">
      <c r="A478" s="44">
        <v>1</v>
      </c>
      <c r="B478" s="21" t="s">
        <v>363</v>
      </c>
      <c r="C478" s="122" t="s">
        <v>12</v>
      </c>
      <c r="D478" s="21" t="s">
        <v>13</v>
      </c>
      <c r="E478" s="21">
        <v>2014</v>
      </c>
      <c r="F478" s="10"/>
      <c r="G478" s="10"/>
      <c r="H478" s="10"/>
      <c r="I478" s="10" t="s">
        <v>10</v>
      </c>
      <c r="J478" s="29">
        <v>23.01</v>
      </c>
      <c r="K478" s="10" t="s">
        <v>104</v>
      </c>
      <c r="L478" s="35"/>
      <c r="M478" s="35"/>
      <c r="N478" s="35"/>
      <c r="O478" s="35"/>
      <c r="P478" s="35"/>
      <c r="Q478" s="35"/>
      <c r="R478" s="35" t="s">
        <v>1155</v>
      </c>
      <c r="S478" s="15" t="s">
        <v>1342</v>
      </c>
      <c r="T478" s="21"/>
      <c r="U478" s="77" t="s">
        <v>1377</v>
      </c>
      <c r="V478" s="60">
        <v>0.5</v>
      </c>
      <c r="W478" s="72">
        <f>J478*V478</f>
        <v>11.505000000000001</v>
      </c>
      <c r="X478" s="72">
        <f>J478-W478</f>
        <v>11.505000000000001</v>
      </c>
      <c r="Y478" s="72">
        <f>X478-W478</f>
        <v>0</v>
      </c>
      <c r="Z478" s="72"/>
      <c r="AA478" s="1"/>
      <c r="AB478" s="1"/>
      <c r="AC478" s="24">
        <f>+W478+X478-J478</f>
        <v>0</v>
      </c>
      <c r="AD478" s="75"/>
      <c r="AE478" s="75"/>
      <c r="AF478" s="75"/>
      <c r="AG478" s="75" t="s">
        <v>1788</v>
      </c>
      <c r="AH478" s="75"/>
      <c r="AI478" s="80" t="s">
        <v>1869</v>
      </c>
      <c r="AJ478" s="120"/>
      <c r="AK478" s="120" t="s">
        <v>1788</v>
      </c>
    </row>
    <row r="479" spans="1:37" ht="40" customHeight="1" x14ac:dyDescent="0.35">
      <c r="A479" s="44">
        <v>1</v>
      </c>
      <c r="B479" s="21" t="s">
        <v>364</v>
      </c>
      <c r="C479" s="122" t="s">
        <v>12</v>
      </c>
      <c r="D479" s="21" t="s">
        <v>13</v>
      </c>
      <c r="E479" s="21">
        <v>2014</v>
      </c>
      <c r="F479" s="10"/>
      <c r="G479" s="10"/>
      <c r="H479" s="10"/>
      <c r="I479" s="10" t="s">
        <v>10</v>
      </c>
      <c r="J479" s="29">
        <v>23.01</v>
      </c>
      <c r="K479" s="10" t="s">
        <v>104</v>
      </c>
      <c r="L479" s="35"/>
      <c r="M479" s="35"/>
      <c r="N479" s="35"/>
      <c r="O479" s="35"/>
      <c r="P479" s="35"/>
      <c r="Q479" s="35"/>
      <c r="R479" s="35" t="s">
        <v>1155</v>
      </c>
      <c r="S479" s="15" t="s">
        <v>1342</v>
      </c>
      <c r="T479" s="21"/>
      <c r="U479" s="77" t="s">
        <v>1377</v>
      </c>
      <c r="V479" s="60">
        <v>0.5</v>
      </c>
      <c r="W479" s="72">
        <f>J479*V479</f>
        <v>11.505000000000001</v>
      </c>
      <c r="X479" s="72">
        <f>J479-W479</f>
        <v>11.505000000000001</v>
      </c>
      <c r="Y479" s="72">
        <f>X479-W479</f>
        <v>0</v>
      </c>
      <c r="Z479" s="72"/>
      <c r="AA479" s="1"/>
      <c r="AB479" s="1"/>
      <c r="AC479" s="24">
        <f>+W479+X479-J479</f>
        <v>0</v>
      </c>
      <c r="AD479" s="75"/>
      <c r="AE479" s="75"/>
      <c r="AF479" s="75"/>
      <c r="AG479" s="75" t="s">
        <v>1788</v>
      </c>
      <c r="AH479" s="75"/>
      <c r="AI479" s="80" t="s">
        <v>1869</v>
      </c>
      <c r="AJ479" s="120"/>
      <c r="AK479" s="120" t="s">
        <v>1788</v>
      </c>
    </row>
    <row r="480" spans="1:37" ht="40" customHeight="1" x14ac:dyDescent="0.35">
      <c r="A480" s="44">
        <v>1</v>
      </c>
      <c r="B480" s="21" t="s">
        <v>742</v>
      </c>
      <c r="C480" s="122" t="s">
        <v>743</v>
      </c>
      <c r="D480" s="21" t="s">
        <v>13</v>
      </c>
      <c r="E480" s="21">
        <v>2014</v>
      </c>
      <c r="F480" s="10"/>
      <c r="G480" s="10"/>
      <c r="H480" s="10"/>
      <c r="I480" s="10" t="s">
        <v>10</v>
      </c>
      <c r="J480" s="29">
        <v>160</v>
      </c>
      <c r="K480" s="10" t="s">
        <v>104</v>
      </c>
      <c r="L480" s="35"/>
      <c r="M480" s="35"/>
      <c r="N480" s="35"/>
      <c r="O480" s="35"/>
      <c r="P480" s="35"/>
      <c r="Q480" s="35"/>
      <c r="R480" s="35" t="s">
        <v>1155</v>
      </c>
      <c r="S480" s="15" t="s">
        <v>1342</v>
      </c>
      <c r="T480" s="21"/>
      <c r="U480" s="77" t="s">
        <v>1377</v>
      </c>
      <c r="V480" s="60">
        <v>0.5</v>
      </c>
      <c r="W480" s="72">
        <f>J480*V480</f>
        <v>80</v>
      </c>
      <c r="X480" s="72">
        <f>J480-W480</f>
        <v>80</v>
      </c>
      <c r="Y480" s="72">
        <f>X480-W480</f>
        <v>0</v>
      </c>
      <c r="Z480" s="72"/>
      <c r="AA480" s="1"/>
      <c r="AB480" s="1"/>
      <c r="AC480" s="24">
        <f>+W480+X480-J480</f>
        <v>0</v>
      </c>
      <c r="AD480" s="75"/>
      <c r="AE480" s="75"/>
      <c r="AF480" s="75"/>
      <c r="AG480" s="75"/>
      <c r="AH480" s="75" t="s">
        <v>1788</v>
      </c>
      <c r="AI480" s="80" t="s">
        <v>1954</v>
      </c>
      <c r="AJ480" s="120"/>
      <c r="AK480" s="120" t="s">
        <v>1788</v>
      </c>
    </row>
    <row r="481" spans="1:37" ht="40" customHeight="1" x14ac:dyDescent="0.35">
      <c r="A481" s="44">
        <v>1</v>
      </c>
      <c r="B481" s="20" t="s">
        <v>261</v>
      </c>
      <c r="C481" s="122" t="s">
        <v>180</v>
      </c>
      <c r="D481" s="21" t="s">
        <v>13</v>
      </c>
      <c r="E481" s="21">
        <v>2014</v>
      </c>
      <c r="F481" s="10" t="s">
        <v>181</v>
      </c>
      <c r="G481" s="10"/>
      <c r="H481" s="10"/>
      <c r="I481" s="10" t="s">
        <v>10</v>
      </c>
      <c r="J481" s="29">
        <v>8.0530000000000008</v>
      </c>
      <c r="K481" s="10" t="s">
        <v>104</v>
      </c>
      <c r="L481" s="35"/>
      <c r="M481" s="35"/>
      <c r="N481" s="35"/>
      <c r="O481" s="35"/>
      <c r="P481" s="35"/>
      <c r="Q481" s="35"/>
      <c r="R481" s="35" t="s">
        <v>1155</v>
      </c>
      <c r="S481" s="15" t="s">
        <v>1342</v>
      </c>
      <c r="T481" s="20"/>
      <c r="U481" s="77" t="s">
        <v>1377</v>
      </c>
      <c r="V481" s="60">
        <v>0.5</v>
      </c>
      <c r="W481" s="72">
        <f>J481*V481</f>
        <v>4.0265000000000004</v>
      </c>
      <c r="X481" s="72">
        <f>J481-W481</f>
        <v>4.0265000000000004</v>
      </c>
      <c r="Y481" s="72">
        <f>X481-W481</f>
        <v>0</v>
      </c>
      <c r="Z481" s="72"/>
      <c r="AA481" s="1"/>
      <c r="AB481" s="1"/>
      <c r="AC481" s="24">
        <f>+W481+X481-J481</f>
        <v>0</v>
      </c>
      <c r="AD481" s="75"/>
      <c r="AE481" s="75"/>
      <c r="AF481" s="75"/>
      <c r="AG481" s="75" t="s">
        <v>1788</v>
      </c>
      <c r="AH481" s="75"/>
      <c r="AI481" s="80" t="s">
        <v>1868</v>
      </c>
      <c r="AJ481" s="120"/>
      <c r="AK481" s="120" t="s">
        <v>1788</v>
      </c>
    </row>
    <row r="482" spans="1:37" ht="40" customHeight="1" x14ac:dyDescent="0.35">
      <c r="A482" s="44">
        <v>1</v>
      </c>
      <c r="B482" s="20" t="s">
        <v>262</v>
      </c>
      <c r="C482" s="122" t="s">
        <v>180</v>
      </c>
      <c r="D482" s="21" t="s">
        <v>13</v>
      </c>
      <c r="E482" s="21">
        <v>2014</v>
      </c>
      <c r="F482" s="10" t="s">
        <v>181</v>
      </c>
      <c r="G482" s="10"/>
      <c r="H482" s="10"/>
      <c r="I482" s="10" t="s">
        <v>10</v>
      </c>
      <c r="J482" s="29">
        <v>8.0530000000000008</v>
      </c>
      <c r="K482" s="10" t="s">
        <v>104</v>
      </c>
      <c r="L482" s="35"/>
      <c r="M482" s="35"/>
      <c r="N482" s="35"/>
      <c r="O482" s="35"/>
      <c r="P482" s="35"/>
      <c r="Q482" s="35"/>
      <c r="R482" s="35" t="s">
        <v>1155</v>
      </c>
      <c r="S482" s="15" t="s">
        <v>1342</v>
      </c>
      <c r="T482" s="20"/>
      <c r="U482" s="77" t="s">
        <v>1377</v>
      </c>
      <c r="V482" s="60">
        <v>0.5</v>
      </c>
      <c r="W482" s="72">
        <f>J482*V482</f>
        <v>4.0265000000000004</v>
      </c>
      <c r="X482" s="72">
        <f>J482-W482</f>
        <v>4.0265000000000004</v>
      </c>
      <c r="Y482" s="72">
        <f>X482-W482</f>
        <v>0</v>
      </c>
      <c r="Z482" s="72"/>
      <c r="AA482" s="1"/>
      <c r="AB482" s="1"/>
      <c r="AC482" s="24">
        <f>+W482+X482-J482</f>
        <v>0</v>
      </c>
      <c r="AD482" s="75"/>
      <c r="AE482" s="75"/>
      <c r="AF482" s="75"/>
      <c r="AG482" s="75" t="s">
        <v>1788</v>
      </c>
      <c r="AH482" s="75"/>
      <c r="AI482" s="80" t="s">
        <v>1868</v>
      </c>
      <c r="AJ482" s="120"/>
      <c r="AK482" s="120" t="s">
        <v>1788</v>
      </c>
    </row>
    <row r="483" spans="1:37" ht="40" customHeight="1" x14ac:dyDescent="0.35">
      <c r="A483" s="44">
        <v>1</v>
      </c>
      <c r="B483" s="20" t="s">
        <v>263</v>
      </c>
      <c r="C483" s="122" t="s">
        <v>180</v>
      </c>
      <c r="D483" s="21" t="s">
        <v>13</v>
      </c>
      <c r="E483" s="21">
        <v>2014</v>
      </c>
      <c r="F483" s="10" t="s">
        <v>181</v>
      </c>
      <c r="G483" s="10"/>
      <c r="H483" s="10"/>
      <c r="I483" s="10" t="s">
        <v>10</v>
      </c>
      <c r="J483" s="29">
        <v>8.0530000000000008</v>
      </c>
      <c r="K483" s="10" t="s">
        <v>104</v>
      </c>
      <c r="L483" s="35"/>
      <c r="M483" s="35"/>
      <c r="N483" s="35"/>
      <c r="O483" s="35"/>
      <c r="P483" s="35"/>
      <c r="Q483" s="35"/>
      <c r="R483" s="35" t="s">
        <v>1155</v>
      </c>
      <c r="S483" s="15" t="s">
        <v>1342</v>
      </c>
      <c r="T483" s="20"/>
      <c r="U483" s="77" t="s">
        <v>1377</v>
      </c>
      <c r="V483" s="60">
        <v>0.5</v>
      </c>
      <c r="W483" s="72">
        <f>J483*V483</f>
        <v>4.0265000000000004</v>
      </c>
      <c r="X483" s="72">
        <f>J483-W483</f>
        <v>4.0265000000000004</v>
      </c>
      <c r="Y483" s="72">
        <f>X483-W483</f>
        <v>0</v>
      </c>
      <c r="Z483" s="72"/>
      <c r="AA483" s="1"/>
      <c r="AB483" s="1"/>
      <c r="AC483" s="24">
        <f>+W483+X483-J483</f>
        <v>0</v>
      </c>
      <c r="AD483" s="75"/>
      <c r="AE483" s="75"/>
      <c r="AF483" s="75"/>
      <c r="AG483" s="75" t="s">
        <v>1788</v>
      </c>
      <c r="AH483" s="75"/>
      <c r="AI483" s="80" t="s">
        <v>1868</v>
      </c>
      <c r="AJ483" s="120"/>
      <c r="AK483" s="120" t="s">
        <v>1788</v>
      </c>
    </row>
    <row r="484" spans="1:37" ht="40" customHeight="1" x14ac:dyDescent="0.35">
      <c r="A484" s="44">
        <v>1</v>
      </c>
      <c r="B484" s="20" t="s">
        <v>264</v>
      </c>
      <c r="C484" s="122" t="s">
        <v>180</v>
      </c>
      <c r="D484" s="21" t="s">
        <v>13</v>
      </c>
      <c r="E484" s="21">
        <v>2014</v>
      </c>
      <c r="F484" s="10" t="s">
        <v>181</v>
      </c>
      <c r="G484" s="10"/>
      <c r="H484" s="10"/>
      <c r="I484" s="10" t="s">
        <v>10</v>
      </c>
      <c r="J484" s="29">
        <v>8.0530000000000008</v>
      </c>
      <c r="K484" s="10" t="s">
        <v>104</v>
      </c>
      <c r="L484" s="35"/>
      <c r="M484" s="35"/>
      <c r="N484" s="35"/>
      <c r="O484" s="35"/>
      <c r="P484" s="35"/>
      <c r="Q484" s="35"/>
      <c r="R484" s="35" t="s">
        <v>1155</v>
      </c>
      <c r="S484" s="15" t="s">
        <v>1342</v>
      </c>
      <c r="T484" s="20"/>
      <c r="U484" s="77" t="s">
        <v>1377</v>
      </c>
      <c r="V484" s="60">
        <v>0.5</v>
      </c>
      <c r="W484" s="72">
        <f>J484*V484</f>
        <v>4.0265000000000004</v>
      </c>
      <c r="X484" s="72">
        <f>J484-W484</f>
        <v>4.0265000000000004</v>
      </c>
      <c r="Y484" s="72">
        <f>X484-W484</f>
        <v>0</v>
      </c>
      <c r="Z484" s="72"/>
      <c r="AA484" s="1"/>
      <c r="AB484" s="1"/>
      <c r="AC484" s="24">
        <f>+W484+X484-J484</f>
        <v>0</v>
      </c>
      <c r="AD484" s="75"/>
      <c r="AE484" s="75"/>
      <c r="AF484" s="75"/>
      <c r="AG484" s="75" t="s">
        <v>1788</v>
      </c>
      <c r="AH484" s="75"/>
      <c r="AI484" s="80" t="s">
        <v>1868</v>
      </c>
      <c r="AJ484" s="120"/>
      <c r="AK484" s="120" t="s">
        <v>1788</v>
      </c>
    </row>
    <row r="485" spans="1:37" ht="40" customHeight="1" x14ac:dyDescent="0.35">
      <c r="A485" s="44">
        <v>1</v>
      </c>
      <c r="B485" s="21" t="s">
        <v>265</v>
      </c>
      <c r="C485" s="122" t="s">
        <v>180</v>
      </c>
      <c r="D485" s="21" t="s">
        <v>13</v>
      </c>
      <c r="E485" s="21">
        <v>2014</v>
      </c>
      <c r="F485" s="10" t="s">
        <v>181</v>
      </c>
      <c r="G485" s="10"/>
      <c r="H485" s="10"/>
      <c r="I485" s="10" t="s">
        <v>10</v>
      </c>
      <c r="J485" s="29">
        <v>8.0530000000000008</v>
      </c>
      <c r="K485" s="10" t="s">
        <v>104</v>
      </c>
      <c r="L485" s="35"/>
      <c r="M485" s="35"/>
      <c r="N485" s="35"/>
      <c r="O485" s="35"/>
      <c r="P485" s="35"/>
      <c r="Q485" s="35"/>
      <c r="R485" s="35" t="s">
        <v>1155</v>
      </c>
      <c r="S485" s="15" t="s">
        <v>1342</v>
      </c>
      <c r="T485" s="21"/>
      <c r="U485" s="77" t="s">
        <v>1377</v>
      </c>
      <c r="V485" s="60">
        <v>0.5</v>
      </c>
      <c r="W485" s="72">
        <f>J485*V485</f>
        <v>4.0265000000000004</v>
      </c>
      <c r="X485" s="72">
        <f>J485-W485</f>
        <v>4.0265000000000004</v>
      </c>
      <c r="Y485" s="72">
        <f>X485-W485</f>
        <v>0</v>
      </c>
      <c r="Z485" s="72"/>
      <c r="AA485" s="1"/>
      <c r="AB485" s="1"/>
      <c r="AC485" s="24">
        <f>+W485+X485-J485</f>
        <v>0</v>
      </c>
      <c r="AD485" s="75"/>
      <c r="AE485" s="75"/>
      <c r="AF485" s="75"/>
      <c r="AG485" s="75" t="s">
        <v>1788</v>
      </c>
      <c r="AH485" s="75"/>
      <c r="AI485" s="80" t="s">
        <v>1868</v>
      </c>
      <c r="AJ485" s="120"/>
      <c r="AK485" s="120" t="s">
        <v>1788</v>
      </c>
    </row>
    <row r="486" spans="1:37" ht="40" customHeight="1" x14ac:dyDescent="0.35">
      <c r="A486" s="44">
        <v>1</v>
      </c>
      <c r="B486" s="21" t="s">
        <v>266</v>
      </c>
      <c r="C486" s="122" t="s">
        <v>180</v>
      </c>
      <c r="D486" s="21" t="s">
        <v>13</v>
      </c>
      <c r="E486" s="21">
        <v>2014</v>
      </c>
      <c r="F486" s="10" t="s">
        <v>181</v>
      </c>
      <c r="G486" s="10"/>
      <c r="H486" s="10"/>
      <c r="I486" s="10" t="s">
        <v>10</v>
      </c>
      <c r="J486" s="29">
        <v>8.0530000000000008</v>
      </c>
      <c r="K486" s="10" t="s">
        <v>104</v>
      </c>
      <c r="L486" s="35"/>
      <c r="M486" s="35"/>
      <c r="N486" s="35"/>
      <c r="O486" s="35"/>
      <c r="P486" s="35"/>
      <c r="Q486" s="35"/>
      <c r="R486" s="35" t="s">
        <v>1155</v>
      </c>
      <c r="S486" s="15" t="s">
        <v>1342</v>
      </c>
      <c r="T486" s="21"/>
      <c r="U486" s="77" t="s">
        <v>1377</v>
      </c>
      <c r="V486" s="60">
        <v>0.5</v>
      </c>
      <c r="W486" s="72">
        <f>J486*V486</f>
        <v>4.0265000000000004</v>
      </c>
      <c r="X486" s="72">
        <f>J486-W486</f>
        <v>4.0265000000000004</v>
      </c>
      <c r="Y486" s="72">
        <f>X486-W486</f>
        <v>0</v>
      </c>
      <c r="Z486" s="72"/>
      <c r="AA486" s="1"/>
      <c r="AB486" s="1"/>
      <c r="AC486" s="24">
        <f>+W486+X486-J486</f>
        <v>0</v>
      </c>
      <c r="AD486" s="75"/>
      <c r="AE486" s="75"/>
      <c r="AF486" s="75"/>
      <c r="AG486" s="75" t="s">
        <v>1788</v>
      </c>
      <c r="AH486" s="75"/>
      <c r="AI486" s="80" t="s">
        <v>1868</v>
      </c>
      <c r="AJ486" s="120"/>
      <c r="AK486" s="120" t="s">
        <v>1788</v>
      </c>
    </row>
    <row r="487" spans="1:37" ht="40" customHeight="1" x14ac:dyDescent="0.35">
      <c r="A487" s="44">
        <v>1</v>
      </c>
      <c r="B487" s="21" t="s">
        <v>267</v>
      </c>
      <c r="C487" s="122" t="s">
        <v>180</v>
      </c>
      <c r="D487" s="21" t="s">
        <v>13</v>
      </c>
      <c r="E487" s="21">
        <v>2014</v>
      </c>
      <c r="F487" s="10" t="s">
        <v>181</v>
      </c>
      <c r="G487" s="10"/>
      <c r="H487" s="10"/>
      <c r="I487" s="10" t="s">
        <v>10</v>
      </c>
      <c r="J487" s="29">
        <v>8.0530000000000008</v>
      </c>
      <c r="K487" s="10" t="s">
        <v>104</v>
      </c>
      <c r="L487" s="35"/>
      <c r="M487" s="35"/>
      <c r="N487" s="35"/>
      <c r="O487" s="35"/>
      <c r="P487" s="35"/>
      <c r="Q487" s="35"/>
      <c r="R487" s="35" t="s">
        <v>1155</v>
      </c>
      <c r="S487" s="15" t="s">
        <v>1342</v>
      </c>
      <c r="T487" s="21"/>
      <c r="U487" s="77" t="s">
        <v>1377</v>
      </c>
      <c r="V487" s="60">
        <v>0.5</v>
      </c>
      <c r="W487" s="72">
        <f>J487*V487</f>
        <v>4.0265000000000004</v>
      </c>
      <c r="X487" s="72">
        <f>J487-W487</f>
        <v>4.0265000000000004</v>
      </c>
      <c r="Y487" s="72">
        <f>X487-W487</f>
        <v>0</v>
      </c>
      <c r="Z487" s="72"/>
      <c r="AA487" s="1"/>
      <c r="AB487" s="1"/>
      <c r="AC487" s="24">
        <f>+W487+X487-J487</f>
        <v>0</v>
      </c>
      <c r="AD487" s="75"/>
      <c r="AE487" s="75"/>
      <c r="AF487" s="75"/>
      <c r="AG487" s="75" t="s">
        <v>1788</v>
      </c>
      <c r="AH487" s="75"/>
      <c r="AI487" s="80" t="s">
        <v>1868</v>
      </c>
      <c r="AJ487" s="120"/>
      <c r="AK487" s="120" t="s">
        <v>1788</v>
      </c>
    </row>
    <row r="488" spans="1:37" ht="40" customHeight="1" x14ac:dyDescent="0.35">
      <c r="A488" s="44">
        <v>1</v>
      </c>
      <c r="B488" s="21" t="s">
        <v>268</v>
      </c>
      <c r="C488" s="122" t="s">
        <v>180</v>
      </c>
      <c r="D488" s="21" t="s">
        <v>13</v>
      </c>
      <c r="E488" s="21">
        <v>2014</v>
      </c>
      <c r="F488" s="10" t="s">
        <v>181</v>
      </c>
      <c r="G488" s="10"/>
      <c r="H488" s="10"/>
      <c r="I488" s="10" t="s">
        <v>10</v>
      </c>
      <c r="J488" s="29">
        <v>8.0530000000000008</v>
      </c>
      <c r="K488" s="10" t="s">
        <v>104</v>
      </c>
      <c r="L488" s="35"/>
      <c r="M488" s="35"/>
      <c r="N488" s="35"/>
      <c r="O488" s="35"/>
      <c r="P488" s="35"/>
      <c r="Q488" s="35"/>
      <c r="R488" s="35" t="s">
        <v>1155</v>
      </c>
      <c r="S488" s="15" t="s">
        <v>1342</v>
      </c>
      <c r="T488" s="21"/>
      <c r="U488" s="77" t="s">
        <v>1377</v>
      </c>
      <c r="V488" s="60">
        <v>0.5</v>
      </c>
      <c r="W488" s="72">
        <f>J488*V488</f>
        <v>4.0265000000000004</v>
      </c>
      <c r="X488" s="72">
        <f>J488-W488</f>
        <v>4.0265000000000004</v>
      </c>
      <c r="Y488" s="72">
        <f>X488-W488</f>
        <v>0</v>
      </c>
      <c r="Z488" s="72"/>
      <c r="AA488" s="1"/>
      <c r="AB488" s="1"/>
      <c r="AC488" s="24">
        <f>+W488+X488-J488</f>
        <v>0</v>
      </c>
      <c r="AD488" s="75"/>
      <c r="AE488" s="75"/>
      <c r="AF488" s="75"/>
      <c r="AG488" s="75" t="s">
        <v>1788</v>
      </c>
      <c r="AH488" s="75"/>
      <c r="AI488" s="80" t="s">
        <v>1868</v>
      </c>
      <c r="AJ488" s="120"/>
      <c r="AK488" s="120" t="s">
        <v>1788</v>
      </c>
    </row>
    <row r="489" spans="1:37" ht="40" customHeight="1" x14ac:dyDescent="0.35">
      <c r="A489" s="44">
        <v>1</v>
      </c>
      <c r="B489" s="21" t="s">
        <v>269</v>
      </c>
      <c r="C489" s="122" t="s">
        <v>180</v>
      </c>
      <c r="D489" s="21" t="s">
        <v>13</v>
      </c>
      <c r="E489" s="21">
        <v>2014</v>
      </c>
      <c r="F489" s="10" t="s">
        <v>181</v>
      </c>
      <c r="G489" s="10"/>
      <c r="H489" s="10"/>
      <c r="I489" s="10" t="s">
        <v>10</v>
      </c>
      <c r="J489" s="29">
        <v>8.0530000000000008</v>
      </c>
      <c r="K489" s="12" t="s">
        <v>104</v>
      </c>
      <c r="L489" s="35"/>
      <c r="M489" s="35"/>
      <c r="N489" s="35"/>
      <c r="O489" s="35"/>
      <c r="P489" s="35"/>
      <c r="Q489" s="35"/>
      <c r="R489" s="35" t="s">
        <v>1155</v>
      </c>
      <c r="S489" s="15" t="s">
        <v>1342</v>
      </c>
      <c r="T489" s="21"/>
      <c r="U489" s="77" t="s">
        <v>1377</v>
      </c>
      <c r="V489" s="60">
        <v>0.5</v>
      </c>
      <c r="W489" s="72">
        <f>J489*V489</f>
        <v>4.0265000000000004</v>
      </c>
      <c r="X489" s="72">
        <f>J489-W489</f>
        <v>4.0265000000000004</v>
      </c>
      <c r="Y489" s="72">
        <f>X489-W489</f>
        <v>0</v>
      </c>
      <c r="Z489" s="72"/>
      <c r="AA489" s="1"/>
      <c r="AB489" s="1"/>
      <c r="AC489" s="24">
        <f>+W489+X489-J489</f>
        <v>0</v>
      </c>
      <c r="AD489" s="75"/>
      <c r="AE489" s="75"/>
      <c r="AF489" s="75"/>
      <c r="AG489" s="75" t="s">
        <v>1788</v>
      </c>
      <c r="AH489" s="75"/>
      <c r="AI489" s="80" t="s">
        <v>1868</v>
      </c>
      <c r="AJ489" s="120"/>
      <c r="AK489" s="120"/>
    </row>
    <row r="490" spans="1:37" ht="40" customHeight="1" x14ac:dyDescent="0.35">
      <c r="A490" s="44">
        <v>1</v>
      </c>
      <c r="B490" s="20" t="s">
        <v>270</v>
      </c>
      <c r="C490" s="122" t="s">
        <v>180</v>
      </c>
      <c r="D490" s="21" t="s">
        <v>13</v>
      </c>
      <c r="E490" s="21">
        <v>2014</v>
      </c>
      <c r="F490" s="11" t="s">
        <v>181</v>
      </c>
      <c r="G490" s="11"/>
      <c r="H490" s="11"/>
      <c r="I490" s="11" t="s">
        <v>10</v>
      </c>
      <c r="J490" s="29">
        <v>8.0530000000000008</v>
      </c>
      <c r="K490" s="12" t="s">
        <v>104</v>
      </c>
      <c r="L490" s="35"/>
      <c r="M490" s="35"/>
      <c r="N490" s="35"/>
      <c r="O490" s="35"/>
      <c r="P490" s="35"/>
      <c r="Q490" s="35"/>
      <c r="R490" s="35" t="s">
        <v>1155</v>
      </c>
      <c r="S490" s="15" t="s">
        <v>1342</v>
      </c>
      <c r="T490" s="20"/>
      <c r="U490" s="77" t="s">
        <v>1377</v>
      </c>
      <c r="V490" s="60">
        <v>0.5</v>
      </c>
      <c r="W490" s="72">
        <f>J490*V490</f>
        <v>4.0265000000000004</v>
      </c>
      <c r="X490" s="72">
        <f>J490-W490</f>
        <v>4.0265000000000004</v>
      </c>
      <c r="Y490" s="72">
        <f>X490-W490</f>
        <v>0</v>
      </c>
      <c r="Z490" s="72"/>
      <c r="AA490" s="1"/>
      <c r="AB490" s="1"/>
      <c r="AC490" s="24">
        <f>+W490+X490-J490</f>
        <v>0</v>
      </c>
      <c r="AD490" s="75"/>
      <c r="AE490" s="75"/>
      <c r="AF490" s="75"/>
      <c r="AG490" s="75" t="s">
        <v>1788</v>
      </c>
      <c r="AH490" s="75"/>
      <c r="AI490" s="80" t="s">
        <v>1868</v>
      </c>
      <c r="AJ490" s="120"/>
      <c r="AK490" s="120" t="s">
        <v>1788</v>
      </c>
    </row>
    <row r="491" spans="1:37" ht="40" customHeight="1" x14ac:dyDescent="0.35">
      <c r="A491" s="44">
        <v>1</v>
      </c>
      <c r="B491" s="21" t="s">
        <v>365</v>
      </c>
      <c r="C491" s="122" t="s">
        <v>12</v>
      </c>
      <c r="D491" s="21" t="s">
        <v>13</v>
      </c>
      <c r="E491" s="21">
        <v>2014</v>
      </c>
      <c r="F491" s="10"/>
      <c r="G491" s="10"/>
      <c r="H491" s="10"/>
      <c r="I491" s="10" t="s">
        <v>10</v>
      </c>
      <c r="J491" s="29">
        <v>23.01</v>
      </c>
      <c r="K491" s="10" t="s">
        <v>104</v>
      </c>
      <c r="L491" s="35"/>
      <c r="M491" s="35"/>
      <c r="N491" s="35"/>
      <c r="O491" s="35"/>
      <c r="P491" s="35"/>
      <c r="Q491" s="35"/>
      <c r="R491" s="35" t="s">
        <v>1155</v>
      </c>
      <c r="S491" s="15" t="s">
        <v>1342</v>
      </c>
      <c r="T491" s="21"/>
      <c r="U491" s="77" t="s">
        <v>1377</v>
      </c>
      <c r="V491" s="60">
        <v>0.5</v>
      </c>
      <c r="W491" s="72">
        <f>J491*V491</f>
        <v>11.505000000000001</v>
      </c>
      <c r="X491" s="72">
        <f>J491-W491</f>
        <v>11.505000000000001</v>
      </c>
      <c r="Y491" s="72">
        <f>X491-W491</f>
        <v>0</v>
      </c>
      <c r="Z491" s="72"/>
      <c r="AA491" s="1"/>
      <c r="AB491" s="1"/>
      <c r="AC491" s="24">
        <f>+W491+X491-J491</f>
        <v>0</v>
      </c>
      <c r="AD491" s="75"/>
      <c r="AE491" s="75"/>
      <c r="AF491" s="75"/>
      <c r="AG491" s="75" t="s">
        <v>1788</v>
      </c>
      <c r="AH491" s="75"/>
      <c r="AI491" s="80" t="s">
        <v>1869</v>
      </c>
      <c r="AJ491" s="120"/>
      <c r="AK491" s="120" t="s">
        <v>1788</v>
      </c>
    </row>
    <row r="492" spans="1:37" ht="40" customHeight="1" x14ac:dyDescent="0.35">
      <c r="A492" s="44">
        <v>1</v>
      </c>
      <c r="B492" s="21" t="s">
        <v>366</v>
      </c>
      <c r="C492" s="122" t="s">
        <v>12</v>
      </c>
      <c r="D492" s="21" t="s">
        <v>13</v>
      </c>
      <c r="E492" s="21">
        <v>2014</v>
      </c>
      <c r="F492" s="10"/>
      <c r="G492" s="10"/>
      <c r="H492" s="10"/>
      <c r="I492" s="10" t="s">
        <v>10</v>
      </c>
      <c r="J492" s="29">
        <v>23.01</v>
      </c>
      <c r="K492" s="10" t="s">
        <v>104</v>
      </c>
      <c r="L492" s="35"/>
      <c r="M492" s="35"/>
      <c r="N492" s="35"/>
      <c r="O492" s="35"/>
      <c r="P492" s="35"/>
      <c r="Q492" s="35"/>
      <c r="R492" s="35" t="s">
        <v>1155</v>
      </c>
      <c r="S492" s="15" t="s">
        <v>1342</v>
      </c>
      <c r="T492" s="21"/>
      <c r="U492" s="77" t="s">
        <v>1377</v>
      </c>
      <c r="V492" s="60">
        <v>0.5</v>
      </c>
      <c r="W492" s="72">
        <f>J492*V492</f>
        <v>11.505000000000001</v>
      </c>
      <c r="X492" s="72">
        <f>J492-W492</f>
        <v>11.505000000000001</v>
      </c>
      <c r="Y492" s="72">
        <f>X492-W492</f>
        <v>0</v>
      </c>
      <c r="Z492" s="72"/>
      <c r="AA492" s="1"/>
      <c r="AB492" s="1"/>
      <c r="AC492" s="24">
        <f>+W492+X492-J492</f>
        <v>0</v>
      </c>
      <c r="AD492" s="75"/>
      <c r="AE492" s="75"/>
      <c r="AF492" s="75"/>
      <c r="AG492" s="75" t="s">
        <v>1788</v>
      </c>
      <c r="AH492" s="75"/>
      <c r="AI492" s="80" t="s">
        <v>1869</v>
      </c>
      <c r="AJ492" s="120"/>
      <c r="AK492" s="120" t="s">
        <v>1788</v>
      </c>
    </row>
    <row r="493" spans="1:37" ht="40" customHeight="1" x14ac:dyDescent="0.35">
      <c r="A493" s="44">
        <v>1</v>
      </c>
      <c r="B493" s="15" t="s">
        <v>368</v>
      </c>
      <c r="C493" s="123" t="s">
        <v>12</v>
      </c>
      <c r="D493" s="21" t="s">
        <v>13</v>
      </c>
      <c r="E493" s="21">
        <v>2014</v>
      </c>
      <c r="F493" s="12"/>
      <c r="G493" s="12"/>
      <c r="H493" s="12"/>
      <c r="I493" s="12" t="s">
        <v>10</v>
      </c>
      <c r="J493" s="31">
        <v>23.01</v>
      </c>
      <c r="K493" s="10" t="s">
        <v>104</v>
      </c>
      <c r="L493" s="35"/>
      <c r="M493" s="35"/>
      <c r="N493" s="35"/>
      <c r="O493" s="35"/>
      <c r="P493" s="35"/>
      <c r="Q493" s="35"/>
      <c r="R493" s="35" t="s">
        <v>1155</v>
      </c>
      <c r="S493" s="15" t="s">
        <v>1342</v>
      </c>
      <c r="T493" s="15"/>
      <c r="U493" s="77" t="s">
        <v>1377</v>
      </c>
      <c r="V493" s="60">
        <v>0.5</v>
      </c>
      <c r="W493" s="72">
        <f>J493*V493</f>
        <v>11.505000000000001</v>
      </c>
      <c r="X493" s="72">
        <f>J493-W493</f>
        <v>11.505000000000001</v>
      </c>
      <c r="Y493" s="72">
        <f>X493-W493</f>
        <v>0</v>
      </c>
      <c r="Z493" s="72"/>
      <c r="AA493" s="1"/>
      <c r="AB493" s="1"/>
      <c r="AC493" s="24">
        <f>+W493+X493-J493</f>
        <v>0</v>
      </c>
      <c r="AD493" s="75"/>
      <c r="AE493" s="75"/>
      <c r="AF493" s="75"/>
      <c r="AG493" s="75" t="s">
        <v>1788</v>
      </c>
      <c r="AH493" s="75"/>
      <c r="AI493" s="80" t="s">
        <v>1869</v>
      </c>
      <c r="AJ493" s="120"/>
      <c r="AK493" s="120" t="s">
        <v>1788</v>
      </c>
    </row>
    <row r="494" spans="1:37" ht="40" customHeight="1" x14ac:dyDescent="0.35">
      <c r="A494" s="44">
        <v>1</v>
      </c>
      <c r="B494" s="21" t="s">
        <v>369</v>
      </c>
      <c r="C494" s="122" t="s">
        <v>12</v>
      </c>
      <c r="D494" s="21" t="s">
        <v>13</v>
      </c>
      <c r="E494" s="21">
        <v>2014</v>
      </c>
      <c r="F494" s="10"/>
      <c r="G494" s="10"/>
      <c r="H494" s="10"/>
      <c r="I494" s="10" t="s">
        <v>10</v>
      </c>
      <c r="J494" s="29">
        <v>23.01</v>
      </c>
      <c r="K494" s="10" t="s">
        <v>104</v>
      </c>
      <c r="L494" s="35"/>
      <c r="M494" s="35"/>
      <c r="N494" s="35"/>
      <c r="O494" s="35"/>
      <c r="P494" s="35"/>
      <c r="Q494" s="35"/>
      <c r="R494" s="35" t="s">
        <v>1155</v>
      </c>
      <c r="S494" s="21" t="s">
        <v>1342</v>
      </c>
      <c r="T494" s="21"/>
      <c r="U494" s="77" t="s">
        <v>1377</v>
      </c>
      <c r="V494" s="60">
        <v>0.5</v>
      </c>
      <c r="W494" s="72">
        <f>J494*V494</f>
        <v>11.505000000000001</v>
      </c>
      <c r="X494" s="72">
        <f>J494-W494</f>
        <v>11.505000000000001</v>
      </c>
      <c r="Y494" s="72">
        <f>X494-W494</f>
        <v>0</v>
      </c>
      <c r="Z494" s="72"/>
      <c r="AA494" s="1"/>
      <c r="AB494" s="1"/>
      <c r="AC494" s="24">
        <f>+W494+X494-J494</f>
        <v>0</v>
      </c>
      <c r="AD494" s="75"/>
      <c r="AE494" s="75"/>
      <c r="AF494" s="75"/>
      <c r="AG494" s="75" t="s">
        <v>1788</v>
      </c>
      <c r="AH494" s="75"/>
      <c r="AI494" s="80" t="s">
        <v>1869</v>
      </c>
      <c r="AJ494" s="120"/>
      <c r="AK494" s="120" t="s">
        <v>1788</v>
      </c>
    </row>
    <row r="495" spans="1:37" ht="40" customHeight="1" x14ac:dyDescent="0.35">
      <c r="A495" s="44">
        <v>1</v>
      </c>
      <c r="B495" s="15" t="s">
        <v>372</v>
      </c>
      <c r="C495" s="123" t="s">
        <v>12</v>
      </c>
      <c r="D495" s="21" t="s">
        <v>13</v>
      </c>
      <c r="E495" s="21">
        <v>2014</v>
      </c>
      <c r="F495" s="12"/>
      <c r="G495" s="12"/>
      <c r="H495" s="12"/>
      <c r="I495" s="12" t="s">
        <v>10</v>
      </c>
      <c r="J495" s="28">
        <v>23.01</v>
      </c>
      <c r="K495" s="10" t="s">
        <v>104</v>
      </c>
      <c r="L495" s="35"/>
      <c r="M495" s="35"/>
      <c r="N495" s="35"/>
      <c r="O495" s="35"/>
      <c r="P495" s="35"/>
      <c r="Q495" s="35"/>
      <c r="R495" s="35" t="s">
        <v>1155</v>
      </c>
      <c r="S495" s="15" t="s">
        <v>1342</v>
      </c>
      <c r="T495" s="15"/>
      <c r="U495" s="77" t="s">
        <v>1377</v>
      </c>
      <c r="V495" s="60">
        <v>0.5</v>
      </c>
      <c r="W495" s="72">
        <f>J495*V495</f>
        <v>11.505000000000001</v>
      </c>
      <c r="X495" s="72">
        <f>J495-W495</f>
        <v>11.505000000000001</v>
      </c>
      <c r="Y495" s="72">
        <f>X495-W495</f>
        <v>0</v>
      </c>
      <c r="Z495" s="72"/>
      <c r="AA495" s="1"/>
      <c r="AB495" s="1"/>
      <c r="AC495" s="24">
        <f>+W495+X495-J495</f>
        <v>0</v>
      </c>
      <c r="AD495" s="75"/>
      <c r="AE495" s="75"/>
      <c r="AF495" s="75"/>
      <c r="AG495" s="75" t="s">
        <v>1788</v>
      </c>
      <c r="AH495" s="75"/>
      <c r="AI495" s="80" t="s">
        <v>1869</v>
      </c>
      <c r="AJ495" s="120"/>
      <c r="AK495" s="120" t="s">
        <v>1788</v>
      </c>
    </row>
    <row r="496" spans="1:37" ht="40" customHeight="1" x14ac:dyDescent="0.35">
      <c r="A496" s="44">
        <v>1</v>
      </c>
      <c r="B496" s="20" t="s">
        <v>373</v>
      </c>
      <c r="C496" s="122" t="s">
        <v>12</v>
      </c>
      <c r="D496" s="21" t="s">
        <v>13</v>
      </c>
      <c r="E496" s="21">
        <v>2014</v>
      </c>
      <c r="F496" s="11"/>
      <c r="G496" s="11"/>
      <c r="H496" s="11"/>
      <c r="I496" s="11" t="s">
        <v>10</v>
      </c>
      <c r="J496" s="29">
        <v>23.01</v>
      </c>
      <c r="K496" s="10" t="s">
        <v>104</v>
      </c>
      <c r="L496" s="35"/>
      <c r="M496" s="35"/>
      <c r="N496" s="35"/>
      <c r="O496" s="35"/>
      <c r="P496" s="35"/>
      <c r="Q496" s="35"/>
      <c r="R496" s="35" t="s">
        <v>1155</v>
      </c>
      <c r="S496" s="15" t="s">
        <v>1342</v>
      </c>
      <c r="T496" s="20"/>
      <c r="U496" s="77" t="s">
        <v>1377</v>
      </c>
      <c r="V496" s="60">
        <v>0.5</v>
      </c>
      <c r="W496" s="72">
        <f>J496*V496</f>
        <v>11.505000000000001</v>
      </c>
      <c r="X496" s="72">
        <f>J496-W496</f>
        <v>11.505000000000001</v>
      </c>
      <c r="Y496" s="72">
        <f>X496-W496</f>
        <v>0</v>
      </c>
      <c r="Z496" s="72"/>
      <c r="AA496" s="1"/>
      <c r="AB496" s="1"/>
      <c r="AC496" s="24">
        <f>+W496+X496-J496</f>
        <v>0</v>
      </c>
      <c r="AD496" s="75"/>
      <c r="AE496" s="75"/>
      <c r="AF496" s="75"/>
      <c r="AG496" s="75" t="s">
        <v>1788</v>
      </c>
      <c r="AH496" s="75"/>
      <c r="AI496" s="80" t="s">
        <v>1869</v>
      </c>
      <c r="AJ496" s="120"/>
      <c r="AK496" s="120" t="s">
        <v>1788</v>
      </c>
    </row>
    <row r="497" spans="1:37" ht="40" customHeight="1" x14ac:dyDescent="0.35">
      <c r="A497" s="44">
        <v>1</v>
      </c>
      <c r="B497" s="21" t="s">
        <v>376</v>
      </c>
      <c r="C497" s="122" t="s">
        <v>12</v>
      </c>
      <c r="D497" s="21" t="s">
        <v>13</v>
      </c>
      <c r="E497" s="21">
        <v>2014</v>
      </c>
      <c r="F497" s="10"/>
      <c r="G497" s="10"/>
      <c r="H497" s="10"/>
      <c r="I497" s="10" t="s">
        <v>10</v>
      </c>
      <c r="J497" s="29">
        <v>23.01</v>
      </c>
      <c r="K497" s="10" t="s">
        <v>104</v>
      </c>
      <c r="L497" s="35"/>
      <c r="M497" s="35"/>
      <c r="N497" s="35"/>
      <c r="O497" s="35"/>
      <c r="P497" s="35"/>
      <c r="Q497" s="35"/>
      <c r="R497" s="35" t="s">
        <v>1155</v>
      </c>
      <c r="S497" s="15" t="s">
        <v>1342</v>
      </c>
      <c r="T497" s="21"/>
      <c r="U497" s="77" t="s">
        <v>1377</v>
      </c>
      <c r="V497" s="60">
        <v>0.5</v>
      </c>
      <c r="W497" s="72">
        <f>J497*V497</f>
        <v>11.505000000000001</v>
      </c>
      <c r="X497" s="72">
        <f>J497-W497</f>
        <v>11.505000000000001</v>
      </c>
      <c r="Y497" s="72">
        <f>X497-W497</f>
        <v>0</v>
      </c>
      <c r="Z497" s="72"/>
      <c r="AA497" s="1"/>
      <c r="AB497" s="1"/>
      <c r="AC497" s="24">
        <f>+W497+X497-J497</f>
        <v>0</v>
      </c>
      <c r="AD497" s="75"/>
      <c r="AE497" s="75"/>
      <c r="AF497" s="75"/>
      <c r="AG497" s="75" t="s">
        <v>1788</v>
      </c>
      <c r="AH497" s="75"/>
      <c r="AI497" s="80" t="s">
        <v>1869</v>
      </c>
      <c r="AJ497" s="120"/>
      <c r="AK497" s="120" t="s">
        <v>1788</v>
      </c>
    </row>
    <row r="498" spans="1:37" ht="40" customHeight="1" x14ac:dyDescent="0.35">
      <c r="A498" s="44">
        <v>1</v>
      </c>
      <c r="B498" s="15" t="s">
        <v>379</v>
      </c>
      <c r="C498" s="123" t="s">
        <v>12</v>
      </c>
      <c r="D498" s="21" t="s">
        <v>13</v>
      </c>
      <c r="E498" s="21">
        <v>2014</v>
      </c>
      <c r="F498" s="12"/>
      <c r="G498" s="12"/>
      <c r="H498" s="12"/>
      <c r="I498" s="12" t="s">
        <v>10</v>
      </c>
      <c r="J498" s="31">
        <v>23.01</v>
      </c>
      <c r="K498" s="10" t="s">
        <v>104</v>
      </c>
      <c r="L498" s="35"/>
      <c r="M498" s="35"/>
      <c r="N498" s="35"/>
      <c r="O498" s="35"/>
      <c r="P498" s="35"/>
      <c r="Q498" s="35"/>
      <c r="R498" s="35" t="s">
        <v>1155</v>
      </c>
      <c r="S498" s="15" t="s">
        <v>1342</v>
      </c>
      <c r="T498" s="15"/>
      <c r="U498" s="77" t="s">
        <v>1377</v>
      </c>
      <c r="V498" s="60">
        <v>0.5</v>
      </c>
      <c r="W498" s="72">
        <f>J498*V498</f>
        <v>11.505000000000001</v>
      </c>
      <c r="X498" s="72">
        <f>J498-W498</f>
        <v>11.505000000000001</v>
      </c>
      <c r="Y498" s="72">
        <f>X498-W498</f>
        <v>0</v>
      </c>
      <c r="Z498" s="72"/>
      <c r="AA498" s="1"/>
      <c r="AB498" s="1"/>
      <c r="AC498" s="24">
        <f>+W498+X498-J498</f>
        <v>0</v>
      </c>
      <c r="AD498" s="75"/>
      <c r="AE498" s="75"/>
      <c r="AF498" s="75"/>
      <c r="AG498" s="75" t="s">
        <v>1788</v>
      </c>
      <c r="AH498" s="75"/>
      <c r="AI498" s="80" t="s">
        <v>1869</v>
      </c>
      <c r="AJ498" s="120"/>
      <c r="AK498" s="120" t="s">
        <v>1788</v>
      </c>
    </row>
    <row r="499" spans="1:37" ht="40" customHeight="1" x14ac:dyDescent="0.35">
      <c r="A499" s="44">
        <v>1</v>
      </c>
      <c r="B499" s="15" t="s">
        <v>582</v>
      </c>
      <c r="C499" s="123" t="s">
        <v>558</v>
      </c>
      <c r="D499" s="21" t="s">
        <v>13</v>
      </c>
      <c r="E499" s="22">
        <v>2014</v>
      </c>
      <c r="F499" s="12"/>
      <c r="G499" s="12"/>
      <c r="H499" s="12"/>
      <c r="I499" s="12" t="s">
        <v>10</v>
      </c>
      <c r="J499" s="31">
        <v>84.07</v>
      </c>
      <c r="K499" s="10" t="s">
        <v>104</v>
      </c>
      <c r="L499" s="35"/>
      <c r="M499" s="35"/>
      <c r="N499" s="35"/>
      <c r="O499" s="35"/>
      <c r="P499" s="35"/>
      <c r="Q499" s="35"/>
      <c r="R499" s="35" t="s">
        <v>1155</v>
      </c>
      <c r="S499" s="15" t="s">
        <v>1928</v>
      </c>
      <c r="T499" s="15"/>
      <c r="U499" s="77" t="s">
        <v>1377</v>
      </c>
      <c r="V499" s="60">
        <v>0.5</v>
      </c>
      <c r="W499" s="72">
        <f>J499*V499</f>
        <v>42.034999999999997</v>
      </c>
      <c r="X499" s="72">
        <f>J499-W499</f>
        <v>42.034999999999997</v>
      </c>
      <c r="Y499" s="72">
        <f>X499-W499</f>
        <v>0</v>
      </c>
      <c r="Z499" s="72"/>
      <c r="AA499" s="1"/>
      <c r="AB499" s="1"/>
      <c r="AC499" s="24">
        <f>+W499+X499-J499</f>
        <v>0</v>
      </c>
      <c r="AD499" s="75"/>
      <c r="AE499" s="75"/>
      <c r="AF499" s="75"/>
      <c r="AG499" s="75"/>
      <c r="AH499" s="75" t="s">
        <v>1788</v>
      </c>
      <c r="AI499" s="80" t="s">
        <v>1867</v>
      </c>
      <c r="AJ499" s="120"/>
      <c r="AK499" s="120" t="s">
        <v>1788</v>
      </c>
    </row>
    <row r="500" spans="1:37" ht="40" customHeight="1" x14ac:dyDescent="0.35">
      <c r="A500" s="44">
        <v>1</v>
      </c>
      <c r="B500" s="15" t="s">
        <v>426</v>
      </c>
      <c r="C500" s="123" t="s">
        <v>166</v>
      </c>
      <c r="D500" s="21" t="s">
        <v>13</v>
      </c>
      <c r="E500" s="15">
        <v>2018</v>
      </c>
      <c r="F500" s="12"/>
      <c r="G500" s="12"/>
      <c r="H500" s="12"/>
      <c r="I500" s="12" t="s">
        <v>10</v>
      </c>
      <c r="J500" s="27">
        <v>34.5</v>
      </c>
      <c r="K500" s="10" t="s">
        <v>104</v>
      </c>
      <c r="L500" s="35"/>
      <c r="M500" s="35"/>
      <c r="N500" s="35"/>
      <c r="O500" s="35"/>
      <c r="P500" s="35"/>
      <c r="Q500" s="35"/>
      <c r="R500" s="35" t="s">
        <v>1155</v>
      </c>
      <c r="S500" s="15" t="s">
        <v>1928</v>
      </c>
      <c r="T500" s="15"/>
      <c r="U500" s="77" t="s">
        <v>1742</v>
      </c>
      <c r="V500" s="60">
        <v>0.5</v>
      </c>
      <c r="W500" s="72">
        <f>J500*V500</f>
        <v>17.25</v>
      </c>
      <c r="X500" s="72">
        <f>J500-W500</f>
        <v>17.25</v>
      </c>
      <c r="Y500" s="72">
        <f>X500-W500</f>
        <v>0</v>
      </c>
      <c r="Z500" s="72"/>
      <c r="AA500" s="1"/>
      <c r="AB500" s="1"/>
      <c r="AC500" s="24">
        <f>+W500+X500-J500</f>
        <v>0</v>
      </c>
      <c r="AD500" s="75"/>
      <c r="AE500" s="75"/>
      <c r="AF500" s="75"/>
      <c r="AG500" s="75" t="s">
        <v>1788</v>
      </c>
      <c r="AH500" s="75"/>
      <c r="AI500" s="80" t="s">
        <v>1871</v>
      </c>
      <c r="AJ500" s="120"/>
      <c r="AK500" s="120"/>
    </row>
    <row r="501" spans="1:37" ht="40" customHeight="1" x14ac:dyDescent="0.35">
      <c r="A501" s="44">
        <v>1</v>
      </c>
      <c r="B501" s="15" t="s">
        <v>427</v>
      </c>
      <c r="C501" s="123" t="s">
        <v>166</v>
      </c>
      <c r="D501" s="21" t="s">
        <v>13</v>
      </c>
      <c r="E501" s="15">
        <v>2018</v>
      </c>
      <c r="F501" s="12"/>
      <c r="G501" s="12"/>
      <c r="H501" s="12"/>
      <c r="I501" s="12" t="s">
        <v>10</v>
      </c>
      <c r="J501" s="27">
        <v>34.5</v>
      </c>
      <c r="K501" s="12" t="s">
        <v>104</v>
      </c>
      <c r="L501" s="35"/>
      <c r="M501" s="35"/>
      <c r="N501" s="35"/>
      <c r="O501" s="35"/>
      <c r="P501" s="35"/>
      <c r="Q501" s="35"/>
      <c r="R501" s="35" t="s">
        <v>1155</v>
      </c>
      <c r="S501" s="15" t="s">
        <v>1928</v>
      </c>
      <c r="T501" s="15"/>
      <c r="U501" s="77" t="s">
        <v>1377</v>
      </c>
      <c r="V501" s="60">
        <v>0.5</v>
      </c>
      <c r="W501" s="72">
        <f>J501*V501</f>
        <v>17.25</v>
      </c>
      <c r="X501" s="72">
        <f>J501-W501</f>
        <v>17.25</v>
      </c>
      <c r="Y501" s="72">
        <f>X501-W501</f>
        <v>0</v>
      </c>
      <c r="Z501" s="72"/>
      <c r="AA501" s="1"/>
      <c r="AB501" s="1"/>
      <c r="AC501" s="24">
        <f>+W501+X501-J501</f>
        <v>0</v>
      </c>
      <c r="AD501" s="75"/>
      <c r="AE501" s="75"/>
      <c r="AF501" s="75"/>
      <c r="AG501" s="75" t="s">
        <v>1788</v>
      </c>
      <c r="AH501" s="75"/>
      <c r="AI501" s="80" t="s">
        <v>1871</v>
      </c>
      <c r="AJ501" s="120" t="s">
        <v>1788</v>
      </c>
      <c r="AK501" s="74" t="s">
        <v>1788</v>
      </c>
    </row>
    <row r="502" spans="1:37" ht="40" customHeight="1" x14ac:dyDescent="0.35">
      <c r="A502" s="44">
        <v>1</v>
      </c>
      <c r="B502" s="20" t="s">
        <v>165</v>
      </c>
      <c r="C502" s="122" t="s">
        <v>166</v>
      </c>
      <c r="D502" s="21" t="s">
        <v>13</v>
      </c>
      <c r="E502" s="15">
        <v>2018</v>
      </c>
      <c r="F502" s="11"/>
      <c r="G502" s="11"/>
      <c r="H502" s="11"/>
      <c r="I502" s="11" t="s">
        <v>10</v>
      </c>
      <c r="J502" s="29">
        <v>34.5</v>
      </c>
      <c r="K502" s="10" t="s">
        <v>104</v>
      </c>
      <c r="L502" s="35"/>
      <c r="M502" s="35"/>
      <c r="N502" s="35"/>
      <c r="O502" s="35"/>
      <c r="P502" s="35"/>
      <c r="Q502" s="35"/>
      <c r="R502" s="35" t="s">
        <v>1155</v>
      </c>
      <c r="S502" s="15" t="s">
        <v>1928</v>
      </c>
      <c r="T502" s="20"/>
      <c r="U502" s="77" t="s">
        <v>1377</v>
      </c>
      <c r="V502" s="60">
        <v>0.5</v>
      </c>
      <c r="W502" s="72">
        <f>J502*V502</f>
        <v>17.25</v>
      </c>
      <c r="X502" s="72">
        <f>J502-W502</f>
        <v>17.25</v>
      </c>
      <c r="Y502" s="72">
        <f>X502-W502</f>
        <v>0</v>
      </c>
      <c r="Z502" s="72"/>
      <c r="AA502" s="1"/>
      <c r="AB502" s="1"/>
      <c r="AC502" s="24">
        <f>+W502+X502-J502</f>
        <v>0</v>
      </c>
      <c r="AD502" s="75"/>
      <c r="AE502" s="75"/>
      <c r="AF502" s="75"/>
      <c r="AG502" s="75"/>
      <c r="AH502" s="75" t="s">
        <v>1788</v>
      </c>
      <c r="AI502" s="80" t="s">
        <v>1949</v>
      </c>
      <c r="AJ502" s="120"/>
      <c r="AK502" s="120" t="s">
        <v>1788</v>
      </c>
    </row>
    <row r="503" spans="1:37" ht="40" customHeight="1" x14ac:dyDescent="0.35">
      <c r="A503" s="44">
        <v>1</v>
      </c>
      <c r="B503" s="23" t="s">
        <v>428</v>
      </c>
      <c r="C503" s="121" t="s">
        <v>166</v>
      </c>
      <c r="D503" s="21" t="s">
        <v>13</v>
      </c>
      <c r="E503" s="15">
        <v>2018</v>
      </c>
      <c r="F503" s="9"/>
      <c r="G503" s="9"/>
      <c r="H503" s="9"/>
      <c r="I503" s="9" t="s">
        <v>10</v>
      </c>
      <c r="J503" s="29">
        <v>34.5</v>
      </c>
      <c r="K503" s="10" t="s">
        <v>104</v>
      </c>
      <c r="L503" s="35"/>
      <c r="M503" s="35"/>
      <c r="N503" s="35"/>
      <c r="O503" s="35"/>
      <c r="P503" s="35"/>
      <c r="Q503" s="35"/>
      <c r="R503" s="35" t="s">
        <v>1155</v>
      </c>
      <c r="S503" s="15" t="s">
        <v>1342</v>
      </c>
      <c r="T503" s="23"/>
      <c r="U503" s="77" t="s">
        <v>1377</v>
      </c>
      <c r="V503" s="60">
        <v>0.5</v>
      </c>
      <c r="W503" s="72">
        <f>J503*V503</f>
        <v>17.25</v>
      </c>
      <c r="X503" s="72">
        <f>J503-W503</f>
        <v>17.25</v>
      </c>
      <c r="Y503" s="72">
        <f>X503-W503</f>
        <v>0</v>
      </c>
      <c r="Z503" s="72"/>
      <c r="AA503" s="1"/>
      <c r="AB503" s="1"/>
      <c r="AC503" s="24">
        <f>+W503+X503-J503</f>
        <v>0</v>
      </c>
      <c r="AD503" s="75"/>
      <c r="AE503" s="75"/>
      <c r="AF503" s="75"/>
      <c r="AG503" s="75" t="s">
        <v>1788</v>
      </c>
      <c r="AH503" s="75"/>
      <c r="AI503" s="80" t="s">
        <v>1871</v>
      </c>
      <c r="AJ503" s="120"/>
      <c r="AK503" s="120" t="s">
        <v>1788</v>
      </c>
    </row>
    <row r="504" spans="1:37" ht="40" customHeight="1" x14ac:dyDescent="0.35">
      <c r="A504" s="44">
        <v>1</v>
      </c>
      <c r="B504" s="21" t="s">
        <v>806</v>
      </c>
      <c r="C504" s="122" t="s">
        <v>802</v>
      </c>
      <c r="D504" s="21" t="s">
        <v>13</v>
      </c>
      <c r="E504" s="21">
        <v>2018</v>
      </c>
      <c r="F504" s="10"/>
      <c r="G504" s="10"/>
      <c r="H504" s="10"/>
      <c r="I504" s="10" t="s">
        <v>10</v>
      </c>
      <c r="J504" s="29">
        <v>216.81399999999999</v>
      </c>
      <c r="K504" s="10" t="s">
        <v>104</v>
      </c>
      <c r="L504" s="35"/>
      <c r="M504" s="35"/>
      <c r="N504" s="35"/>
      <c r="O504" s="35"/>
      <c r="P504" s="35"/>
      <c r="Q504" s="35"/>
      <c r="R504" s="35" t="s">
        <v>1155</v>
      </c>
      <c r="S504" s="15" t="s">
        <v>1342</v>
      </c>
      <c r="T504" s="21"/>
      <c r="U504" s="77" t="s">
        <v>1377</v>
      </c>
      <c r="V504" s="60">
        <v>0.5</v>
      </c>
      <c r="W504" s="72">
        <f>J504*V504</f>
        <v>108.407</v>
      </c>
      <c r="X504" s="72">
        <f>J504-W504</f>
        <v>108.407</v>
      </c>
      <c r="Y504" s="72">
        <f>X504-W504</f>
        <v>0</v>
      </c>
      <c r="Z504" s="72"/>
      <c r="AA504" s="1"/>
      <c r="AB504" s="1"/>
      <c r="AC504" s="24">
        <f>+W504+X504-J504</f>
        <v>0</v>
      </c>
      <c r="AD504" s="75" t="s">
        <v>1788</v>
      </c>
      <c r="AE504" s="75"/>
      <c r="AF504" s="75"/>
      <c r="AG504" s="75"/>
      <c r="AH504" s="75"/>
      <c r="AI504" s="80" t="s">
        <v>1872</v>
      </c>
      <c r="AJ504" s="120"/>
      <c r="AK504" s="120" t="s">
        <v>1788</v>
      </c>
    </row>
    <row r="505" spans="1:37" ht="40" customHeight="1" x14ac:dyDescent="0.35">
      <c r="A505" s="44">
        <v>1</v>
      </c>
      <c r="B505" s="21" t="s">
        <v>788</v>
      </c>
      <c r="C505" s="122" t="s">
        <v>789</v>
      </c>
      <c r="D505" s="21" t="s">
        <v>13</v>
      </c>
      <c r="E505" s="21">
        <v>2014</v>
      </c>
      <c r="F505" s="10"/>
      <c r="G505" s="10"/>
      <c r="H505" s="10"/>
      <c r="I505" s="10" t="s">
        <v>10</v>
      </c>
      <c r="J505" s="29">
        <v>195</v>
      </c>
      <c r="K505" s="10" t="s">
        <v>104</v>
      </c>
      <c r="L505" s="35"/>
      <c r="M505" s="35"/>
      <c r="N505" s="35"/>
      <c r="O505" s="35"/>
      <c r="P505" s="35"/>
      <c r="Q505" s="35"/>
      <c r="R505" s="35" t="s">
        <v>1155</v>
      </c>
      <c r="S505" s="15" t="s">
        <v>1342</v>
      </c>
      <c r="T505" s="21"/>
      <c r="U505" s="77" t="s">
        <v>1377</v>
      </c>
      <c r="V505" s="60">
        <v>0.5</v>
      </c>
      <c r="W505" s="72">
        <f>J505*V505</f>
        <v>97.5</v>
      </c>
      <c r="X505" s="72">
        <f>J505-W505</f>
        <v>97.5</v>
      </c>
      <c r="Y505" s="72">
        <f>X505-W505</f>
        <v>0</v>
      </c>
      <c r="Z505" s="72"/>
      <c r="AA505" s="1"/>
      <c r="AB505" s="1"/>
      <c r="AC505" s="24">
        <f>+W505+X505-J505</f>
        <v>0</v>
      </c>
      <c r="AD505" s="75"/>
      <c r="AE505" s="75"/>
      <c r="AF505" s="75"/>
      <c r="AG505" s="75"/>
      <c r="AH505" s="75" t="s">
        <v>1788</v>
      </c>
      <c r="AI505" s="80" t="s">
        <v>1855</v>
      </c>
      <c r="AJ505" s="120"/>
      <c r="AK505" s="120" t="s">
        <v>1788</v>
      </c>
    </row>
    <row r="506" spans="1:37" ht="40" customHeight="1" x14ac:dyDescent="0.35">
      <c r="A506" s="44">
        <v>1</v>
      </c>
      <c r="B506" s="23" t="s">
        <v>422</v>
      </c>
      <c r="C506" s="121" t="s">
        <v>140</v>
      </c>
      <c r="D506" s="21" t="s">
        <v>13</v>
      </c>
      <c r="E506" s="15">
        <v>2014</v>
      </c>
      <c r="F506" s="9"/>
      <c r="G506" s="9"/>
      <c r="H506" s="9"/>
      <c r="I506" s="9" t="s">
        <v>10</v>
      </c>
      <c r="J506" s="29">
        <v>32.566000000000003</v>
      </c>
      <c r="K506" s="10" t="s">
        <v>104</v>
      </c>
      <c r="L506" s="35"/>
      <c r="M506" s="35"/>
      <c r="N506" s="35"/>
      <c r="O506" s="35"/>
      <c r="P506" s="35"/>
      <c r="Q506" s="35"/>
      <c r="R506" s="35" t="s">
        <v>1155</v>
      </c>
      <c r="S506" s="15" t="s">
        <v>1342</v>
      </c>
      <c r="T506" s="23"/>
      <c r="U506" s="77" t="s">
        <v>1377</v>
      </c>
      <c r="V506" s="60">
        <v>0.5</v>
      </c>
      <c r="W506" s="72">
        <f>J506*V506</f>
        <v>16.283000000000001</v>
      </c>
      <c r="X506" s="72">
        <f>J506-W506</f>
        <v>16.283000000000001</v>
      </c>
      <c r="Y506" s="72">
        <f>X506-W506</f>
        <v>0</v>
      </c>
      <c r="Z506" s="72"/>
      <c r="AA506" s="1"/>
      <c r="AB506" s="1"/>
      <c r="AC506" s="24">
        <f>+W506+X506-J506</f>
        <v>0</v>
      </c>
      <c r="AD506" s="75" t="s">
        <v>1788</v>
      </c>
      <c r="AE506" s="75"/>
      <c r="AF506" s="75"/>
      <c r="AG506" s="75"/>
      <c r="AH506" s="75"/>
      <c r="AI506" s="80" t="s">
        <v>1824</v>
      </c>
      <c r="AJ506" s="120"/>
      <c r="AK506" s="120" t="s">
        <v>1788</v>
      </c>
    </row>
    <row r="507" spans="1:37" ht="40" customHeight="1" x14ac:dyDescent="0.35">
      <c r="A507" s="44">
        <v>1</v>
      </c>
      <c r="B507" s="21" t="s">
        <v>380</v>
      </c>
      <c r="C507" s="122" t="s">
        <v>12</v>
      </c>
      <c r="D507" s="21" t="s">
        <v>13</v>
      </c>
      <c r="E507" s="21">
        <v>2014</v>
      </c>
      <c r="F507" s="11"/>
      <c r="G507" s="11"/>
      <c r="H507" s="11"/>
      <c r="I507" s="11" t="s">
        <v>10</v>
      </c>
      <c r="J507" s="29">
        <v>23.01</v>
      </c>
      <c r="K507" s="10" t="s">
        <v>104</v>
      </c>
      <c r="L507" s="35"/>
      <c r="M507" s="35"/>
      <c r="N507" s="35"/>
      <c r="O507" s="35"/>
      <c r="P507" s="35"/>
      <c r="Q507" s="35"/>
      <c r="R507" s="35" t="s">
        <v>1155</v>
      </c>
      <c r="S507" s="15" t="s">
        <v>1342</v>
      </c>
      <c r="T507" s="21"/>
      <c r="U507" s="77" t="s">
        <v>1377</v>
      </c>
      <c r="V507" s="60">
        <v>0.5</v>
      </c>
      <c r="W507" s="72">
        <f>J507*V507</f>
        <v>11.505000000000001</v>
      </c>
      <c r="X507" s="72">
        <f>J507-W507</f>
        <v>11.505000000000001</v>
      </c>
      <c r="Y507" s="72">
        <f>X507-W507</f>
        <v>0</v>
      </c>
      <c r="Z507" s="72"/>
      <c r="AA507" s="1"/>
      <c r="AB507" s="1"/>
      <c r="AC507" s="24">
        <f>+W507+X507-J507</f>
        <v>0</v>
      </c>
      <c r="AD507" s="75"/>
      <c r="AE507" s="75"/>
      <c r="AF507" s="75"/>
      <c r="AG507" s="75" t="s">
        <v>1788</v>
      </c>
      <c r="AH507" s="75"/>
      <c r="AI507" s="80" t="s">
        <v>1869</v>
      </c>
      <c r="AJ507" s="120"/>
      <c r="AK507" s="120" t="s">
        <v>1788</v>
      </c>
    </row>
    <row r="508" spans="1:37" ht="40" customHeight="1" x14ac:dyDescent="0.35">
      <c r="A508" s="44">
        <v>1</v>
      </c>
      <c r="B508" s="21" t="s">
        <v>383</v>
      </c>
      <c r="C508" s="122" t="s">
        <v>12</v>
      </c>
      <c r="D508" s="21" t="s">
        <v>13</v>
      </c>
      <c r="E508" s="21">
        <v>2014</v>
      </c>
      <c r="F508" s="10"/>
      <c r="G508" s="10"/>
      <c r="H508" s="10"/>
      <c r="I508" s="10" t="s">
        <v>10</v>
      </c>
      <c r="J508" s="29">
        <v>23.01</v>
      </c>
      <c r="K508" s="10" t="s">
        <v>104</v>
      </c>
      <c r="L508" s="35"/>
      <c r="M508" s="35"/>
      <c r="N508" s="35"/>
      <c r="O508" s="35"/>
      <c r="P508" s="35"/>
      <c r="Q508" s="35"/>
      <c r="R508" s="35" t="s">
        <v>1155</v>
      </c>
      <c r="S508" s="15" t="s">
        <v>1342</v>
      </c>
      <c r="T508" s="21"/>
      <c r="U508" s="77" t="s">
        <v>1377</v>
      </c>
      <c r="V508" s="60">
        <v>0.5</v>
      </c>
      <c r="W508" s="72">
        <f>J508*V508</f>
        <v>11.505000000000001</v>
      </c>
      <c r="X508" s="72">
        <f>J508-W508</f>
        <v>11.505000000000001</v>
      </c>
      <c r="Y508" s="72">
        <f>X508-W508</f>
        <v>0</v>
      </c>
      <c r="Z508" s="72"/>
      <c r="AA508" s="1"/>
      <c r="AB508" s="1"/>
      <c r="AC508" s="24">
        <f>+W508+X508-J508</f>
        <v>0</v>
      </c>
      <c r="AD508" s="75"/>
      <c r="AE508" s="75"/>
      <c r="AF508" s="75"/>
      <c r="AG508" s="75" t="s">
        <v>1788</v>
      </c>
      <c r="AH508" s="75"/>
      <c r="AI508" s="80" t="s">
        <v>1869</v>
      </c>
      <c r="AJ508" s="120"/>
      <c r="AK508" s="120" t="s">
        <v>1788</v>
      </c>
    </row>
    <row r="509" spans="1:37" ht="40" customHeight="1" x14ac:dyDescent="0.35">
      <c r="A509" s="44">
        <v>1</v>
      </c>
      <c r="B509" s="15" t="s">
        <v>384</v>
      </c>
      <c r="C509" s="123" t="s">
        <v>12</v>
      </c>
      <c r="D509" s="21" t="s">
        <v>13</v>
      </c>
      <c r="E509" s="21">
        <v>2014</v>
      </c>
      <c r="F509" s="12"/>
      <c r="G509" s="12"/>
      <c r="H509" s="12"/>
      <c r="I509" s="12" t="s">
        <v>10</v>
      </c>
      <c r="J509" s="27">
        <v>23.01</v>
      </c>
      <c r="K509" s="10" t="s">
        <v>104</v>
      </c>
      <c r="L509" s="35"/>
      <c r="M509" s="35"/>
      <c r="N509" s="35"/>
      <c r="O509" s="35"/>
      <c r="P509" s="35"/>
      <c r="Q509" s="35"/>
      <c r="R509" s="35" t="s">
        <v>1155</v>
      </c>
      <c r="S509" s="15" t="s">
        <v>1342</v>
      </c>
      <c r="T509" s="15"/>
      <c r="U509" s="77" t="s">
        <v>1377</v>
      </c>
      <c r="V509" s="60">
        <v>0.5</v>
      </c>
      <c r="W509" s="72">
        <f>J509*V509</f>
        <v>11.505000000000001</v>
      </c>
      <c r="X509" s="72">
        <f>J509-W509</f>
        <v>11.505000000000001</v>
      </c>
      <c r="Y509" s="72">
        <f>X509-W509</f>
        <v>0</v>
      </c>
      <c r="Z509" s="72"/>
      <c r="AA509" s="1"/>
      <c r="AB509" s="1"/>
      <c r="AC509" s="24">
        <f>+W509+X509-J509</f>
        <v>0</v>
      </c>
      <c r="AD509" s="75"/>
      <c r="AE509" s="75"/>
      <c r="AF509" s="75"/>
      <c r="AG509" s="75" t="s">
        <v>1788</v>
      </c>
      <c r="AH509" s="75"/>
      <c r="AI509" s="80" t="s">
        <v>1869</v>
      </c>
      <c r="AJ509" s="120"/>
      <c r="AK509" s="120" t="s">
        <v>1788</v>
      </c>
    </row>
    <row r="510" spans="1:37" ht="40" customHeight="1" x14ac:dyDescent="0.35">
      <c r="A510" s="44">
        <v>1</v>
      </c>
      <c r="B510" s="15" t="s">
        <v>385</v>
      </c>
      <c r="C510" s="123" t="s">
        <v>12</v>
      </c>
      <c r="D510" s="21" t="s">
        <v>13</v>
      </c>
      <c r="E510" s="21">
        <v>2014</v>
      </c>
      <c r="F510" s="12"/>
      <c r="G510" s="12"/>
      <c r="H510" s="12"/>
      <c r="I510" s="12" t="s">
        <v>10</v>
      </c>
      <c r="J510" s="27">
        <v>23.01</v>
      </c>
      <c r="K510" s="10" t="s">
        <v>104</v>
      </c>
      <c r="L510" s="35"/>
      <c r="M510" s="35"/>
      <c r="N510" s="35"/>
      <c r="O510" s="35"/>
      <c r="P510" s="35"/>
      <c r="Q510" s="35"/>
      <c r="R510" s="35" t="s">
        <v>1155</v>
      </c>
      <c r="S510" s="15" t="s">
        <v>1342</v>
      </c>
      <c r="T510" s="15"/>
      <c r="U510" s="77" t="s">
        <v>1377</v>
      </c>
      <c r="V510" s="60">
        <v>0.5</v>
      </c>
      <c r="W510" s="72">
        <f>J510*V510</f>
        <v>11.505000000000001</v>
      </c>
      <c r="X510" s="72">
        <f>J510-W510</f>
        <v>11.505000000000001</v>
      </c>
      <c r="Y510" s="72">
        <f>X510-W510</f>
        <v>0</v>
      </c>
      <c r="Z510" s="72"/>
      <c r="AA510" s="1"/>
      <c r="AB510" s="1"/>
      <c r="AC510" s="24">
        <f>+W510+X510-J510</f>
        <v>0</v>
      </c>
      <c r="AD510" s="75"/>
      <c r="AE510" s="75"/>
      <c r="AF510" s="75"/>
      <c r="AG510" s="75" t="s">
        <v>1788</v>
      </c>
      <c r="AH510" s="75"/>
      <c r="AI510" s="80" t="s">
        <v>1869</v>
      </c>
      <c r="AJ510" s="120"/>
      <c r="AK510" s="120" t="s">
        <v>1788</v>
      </c>
    </row>
    <row r="511" spans="1:37" ht="40" customHeight="1" x14ac:dyDescent="0.35">
      <c r="A511" s="44">
        <v>1</v>
      </c>
      <c r="B511" s="15" t="s">
        <v>387</v>
      </c>
      <c r="C511" s="123" t="s">
        <v>12</v>
      </c>
      <c r="D511" s="21" t="s">
        <v>13</v>
      </c>
      <c r="E511" s="21">
        <v>2014</v>
      </c>
      <c r="F511" s="12"/>
      <c r="G511" s="12"/>
      <c r="H511" s="12"/>
      <c r="I511" s="12" t="s">
        <v>10</v>
      </c>
      <c r="J511" s="27">
        <v>23.01</v>
      </c>
      <c r="K511" s="10" t="s">
        <v>104</v>
      </c>
      <c r="L511" s="35"/>
      <c r="M511" s="35"/>
      <c r="N511" s="35"/>
      <c r="O511" s="35"/>
      <c r="P511" s="35"/>
      <c r="Q511" s="35"/>
      <c r="R511" s="35" t="s">
        <v>1155</v>
      </c>
      <c r="S511" s="15" t="s">
        <v>1342</v>
      </c>
      <c r="T511" s="15"/>
      <c r="U511" s="77" t="s">
        <v>1377</v>
      </c>
      <c r="V511" s="60">
        <v>0.5</v>
      </c>
      <c r="W511" s="72">
        <f>J511*V511</f>
        <v>11.505000000000001</v>
      </c>
      <c r="X511" s="72">
        <f>J511-W511</f>
        <v>11.505000000000001</v>
      </c>
      <c r="Y511" s="72">
        <f>X511-W511</f>
        <v>0</v>
      </c>
      <c r="Z511" s="72"/>
      <c r="AA511" s="1"/>
      <c r="AB511" s="1"/>
      <c r="AC511" s="24">
        <f>+W511+X511-J511</f>
        <v>0</v>
      </c>
      <c r="AD511" s="75"/>
      <c r="AE511" s="75"/>
      <c r="AF511" s="75"/>
      <c r="AG511" s="75" t="s">
        <v>1788</v>
      </c>
      <c r="AH511" s="75"/>
      <c r="AI511" s="80" t="s">
        <v>1869</v>
      </c>
      <c r="AJ511" s="120"/>
      <c r="AK511" s="120" t="s">
        <v>1788</v>
      </c>
    </row>
    <row r="512" spans="1:37" ht="40" customHeight="1" x14ac:dyDescent="0.35">
      <c r="A512" s="44">
        <v>1</v>
      </c>
      <c r="B512" s="15" t="s">
        <v>388</v>
      </c>
      <c r="C512" s="123" t="s">
        <v>12</v>
      </c>
      <c r="D512" s="21" t="s">
        <v>13</v>
      </c>
      <c r="E512" s="21">
        <v>2014</v>
      </c>
      <c r="F512" s="12"/>
      <c r="G512" s="12"/>
      <c r="H512" s="12"/>
      <c r="I512" s="12" t="s">
        <v>10</v>
      </c>
      <c r="J512" s="27">
        <v>23.01</v>
      </c>
      <c r="K512" s="10" t="s">
        <v>104</v>
      </c>
      <c r="L512" s="35"/>
      <c r="M512" s="35"/>
      <c r="N512" s="35"/>
      <c r="O512" s="35"/>
      <c r="P512" s="35"/>
      <c r="Q512" s="35"/>
      <c r="R512" s="35" t="s">
        <v>1155</v>
      </c>
      <c r="S512" s="15" t="s">
        <v>1342</v>
      </c>
      <c r="T512" s="15"/>
      <c r="U512" s="77" t="s">
        <v>1377</v>
      </c>
      <c r="V512" s="60">
        <v>0.5</v>
      </c>
      <c r="W512" s="72">
        <f>J512*V512</f>
        <v>11.505000000000001</v>
      </c>
      <c r="X512" s="72">
        <f>J512-W512</f>
        <v>11.505000000000001</v>
      </c>
      <c r="Y512" s="72">
        <f>X512-W512</f>
        <v>0</v>
      </c>
      <c r="Z512" s="72"/>
      <c r="AA512" s="1"/>
      <c r="AB512" s="1"/>
      <c r="AC512" s="24">
        <f>+W512+X512-J512</f>
        <v>0</v>
      </c>
      <c r="AD512" s="75"/>
      <c r="AE512" s="75"/>
      <c r="AF512" s="75"/>
      <c r="AG512" s="75" t="s">
        <v>1788</v>
      </c>
      <c r="AH512" s="75"/>
      <c r="AI512" s="80" t="s">
        <v>1869</v>
      </c>
      <c r="AJ512" s="120"/>
      <c r="AK512" s="120" t="s">
        <v>1788</v>
      </c>
    </row>
    <row r="513" spans="1:37" ht="40" customHeight="1" x14ac:dyDescent="0.35">
      <c r="A513" s="44">
        <v>1</v>
      </c>
      <c r="B513" s="21" t="s">
        <v>390</v>
      </c>
      <c r="C513" s="122" t="s">
        <v>12</v>
      </c>
      <c r="D513" s="21" t="s">
        <v>13</v>
      </c>
      <c r="E513" s="21">
        <v>2014</v>
      </c>
      <c r="F513" s="10"/>
      <c r="G513" s="10"/>
      <c r="H513" s="10"/>
      <c r="I513" s="10" t="s">
        <v>10</v>
      </c>
      <c r="J513" s="29">
        <v>23.01</v>
      </c>
      <c r="K513" s="10" t="s">
        <v>104</v>
      </c>
      <c r="L513" s="35"/>
      <c r="M513" s="35"/>
      <c r="N513" s="35"/>
      <c r="O513" s="35"/>
      <c r="P513" s="35"/>
      <c r="Q513" s="35"/>
      <c r="R513" s="35" t="s">
        <v>1155</v>
      </c>
      <c r="S513" s="15" t="s">
        <v>1342</v>
      </c>
      <c r="T513" s="21"/>
      <c r="U513" s="77" t="s">
        <v>1377</v>
      </c>
      <c r="V513" s="60">
        <v>0.5</v>
      </c>
      <c r="W513" s="72">
        <f>J513*V513</f>
        <v>11.505000000000001</v>
      </c>
      <c r="X513" s="72">
        <f>J513-W513</f>
        <v>11.505000000000001</v>
      </c>
      <c r="Y513" s="72">
        <f>X513-W513</f>
        <v>0</v>
      </c>
      <c r="Z513" s="72"/>
      <c r="AA513" s="1"/>
      <c r="AB513" s="1"/>
      <c r="AC513" s="24">
        <f>+W513+X513-J513</f>
        <v>0</v>
      </c>
      <c r="AD513" s="75"/>
      <c r="AE513" s="75"/>
      <c r="AF513" s="75"/>
      <c r="AG513" s="75" t="s">
        <v>1788</v>
      </c>
      <c r="AH513" s="75"/>
      <c r="AI513" s="80" t="s">
        <v>1869</v>
      </c>
      <c r="AJ513" s="120"/>
      <c r="AK513" s="120" t="s">
        <v>1788</v>
      </c>
    </row>
    <row r="514" spans="1:37" ht="40" customHeight="1" x14ac:dyDescent="0.35">
      <c r="A514" s="44">
        <v>1</v>
      </c>
      <c r="B514" s="21" t="s">
        <v>576</v>
      </c>
      <c r="C514" s="122" t="s">
        <v>575</v>
      </c>
      <c r="D514" s="21" t="s">
        <v>13</v>
      </c>
      <c r="E514" s="22">
        <v>2014</v>
      </c>
      <c r="F514" s="10"/>
      <c r="G514" s="10"/>
      <c r="H514" s="10"/>
      <c r="I514" s="10" t="s">
        <v>10</v>
      </c>
      <c r="J514" s="29">
        <v>80.36</v>
      </c>
      <c r="K514" s="10" t="s">
        <v>104</v>
      </c>
      <c r="L514" s="35"/>
      <c r="M514" s="35"/>
      <c r="N514" s="35"/>
      <c r="O514" s="35"/>
      <c r="P514" s="35"/>
      <c r="Q514" s="35"/>
      <c r="R514" s="35" t="s">
        <v>1155</v>
      </c>
      <c r="S514" s="15" t="s">
        <v>1928</v>
      </c>
      <c r="T514" s="21"/>
      <c r="U514" s="77" t="s">
        <v>1377</v>
      </c>
      <c r="V514" s="60">
        <v>0.5</v>
      </c>
      <c r="W514" s="72">
        <f>J514*V514</f>
        <v>40.18</v>
      </c>
      <c r="X514" s="72">
        <f>J514-W514</f>
        <v>40.18</v>
      </c>
      <c r="Y514" s="72">
        <f>X514-W514</f>
        <v>0</v>
      </c>
      <c r="Z514" s="72"/>
      <c r="AA514" s="1"/>
      <c r="AB514" s="1"/>
      <c r="AC514" s="24">
        <f>+W514+X514-J514</f>
        <v>0</v>
      </c>
      <c r="AD514" s="75"/>
      <c r="AE514" s="75"/>
      <c r="AF514" s="75"/>
      <c r="AG514" s="75"/>
      <c r="AH514" s="75" t="s">
        <v>1788</v>
      </c>
      <c r="AI514" s="80" t="s">
        <v>1950</v>
      </c>
      <c r="AJ514" s="120" t="s">
        <v>1788</v>
      </c>
      <c r="AK514" s="74" t="s">
        <v>1788</v>
      </c>
    </row>
    <row r="515" spans="1:37" ht="40" customHeight="1" x14ac:dyDescent="0.35">
      <c r="A515" s="44">
        <v>1</v>
      </c>
      <c r="B515" s="23" t="s">
        <v>393</v>
      </c>
      <c r="C515" s="121" t="s">
        <v>12</v>
      </c>
      <c r="D515" s="21" t="s">
        <v>13</v>
      </c>
      <c r="E515" s="21">
        <v>2014</v>
      </c>
      <c r="F515" s="9"/>
      <c r="G515" s="9"/>
      <c r="H515" s="9"/>
      <c r="I515" s="9" t="s">
        <v>10</v>
      </c>
      <c r="J515" s="29">
        <v>23.01</v>
      </c>
      <c r="K515" s="12" t="s">
        <v>104</v>
      </c>
      <c r="L515" s="35"/>
      <c r="M515" s="35"/>
      <c r="N515" s="35"/>
      <c r="O515" s="35"/>
      <c r="P515" s="35"/>
      <c r="Q515" s="35"/>
      <c r="R515" s="35" t="s">
        <v>1155</v>
      </c>
      <c r="S515" s="15" t="s">
        <v>1342</v>
      </c>
      <c r="T515" s="23"/>
      <c r="U515" s="77" t="s">
        <v>1377</v>
      </c>
      <c r="V515" s="60">
        <v>0.5</v>
      </c>
      <c r="W515" s="72">
        <f>J515*V515</f>
        <v>11.505000000000001</v>
      </c>
      <c r="X515" s="72">
        <f>J515-W515</f>
        <v>11.505000000000001</v>
      </c>
      <c r="Y515" s="72">
        <f>X515-W515</f>
        <v>0</v>
      </c>
      <c r="Z515" s="72"/>
      <c r="AA515" s="1"/>
      <c r="AB515" s="1"/>
      <c r="AC515" s="24">
        <f>+W515+X515-J515</f>
        <v>0</v>
      </c>
      <c r="AD515" s="75"/>
      <c r="AE515" s="75"/>
      <c r="AF515" s="75"/>
      <c r="AG515" s="75" t="s">
        <v>1788</v>
      </c>
      <c r="AH515" s="75"/>
      <c r="AI515" s="80" t="s">
        <v>1869</v>
      </c>
      <c r="AJ515" s="120"/>
      <c r="AK515" s="120" t="s">
        <v>1788</v>
      </c>
    </row>
    <row r="516" spans="1:37" ht="40" customHeight="1" x14ac:dyDescent="0.35">
      <c r="A516" s="44">
        <v>1</v>
      </c>
      <c r="B516" s="20" t="s">
        <v>208</v>
      </c>
      <c r="C516" s="122" t="s">
        <v>180</v>
      </c>
      <c r="D516" s="21" t="s">
        <v>13</v>
      </c>
      <c r="E516" s="20">
        <v>2014</v>
      </c>
      <c r="F516" s="11" t="s">
        <v>181</v>
      </c>
      <c r="G516" s="11"/>
      <c r="H516" s="11"/>
      <c r="I516" s="11" t="s">
        <v>10</v>
      </c>
      <c r="J516" s="29">
        <v>8.0500000000000007</v>
      </c>
      <c r="K516" s="12" t="s">
        <v>104</v>
      </c>
      <c r="L516" s="35"/>
      <c r="M516" s="35"/>
      <c r="N516" s="35"/>
      <c r="O516" s="35"/>
      <c r="P516" s="35"/>
      <c r="Q516" s="35"/>
      <c r="R516" s="35" t="s">
        <v>1155</v>
      </c>
      <c r="S516" s="15" t="s">
        <v>1342</v>
      </c>
      <c r="T516" s="20"/>
      <c r="U516" s="77" t="s">
        <v>1377</v>
      </c>
      <c r="V516" s="60">
        <v>0.5</v>
      </c>
      <c r="W516" s="72">
        <f>J516*V516</f>
        <v>4.0250000000000004</v>
      </c>
      <c r="X516" s="72">
        <f>J516-W516</f>
        <v>4.0250000000000004</v>
      </c>
      <c r="Y516" s="72">
        <f>X516-W516</f>
        <v>0</v>
      </c>
      <c r="Z516" s="72"/>
      <c r="AA516" s="1"/>
      <c r="AB516" s="1"/>
      <c r="AC516" s="24">
        <f>+W516+X516-J516</f>
        <v>0</v>
      </c>
      <c r="AD516" s="75"/>
      <c r="AE516" s="75"/>
      <c r="AF516" s="75"/>
      <c r="AG516" s="75" t="s">
        <v>1788</v>
      </c>
      <c r="AH516" s="75"/>
      <c r="AI516" s="80" t="s">
        <v>1868</v>
      </c>
      <c r="AJ516" s="120"/>
      <c r="AK516" s="120" t="s">
        <v>1788</v>
      </c>
    </row>
    <row r="517" spans="1:37" ht="40" customHeight="1" x14ac:dyDescent="0.35">
      <c r="A517" s="44">
        <v>1</v>
      </c>
      <c r="B517" s="20" t="s">
        <v>209</v>
      </c>
      <c r="C517" s="122" t="s">
        <v>180</v>
      </c>
      <c r="D517" s="21" t="s">
        <v>13</v>
      </c>
      <c r="E517" s="21">
        <v>2014</v>
      </c>
      <c r="F517" s="11" t="s">
        <v>181</v>
      </c>
      <c r="G517" s="11"/>
      <c r="H517" s="11"/>
      <c r="I517" s="11" t="s">
        <v>10</v>
      </c>
      <c r="J517" s="29">
        <v>8.0500000000000007</v>
      </c>
      <c r="K517" s="12" t="s">
        <v>104</v>
      </c>
      <c r="L517" s="35"/>
      <c r="M517" s="35"/>
      <c r="N517" s="35"/>
      <c r="O517" s="35"/>
      <c r="P517" s="35"/>
      <c r="Q517" s="35"/>
      <c r="R517" s="35" t="s">
        <v>1155</v>
      </c>
      <c r="S517" s="15" t="s">
        <v>1342</v>
      </c>
      <c r="T517" s="20"/>
      <c r="U517" s="77" t="s">
        <v>1377</v>
      </c>
      <c r="V517" s="60">
        <v>0.5</v>
      </c>
      <c r="W517" s="72">
        <f>J517*V517</f>
        <v>4.0250000000000004</v>
      </c>
      <c r="X517" s="72">
        <f>J517-W517</f>
        <v>4.0250000000000004</v>
      </c>
      <c r="Y517" s="72">
        <f>X517-W517</f>
        <v>0</v>
      </c>
      <c r="Z517" s="72"/>
      <c r="AA517" s="1"/>
      <c r="AB517" s="1"/>
      <c r="AC517" s="24">
        <f>+W517+X517-J517</f>
        <v>0</v>
      </c>
      <c r="AD517" s="75"/>
      <c r="AE517" s="75"/>
      <c r="AF517" s="75"/>
      <c r="AG517" s="75" t="s">
        <v>1788</v>
      </c>
      <c r="AH517" s="75"/>
      <c r="AI517" s="80" t="s">
        <v>1868</v>
      </c>
      <c r="AJ517" s="120"/>
      <c r="AK517" s="120" t="s">
        <v>1788</v>
      </c>
    </row>
    <row r="518" spans="1:37" ht="40" customHeight="1" x14ac:dyDescent="0.35">
      <c r="A518" s="44">
        <v>1</v>
      </c>
      <c r="B518" s="21" t="s">
        <v>210</v>
      </c>
      <c r="C518" s="122" t="s">
        <v>180</v>
      </c>
      <c r="D518" s="21" t="s">
        <v>13</v>
      </c>
      <c r="E518" s="21">
        <v>2014</v>
      </c>
      <c r="F518" s="10" t="s">
        <v>181</v>
      </c>
      <c r="G518" s="10"/>
      <c r="H518" s="10"/>
      <c r="I518" s="10" t="s">
        <v>10</v>
      </c>
      <c r="J518" s="29">
        <v>8.0500000000000007</v>
      </c>
      <c r="K518" s="12" t="s">
        <v>104</v>
      </c>
      <c r="L518" s="35"/>
      <c r="M518" s="35"/>
      <c r="N518" s="35"/>
      <c r="O518" s="35"/>
      <c r="P518" s="35"/>
      <c r="Q518" s="35"/>
      <c r="R518" s="35" t="s">
        <v>1155</v>
      </c>
      <c r="S518" s="15" t="s">
        <v>1342</v>
      </c>
      <c r="T518" s="21"/>
      <c r="U518" s="77" t="s">
        <v>1377</v>
      </c>
      <c r="V518" s="60">
        <v>0.5</v>
      </c>
      <c r="W518" s="72">
        <f>J518*V518</f>
        <v>4.0250000000000004</v>
      </c>
      <c r="X518" s="72">
        <f>J518-W518</f>
        <v>4.0250000000000004</v>
      </c>
      <c r="Y518" s="72">
        <f>X518-W518</f>
        <v>0</v>
      </c>
      <c r="Z518" s="72"/>
      <c r="AA518" s="1"/>
      <c r="AB518" s="1"/>
      <c r="AC518" s="24">
        <f>+W518+X518-J518</f>
        <v>0</v>
      </c>
      <c r="AD518" s="75"/>
      <c r="AE518" s="75"/>
      <c r="AF518" s="75"/>
      <c r="AG518" s="75" t="s">
        <v>1788</v>
      </c>
      <c r="AH518" s="75"/>
      <c r="AI518" s="80" t="s">
        <v>1868</v>
      </c>
      <c r="AJ518" s="120"/>
      <c r="AK518" s="120" t="s">
        <v>1788</v>
      </c>
    </row>
    <row r="519" spans="1:37" ht="40" customHeight="1" x14ac:dyDescent="0.35">
      <c r="A519" s="44">
        <v>1</v>
      </c>
      <c r="B519" s="21" t="s">
        <v>211</v>
      </c>
      <c r="C519" s="122" t="s">
        <v>180</v>
      </c>
      <c r="D519" s="21" t="s">
        <v>13</v>
      </c>
      <c r="E519" s="21">
        <v>2014</v>
      </c>
      <c r="F519" s="10" t="s">
        <v>181</v>
      </c>
      <c r="G519" s="10"/>
      <c r="H519" s="10"/>
      <c r="I519" s="10" t="s">
        <v>10</v>
      </c>
      <c r="J519" s="29">
        <v>8.0500000000000007</v>
      </c>
      <c r="K519" s="12" t="s">
        <v>104</v>
      </c>
      <c r="L519" s="35"/>
      <c r="M519" s="35"/>
      <c r="N519" s="35"/>
      <c r="O519" s="35"/>
      <c r="P519" s="35"/>
      <c r="Q519" s="35"/>
      <c r="R519" s="35" t="s">
        <v>1155</v>
      </c>
      <c r="S519" s="15" t="s">
        <v>1342</v>
      </c>
      <c r="T519" s="21"/>
      <c r="U519" s="77" t="s">
        <v>1377</v>
      </c>
      <c r="V519" s="60">
        <v>0.5</v>
      </c>
      <c r="W519" s="72">
        <f>J519*V519</f>
        <v>4.0250000000000004</v>
      </c>
      <c r="X519" s="72">
        <f>J519-W519</f>
        <v>4.0250000000000004</v>
      </c>
      <c r="Y519" s="72">
        <f>X519-W519</f>
        <v>0</v>
      </c>
      <c r="Z519" s="72"/>
      <c r="AA519" s="1"/>
      <c r="AB519" s="1"/>
      <c r="AC519" s="24">
        <f>+W519+X519-J519</f>
        <v>0</v>
      </c>
      <c r="AD519" s="75"/>
      <c r="AE519" s="75"/>
      <c r="AF519" s="75"/>
      <c r="AG519" s="75" t="s">
        <v>1788</v>
      </c>
      <c r="AH519" s="75"/>
      <c r="AI519" s="80" t="s">
        <v>1868</v>
      </c>
      <c r="AJ519" s="120"/>
      <c r="AK519" s="120" t="s">
        <v>1788</v>
      </c>
    </row>
    <row r="520" spans="1:37" ht="40" customHeight="1" x14ac:dyDescent="0.35">
      <c r="A520" s="44">
        <v>1</v>
      </c>
      <c r="B520" s="15" t="s">
        <v>212</v>
      </c>
      <c r="C520" s="123" t="s">
        <v>180</v>
      </c>
      <c r="D520" s="21" t="s">
        <v>13</v>
      </c>
      <c r="E520" s="21">
        <v>2014</v>
      </c>
      <c r="F520" s="12" t="s">
        <v>181</v>
      </c>
      <c r="G520" s="12"/>
      <c r="H520" s="12"/>
      <c r="I520" s="12" t="s">
        <v>10</v>
      </c>
      <c r="J520" s="30">
        <v>8.0500000000000007</v>
      </c>
      <c r="K520" s="10" t="s">
        <v>104</v>
      </c>
      <c r="L520" s="35"/>
      <c r="M520" s="35"/>
      <c r="N520" s="35"/>
      <c r="O520" s="35"/>
      <c r="P520" s="35"/>
      <c r="Q520" s="35"/>
      <c r="R520" s="35" t="s">
        <v>1155</v>
      </c>
      <c r="S520" s="15" t="s">
        <v>1342</v>
      </c>
      <c r="T520" s="15"/>
      <c r="U520" s="77" t="s">
        <v>1377</v>
      </c>
      <c r="V520" s="60">
        <v>0.5</v>
      </c>
      <c r="W520" s="72">
        <f>J520*V520</f>
        <v>4.0250000000000004</v>
      </c>
      <c r="X520" s="72">
        <f>J520-W520</f>
        <v>4.0250000000000004</v>
      </c>
      <c r="Y520" s="72">
        <f>X520-W520</f>
        <v>0</v>
      </c>
      <c r="Z520" s="72"/>
      <c r="AA520" s="1"/>
      <c r="AB520" s="1"/>
      <c r="AC520" s="24">
        <f>+W520+X520-J520</f>
        <v>0</v>
      </c>
      <c r="AD520" s="75"/>
      <c r="AE520" s="75"/>
      <c r="AF520" s="75"/>
      <c r="AG520" s="75" t="s">
        <v>1788</v>
      </c>
      <c r="AH520" s="75"/>
      <c r="AI520" s="80" t="s">
        <v>1868</v>
      </c>
      <c r="AJ520" s="120"/>
      <c r="AK520" s="120" t="s">
        <v>1788</v>
      </c>
    </row>
    <row r="521" spans="1:37" ht="40" customHeight="1" x14ac:dyDescent="0.35">
      <c r="A521" s="44">
        <v>1</v>
      </c>
      <c r="B521" s="21" t="s">
        <v>213</v>
      </c>
      <c r="C521" s="122" t="s">
        <v>180</v>
      </c>
      <c r="D521" s="21" t="s">
        <v>13</v>
      </c>
      <c r="E521" s="21">
        <v>2014</v>
      </c>
      <c r="F521" s="10" t="s">
        <v>181</v>
      </c>
      <c r="G521" s="10"/>
      <c r="H521" s="10"/>
      <c r="I521" s="10" t="s">
        <v>10</v>
      </c>
      <c r="J521" s="29">
        <v>8.0500000000000007</v>
      </c>
      <c r="K521" s="10" t="s">
        <v>104</v>
      </c>
      <c r="L521" s="35"/>
      <c r="M521" s="35"/>
      <c r="N521" s="35"/>
      <c r="O521" s="35"/>
      <c r="P521" s="35"/>
      <c r="Q521" s="35"/>
      <c r="R521" s="35" t="s">
        <v>1155</v>
      </c>
      <c r="S521" s="15" t="s">
        <v>1342</v>
      </c>
      <c r="T521" s="21"/>
      <c r="U521" s="77" t="s">
        <v>1377</v>
      </c>
      <c r="V521" s="60">
        <v>0.5</v>
      </c>
      <c r="W521" s="72">
        <f>J521*V521</f>
        <v>4.0250000000000004</v>
      </c>
      <c r="X521" s="72">
        <f>J521-W521</f>
        <v>4.0250000000000004</v>
      </c>
      <c r="Y521" s="72">
        <f>X521-W521</f>
        <v>0</v>
      </c>
      <c r="Z521" s="72"/>
      <c r="AA521" s="1"/>
      <c r="AB521" s="1"/>
      <c r="AC521" s="24">
        <f>+W521+X521-J521</f>
        <v>0</v>
      </c>
      <c r="AD521" s="75"/>
      <c r="AE521" s="75"/>
      <c r="AF521" s="75"/>
      <c r="AG521" s="75" t="s">
        <v>1788</v>
      </c>
      <c r="AH521" s="75"/>
      <c r="AI521" s="80" t="s">
        <v>1868</v>
      </c>
      <c r="AJ521" s="120"/>
      <c r="AK521" s="120" t="s">
        <v>1788</v>
      </c>
    </row>
    <row r="522" spans="1:37" ht="40" customHeight="1" x14ac:dyDescent="0.35">
      <c r="A522" s="44">
        <v>1</v>
      </c>
      <c r="B522" s="21" t="s">
        <v>214</v>
      </c>
      <c r="C522" s="122" t="s">
        <v>180</v>
      </c>
      <c r="D522" s="21" t="s">
        <v>13</v>
      </c>
      <c r="E522" s="21">
        <v>2014</v>
      </c>
      <c r="F522" s="10" t="s">
        <v>181</v>
      </c>
      <c r="G522" s="10"/>
      <c r="H522" s="10"/>
      <c r="I522" s="10" t="s">
        <v>10</v>
      </c>
      <c r="J522" s="29">
        <v>8.0500000000000007</v>
      </c>
      <c r="K522" s="10" t="s">
        <v>104</v>
      </c>
      <c r="L522" s="35"/>
      <c r="M522" s="35"/>
      <c r="N522" s="35"/>
      <c r="O522" s="35"/>
      <c r="P522" s="35"/>
      <c r="Q522" s="35"/>
      <c r="R522" s="35" t="s">
        <v>1155</v>
      </c>
      <c r="S522" s="15" t="s">
        <v>1342</v>
      </c>
      <c r="T522" s="21"/>
      <c r="U522" s="77" t="s">
        <v>1377</v>
      </c>
      <c r="V522" s="60">
        <v>0.5</v>
      </c>
      <c r="W522" s="72">
        <f>J522*V522</f>
        <v>4.0250000000000004</v>
      </c>
      <c r="X522" s="72">
        <f>J522-W522</f>
        <v>4.0250000000000004</v>
      </c>
      <c r="Y522" s="72">
        <f>X522-W522</f>
        <v>0</v>
      </c>
      <c r="Z522" s="72"/>
      <c r="AA522" s="1"/>
      <c r="AB522" s="1"/>
      <c r="AC522" s="24">
        <f>+W522+X522-J522</f>
        <v>0</v>
      </c>
      <c r="AD522" s="75"/>
      <c r="AE522" s="75"/>
      <c r="AF522" s="75"/>
      <c r="AG522" s="75" t="s">
        <v>1788</v>
      </c>
      <c r="AH522" s="75"/>
      <c r="AI522" s="80" t="s">
        <v>1868</v>
      </c>
      <c r="AJ522" s="120"/>
      <c r="AK522" s="120" t="s">
        <v>1788</v>
      </c>
    </row>
    <row r="523" spans="1:37" ht="40" customHeight="1" x14ac:dyDescent="0.35">
      <c r="A523" s="44">
        <v>1</v>
      </c>
      <c r="B523" s="15" t="s">
        <v>470</v>
      </c>
      <c r="C523" s="123" t="s">
        <v>471</v>
      </c>
      <c r="D523" s="21" t="s">
        <v>13</v>
      </c>
      <c r="E523" s="21">
        <v>2014</v>
      </c>
      <c r="F523" s="12"/>
      <c r="G523" s="12"/>
      <c r="H523" s="12"/>
      <c r="I523" s="12" t="s">
        <v>10</v>
      </c>
      <c r="J523" s="31">
        <v>47.92</v>
      </c>
      <c r="K523" s="10" t="s">
        <v>104</v>
      </c>
      <c r="L523" s="35"/>
      <c r="M523" s="35"/>
      <c r="N523" s="35"/>
      <c r="O523" s="35"/>
      <c r="P523" s="35"/>
      <c r="Q523" s="35"/>
      <c r="R523" s="35" t="s">
        <v>1155</v>
      </c>
      <c r="S523" s="15" t="s">
        <v>1928</v>
      </c>
      <c r="T523" s="15"/>
      <c r="U523" s="77" t="s">
        <v>1377</v>
      </c>
      <c r="V523" s="60">
        <v>0.5</v>
      </c>
      <c r="W523" s="72">
        <f>J523*V523</f>
        <v>23.96</v>
      </c>
      <c r="X523" s="72">
        <f>J523-W523</f>
        <v>23.96</v>
      </c>
      <c r="Y523" s="72">
        <f>X523-W523</f>
        <v>0</v>
      </c>
      <c r="Z523" s="72"/>
      <c r="AA523" s="1"/>
      <c r="AB523" s="1"/>
      <c r="AC523" s="24">
        <f>+W523+X523-J523</f>
        <v>0</v>
      </c>
      <c r="AD523" s="75" t="s">
        <v>1788</v>
      </c>
      <c r="AE523" s="75"/>
      <c r="AF523" s="75"/>
      <c r="AG523" s="75"/>
      <c r="AH523" s="75"/>
      <c r="AI523" s="80" t="s">
        <v>1862</v>
      </c>
      <c r="AJ523" s="120"/>
      <c r="AK523" s="120" t="s">
        <v>1788</v>
      </c>
    </row>
    <row r="524" spans="1:37" ht="40" customHeight="1" x14ac:dyDescent="0.35">
      <c r="A524" s="44">
        <v>1</v>
      </c>
      <c r="B524" s="23" t="s">
        <v>167</v>
      </c>
      <c r="C524" s="121" t="s">
        <v>166</v>
      </c>
      <c r="D524" s="21" t="s">
        <v>13</v>
      </c>
      <c r="E524" s="15">
        <v>2018</v>
      </c>
      <c r="F524" s="9"/>
      <c r="G524" s="9"/>
      <c r="H524" s="9"/>
      <c r="I524" s="9" t="s">
        <v>10</v>
      </c>
      <c r="J524" s="29">
        <v>34.5</v>
      </c>
      <c r="K524" s="10" t="s">
        <v>104</v>
      </c>
      <c r="L524" s="35"/>
      <c r="M524" s="35"/>
      <c r="N524" s="35"/>
      <c r="O524" s="35"/>
      <c r="P524" s="35"/>
      <c r="Q524" s="35"/>
      <c r="R524" s="35" t="s">
        <v>1155</v>
      </c>
      <c r="S524" s="15" t="s">
        <v>1928</v>
      </c>
      <c r="T524" s="23"/>
      <c r="U524" s="77" t="s">
        <v>1377</v>
      </c>
      <c r="V524" s="60">
        <v>0.5</v>
      </c>
      <c r="W524" s="72">
        <f>J524*V524</f>
        <v>17.25</v>
      </c>
      <c r="X524" s="72">
        <f>J524-W524</f>
        <v>17.25</v>
      </c>
      <c r="Y524" s="72">
        <f>X524-W524</f>
        <v>0</v>
      </c>
      <c r="Z524" s="72"/>
      <c r="AA524" s="1"/>
      <c r="AB524" s="1"/>
      <c r="AC524" s="24">
        <f>+W524+X524-J524</f>
        <v>0</v>
      </c>
      <c r="AD524" s="75"/>
      <c r="AE524" s="75"/>
      <c r="AF524" s="75"/>
      <c r="AG524" s="75"/>
      <c r="AH524" s="75" t="s">
        <v>1788</v>
      </c>
      <c r="AI524" s="80" t="s">
        <v>1951</v>
      </c>
      <c r="AJ524" s="120"/>
      <c r="AK524" s="120" t="s">
        <v>1788</v>
      </c>
    </row>
    <row r="525" spans="1:37" ht="40" customHeight="1" x14ac:dyDescent="0.35">
      <c r="A525" s="44">
        <v>1</v>
      </c>
      <c r="B525" s="23" t="s">
        <v>168</v>
      </c>
      <c r="C525" s="121" t="s">
        <v>166</v>
      </c>
      <c r="D525" s="21" t="s">
        <v>13</v>
      </c>
      <c r="E525" s="15">
        <v>2018</v>
      </c>
      <c r="F525" s="9"/>
      <c r="G525" s="9"/>
      <c r="H525" s="9"/>
      <c r="I525" s="9" t="s">
        <v>10</v>
      </c>
      <c r="J525" s="29">
        <v>34.5</v>
      </c>
      <c r="K525" s="10" t="s">
        <v>104</v>
      </c>
      <c r="L525" s="35"/>
      <c r="M525" s="35"/>
      <c r="N525" s="35"/>
      <c r="O525" s="35"/>
      <c r="P525" s="35"/>
      <c r="Q525" s="35"/>
      <c r="R525" s="35" t="s">
        <v>1155</v>
      </c>
      <c r="S525" s="15" t="s">
        <v>1928</v>
      </c>
      <c r="T525" s="23"/>
      <c r="U525" s="77" t="s">
        <v>1377</v>
      </c>
      <c r="V525" s="60">
        <v>0.5</v>
      </c>
      <c r="W525" s="72">
        <f>J525*V525</f>
        <v>17.25</v>
      </c>
      <c r="X525" s="72">
        <f>J525-W525</f>
        <v>17.25</v>
      </c>
      <c r="Y525" s="72">
        <f>X525-W525</f>
        <v>0</v>
      </c>
      <c r="Z525" s="72"/>
      <c r="AA525" s="1"/>
      <c r="AB525" s="1"/>
      <c r="AC525" s="24">
        <f>+W525+X525-J525</f>
        <v>0</v>
      </c>
      <c r="AD525" s="75"/>
      <c r="AE525" s="75"/>
      <c r="AF525" s="75"/>
      <c r="AG525" s="75" t="s">
        <v>1788</v>
      </c>
      <c r="AH525" s="75" t="s">
        <v>1788</v>
      </c>
      <c r="AI525" s="80" t="s">
        <v>1952</v>
      </c>
      <c r="AJ525" s="120"/>
      <c r="AK525" s="120" t="s">
        <v>1788</v>
      </c>
    </row>
    <row r="526" spans="1:37" ht="40" customHeight="1" x14ac:dyDescent="0.35">
      <c r="A526" s="44">
        <v>1</v>
      </c>
      <c r="B526" s="23" t="s">
        <v>169</v>
      </c>
      <c r="C526" s="121" t="s">
        <v>166</v>
      </c>
      <c r="D526" s="21" t="s">
        <v>13</v>
      </c>
      <c r="E526" s="15">
        <v>2018</v>
      </c>
      <c r="F526" s="9"/>
      <c r="G526" s="9"/>
      <c r="H526" s="9"/>
      <c r="I526" s="9" t="s">
        <v>10</v>
      </c>
      <c r="J526" s="29">
        <v>34.5</v>
      </c>
      <c r="K526" s="10" t="s">
        <v>104</v>
      </c>
      <c r="L526" s="35"/>
      <c r="M526" s="35"/>
      <c r="N526" s="35"/>
      <c r="O526" s="35"/>
      <c r="P526" s="35"/>
      <c r="Q526" s="35"/>
      <c r="R526" s="35" t="s">
        <v>1155</v>
      </c>
      <c r="S526" s="15" t="s">
        <v>1928</v>
      </c>
      <c r="T526" s="23"/>
      <c r="U526" s="77" t="s">
        <v>1377</v>
      </c>
      <c r="V526" s="60">
        <v>0.5</v>
      </c>
      <c r="W526" s="72">
        <f>J526*V526</f>
        <v>17.25</v>
      </c>
      <c r="X526" s="72">
        <f>J526-W526</f>
        <v>17.25</v>
      </c>
      <c r="Y526" s="72">
        <f>X526-W526</f>
        <v>0</v>
      </c>
      <c r="Z526" s="72"/>
      <c r="AA526" s="1"/>
      <c r="AB526" s="1"/>
      <c r="AC526" s="24">
        <f>+W526+X526-J526</f>
        <v>0</v>
      </c>
      <c r="AD526" s="75"/>
      <c r="AE526" s="75"/>
      <c r="AF526" s="75"/>
      <c r="AG526" s="75" t="s">
        <v>1788</v>
      </c>
      <c r="AH526" s="75" t="s">
        <v>1788</v>
      </c>
      <c r="AI526" s="80" t="s">
        <v>1841</v>
      </c>
      <c r="AJ526" s="120"/>
      <c r="AK526" s="120" t="s">
        <v>1788</v>
      </c>
    </row>
    <row r="527" spans="1:37" ht="40" customHeight="1" x14ac:dyDescent="0.35">
      <c r="A527" s="44">
        <v>1</v>
      </c>
      <c r="B527" s="15" t="s">
        <v>583</v>
      </c>
      <c r="C527" s="123" t="s">
        <v>558</v>
      </c>
      <c r="D527" s="21" t="s">
        <v>13</v>
      </c>
      <c r="E527" s="22">
        <v>2014</v>
      </c>
      <c r="F527" s="12"/>
      <c r="G527" s="12"/>
      <c r="H527" s="12"/>
      <c r="I527" s="12" t="s">
        <v>10</v>
      </c>
      <c r="J527" s="31">
        <v>84.07</v>
      </c>
      <c r="K527" s="10" t="s">
        <v>104</v>
      </c>
      <c r="L527" s="35"/>
      <c r="M527" s="35"/>
      <c r="N527" s="35"/>
      <c r="O527" s="35"/>
      <c r="P527" s="35"/>
      <c r="Q527" s="35"/>
      <c r="R527" s="35" t="s">
        <v>1155</v>
      </c>
      <c r="S527" s="15" t="s">
        <v>1928</v>
      </c>
      <c r="T527" s="15"/>
      <c r="U527" s="77" t="s">
        <v>1377</v>
      </c>
      <c r="V527" s="60">
        <v>0.5</v>
      </c>
      <c r="W527" s="72">
        <f>J527*V527</f>
        <v>42.034999999999997</v>
      </c>
      <c r="X527" s="72">
        <f>J527-W527</f>
        <v>42.034999999999997</v>
      </c>
      <c r="Y527" s="72">
        <f>X527-W527</f>
        <v>0</v>
      </c>
      <c r="Z527" s="72"/>
      <c r="AA527" s="1"/>
      <c r="AB527" s="1"/>
      <c r="AC527" s="24">
        <f>+W527+X527-J527</f>
        <v>0</v>
      </c>
      <c r="AD527" s="75"/>
      <c r="AE527" s="75"/>
      <c r="AF527" s="75"/>
      <c r="AG527" s="75"/>
      <c r="AH527" s="75" t="s">
        <v>1788</v>
      </c>
      <c r="AI527" s="80" t="s">
        <v>1867</v>
      </c>
      <c r="AJ527" s="120" t="s">
        <v>1788</v>
      </c>
      <c r="AK527" s="74" t="s">
        <v>1788</v>
      </c>
    </row>
    <row r="528" spans="1:37" ht="40" customHeight="1" x14ac:dyDescent="0.35">
      <c r="A528" s="44">
        <v>1</v>
      </c>
      <c r="B528" s="20" t="s">
        <v>693</v>
      </c>
      <c r="C528" s="122" t="s">
        <v>694</v>
      </c>
      <c r="D528" s="21" t="s">
        <v>13</v>
      </c>
      <c r="E528" s="20">
        <v>2014</v>
      </c>
      <c r="F528" s="10"/>
      <c r="G528" s="10"/>
      <c r="H528" s="10"/>
      <c r="I528" s="10" t="s">
        <v>10</v>
      </c>
      <c r="J528" s="29">
        <v>123.89</v>
      </c>
      <c r="K528" s="10" t="s">
        <v>104</v>
      </c>
      <c r="L528" s="35"/>
      <c r="M528" s="35"/>
      <c r="N528" s="35"/>
      <c r="O528" s="35"/>
      <c r="P528" s="35"/>
      <c r="Q528" s="35"/>
      <c r="R528" s="35" t="s">
        <v>1155</v>
      </c>
      <c r="S528" s="15" t="s">
        <v>1342</v>
      </c>
      <c r="T528" s="20"/>
      <c r="U528" s="77" t="s">
        <v>1377</v>
      </c>
      <c r="V528" s="60">
        <v>0.5</v>
      </c>
      <c r="W528" s="72">
        <f>J528*V528</f>
        <v>61.945</v>
      </c>
      <c r="X528" s="72">
        <f>J528-W528</f>
        <v>61.945</v>
      </c>
      <c r="Y528" s="72">
        <f>X528-W528</f>
        <v>0</v>
      </c>
      <c r="Z528" s="72"/>
      <c r="AA528" s="1"/>
      <c r="AB528" s="1"/>
      <c r="AC528" s="24">
        <f>+W528+X528-J528</f>
        <v>0</v>
      </c>
      <c r="AD528" s="75"/>
      <c r="AE528" s="75"/>
      <c r="AF528" s="75"/>
      <c r="AG528" s="75"/>
      <c r="AH528" s="75" t="s">
        <v>1788</v>
      </c>
      <c r="AI528" s="80" t="s">
        <v>1855</v>
      </c>
      <c r="AJ528" s="120"/>
      <c r="AK528" s="120" t="s">
        <v>1788</v>
      </c>
    </row>
    <row r="529" spans="1:37" ht="40" customHeight="1" x14ac:dyDescent="0.35">
      <c r="A529" s="44">
        <v>1</v>
      </c>
      <c r="B529" s="15" t="s">
        <v>281</v>
      </c>
      <c r="C529" s="123" t="s">
        <v>275</v>
      </c>
      <c r="D529" s="21" t="s">
        <v>13</v>
      </c>
      <c r="E529" s="21">
        <v>2014</v>
      </c>
      <c r="F529" s="12"/>
      <c r="G529" s="12"/>
      <c r="H529" s="12"/>
      <c r="I529" s="12" t="s">
        <v>10</v>
      </c>
      <c r="J529" s="28">
        <v>15.93</v>
      </c>
      <c r="K529" s="10" t="s">
        <v>104</v>
      </c>
      <c r="L529" s="35"/>
      <c r="M529" s="35"/>
      <c r="N529" s="35"/>
      <c r="O529" s="35"/>
      <c r="P529" s="35"/>
      <c r="Q529" s="35"/>
      <c r="R529" s="35" t="s">
        <v>1155</v>
      </c>
      <c r="S529" s="15" t="s">
        <v>1342</v>
      </c>
      <c r="T529" s="15"/>
      <c r="U529" s="77" t="s">
        <v>1377</v>
      </c>
      <c r="V529" s="60">
        <v>0.5</v>
      </c>
      <c r="W529" s="72">
        <f>J529*V529</f>
        <v>7.9649999999999999</v>
      </c>
      <c r="X529" s="72">
        <f>J529-W529</f>
        <v>7.9649999999999999</v>
      </c>
      <c r="Y529" s="72">
        <f>X529-W529</f>
        <v>0</v>
      </c>
      <c r="Z529" s="72"/>
      <c r="AA529" s="1"/>
      <c r="AB529" s="1"/>
      <c r="AC529" s="24">
        <f>+W529+X529-J529</f>
        <v>0</v>
      </c>
      <c r="AD529" s="75"/>
      <c r="AE529" s="75"/>
      <c r="AF529" s="75"/>
      <c r="AG529" s="75" t="s">
        <v>1788</v>
      </c>
      <c r="AH529" s="75"/>
      <c r="AI529" s="80" t="s">
        <v>1870</v>
      </c>
      <c r="AJ529" s="120"/>
      <c r="AK529" s="120" t="s">
        <v>1788</v>
      </c>
    </row>
    <row r="530" spans="1:37" ht="40" customHeight="1" x14ac:dyDescent="0.35">
      <c r="A530" s="44">
        <v>1</v>
      </c>
      <c r="B530" s="15" t="s">
        <v>282</v>
      </c>
      <c r="C530" s="123" t="s">
        <v>275</v>
      </c>
      <c r="D530" s="21" t="s">
        <v>13</v>
      </c>
      <c r="E530" s="21">
        <v>2014</v>
      </c>
      <c r="F530" s="12"/>
      <c r="G530" s="12"/>
      <c r="H530" s="12"/>
      <c r="I530" s="12" t="s">
        <v>10</v>
      </c>
      <c r="J530" s="28">
        <v>15.93</v>
      </c>
      <c r="K530" s="13" t="s">
        <v>104</v>
      </c>
      <c r="L530" s="35"/>
      <c r="M530" s="35"/>
      <c r="N530" s="35"/>
      <c r="O530" s="35"/>
      <c r="P530" s="35"/>
      <c r="Q530" s="35"/>
      <c r="R530" s="35" t="s">
        <v>1155</v>
      </c>
      <c r="S530" s="15" t="s">
        <v>1342</v>
      </c>
      <c r="T530" s="15"/>
      <c r="U530" s="77" t="s">
        <v>1377</v>
      </c>
      <c r="V530" s="60">
        <v>0.5</v>
      </c>
      <c r="W530" s="72">
        <f>J530*V530</f>
        <v>7.9649999999999999</v>
      </c>
      <c r="X530" s="72">
        <f>J530-W530</f>
        <v>7.9649999999999999</v>
      </c>
      <c r="Y530" s="72">
        <f>X530-W530</f>
        <v>0</v>
      </c>
      <c r="Z530" s="72"/>
      <c r="AA530" s="1"/>
      <c r="AB530" s="1"/>
      <c r="AC530" s="24">
        <f>+W530+X530-J530</f>
        <v>0</v>
      </c>
      <c r="AD530" s="75"/>
      <c r="AE530" s="75"/>
      <c r="AF530" s="75"/>
      <c r="AG530" s="75" t="s">
        <v>1788</v>
      </c>
      <c r="AH530" s="75"/>
      <c r="AI530" s="80" t="s">
        <v>1870</v>
      </c>
      <c r="AJ530" s="120"/>
      <c r="AK530" s="120" t="s">
        <v>1788</v>
      </c>
    </row>
    <row r="531" spans="1:37" ht="40" customHeight="1" x14ac:dyDescent="0.35">
      <c r="A531" s="44">
        <v>1</v>
      </c>
      <c r="B531" s="15" t="s">
        <v>283</v>
      </c>
      <c r="C531" s="123" t="s">
        <v>275</v>
      </c>
      <c r="D531" s="21" t="s">
        <v>13</v>
      </c>
      <c r="E531" s="21">
        <v>2014</v>
      </c>
      <c r="F531" s="12"/>
      <c r="G531" s="12"/>
      <c r="H531" s="12"/>
      <c r="I531" s="12" t="s">
        <v>10</v>
      </c>
      <c r="J531" s="28">
        <v>15.93</v>
      </c>
      <c r="K531" s="12" t="s">
        <v>104</v>
      </c>
      <c r="L531" s="35"/>
      <c r="M531" s="35"/>
      <c r="N531" s="35"/>
      <c r="O531" s="35"/>
      <c r="P531" s="35"/>
      <c r="Q531" s="35"/>
      <c r="R531" s="35" t="s">
        <v>1155</v>
      </c>
      <c r="S531" s="15" t="s">
        <v>1342</v>
      </c>
      <c r="T531" s="15"/>
      <c r="U531" s="77" t="s">
        <v>1377</v>
      </c>
      <c r="V531" s="60">
        <v>0.5</v>
      </c>
      <c r="W531" s="72">
        <f>J531*V531</f>
        <v>7.9649999999999999</v>
      </c>
      <c r="X531" s="72">
        <f>J531-W531</f>
        <v>7.9649999999999999</v>
      </c>
      <c r="Y531" s="72">
        <f>X531-W531</f>
        <v>0</v>
      </c>
      <c r="Z531" s="72"/>
      <c r="AA531" s="1"/>
      <c r="AB531" s="1"/>
      <c r="AC531" s="24">
        <f>+W531+X531-J531</f>
        <v>0</v>
      </c>
      <c r="AD531" s="75"/>
      <c r="AE531" s="75"/>
      <c r="AF531" s="75"/>
      <c r="AG531" s="75" t="s">
        <v>1788</v>
      </c>
      <c r="AH531" s="75"/>
      <c r="AI531" s="80" t="s">
        <v>1870</v>
      </c>
      <c r="AJ531" s="120"/>
      <c r="AK531" s="120" t="s">
        <v>1788</v>
      </c>
    </row>
    <row r="532" spans="1:37" ht="40" customHeight="1" x14ac:dyDescent="0.35">
      <c r="A532" s="44">
        <v>1</v>
      </c>
      <c r="B532" s="21" t="s">
        <v>642</v>
      </c>
      <c r="C532" s="122" t="s">
        <v>643</v>
      </c>
      <c r="D532" s="21" t="s">
        <v>13</v>
      </c>
      <c r="E532" s="21">
        <v>2014</v>
      </c>
      <c r="F532" s="10"/>
      <c r="G532" s="10"/>
      <c r="H532" s="10"/>
      <c r="I532" s="10" t="s">
        <v>10</v>
      </c>
      <c r="J532" s="29">
        <v>94.69</v>
      </c>
      <c r="K532" s="10" t="s">
        <v>104</v>
      </c>
      <c r="L532" s="35"/>
      <c r="M532" s="35"/>
      <c r="N532" s="35"/>
      <c r="O532" s="35"/>
      <c r="P532" s="35"/>
      <c r="Q532" s="35"/>
      <c r="R532" s="35" t="s">
        <v>1155</v>
      </c>
      <c r="S532" s="15" t="s">
        <v>1342</v>
      </c>
      <c r="T532" s="21"/>
      <c r="U532" s="77" t="s">
        <v>1377</v>
      </c>
      <c r="V532" s="60">
        <v>0.5</v>
      </c>
      <c r="W532" s="72">
        <f>J532*V532</f>
        <v>47.344999999999999</v>
      </c>
      <c r="X532" s="72">
        <f>J532-W532</f>
        <v>47.344999999999999</v>
      </c>
      <c r="Y532" s="72">
        <f>X532-W532</f>
        <v>0</v>
      </c>
      <c r="Z532" s="72"/>
      <c r="AA532" s="1"/>
      <c r="AB532" s="1"/>
      <c r="AC532" s="24">
        <f>+W532+X532-J532</f>
        <v>0</v>
      </c>
      <c r="AD532" s="75" t="s">
        <v>1788</v>
      </c>
      <c r="AE532" s="75"/>
      <c r="AF532" s="75"/>
      <c r="AG532" s="75"/>
      <c r="AH532" s="75"/>
      <c r="AI532" s="80" t="s">
        <v>1859</v>
      </c>
      <c r="AJ532" s="120"/>
      <c r="AK532" s="120"/>
    </row>
    <row r="533" spans="1:37" ht="40" customHeight="1" x14ac:dyDescent="0.35">
      <c r="A533" s="44">
        <v>1</v>
      </c>
      <c r="B533" s="125" t="s">
        <v>644</v>
      </c>
      <c r="C533" s="122" t="s">
        <v>643</v>
      </c>
      <c r="D533" s="21" t="s">
        <v>13</v>
      </c>
      <c r="E533" s="21">
        <v>2014</v>
      </c>
      <c r="F533" s="10"/>
      <c r="G533" s="10"/>
      <c r="H533" s="10"/>
      <c r="I533" s="10" t="s">
        <v>10</v>
      </c>
      <c r="J533" s="29">
        <v>94.69</v>
      </c>
      <c r="K533" s="10" t="s">
        <v>104</v>
      </c>
      <c r="L533" s="35"/>
      <c r="M533" s="35"/>
      <c r="N533" s="35"/>
      <c r="O533" s="35"/>
      <c r="P533" s="35"/>
      <c r="Q533" s="35"/>
      <c r="R533" s="35" t="s">
        <v>1155</v>
      </c>
      <c r="S533" s="15" t="s">
        <v>1342</v>
      </c>
      <c r="T533" s="21"/>
      <c r="U533" s="77" t="s">
        <v>1377</v>
      </c>
      <c r="V533" s="60">
        <v>0.5</v>
      </c>
      <c r="W533" s="72">
        <f>J533*V533</f>
        <v>47.344999999999999</v>
      </c>
      <c r="X533" s="72">
        <f>J533-W533</f>
        <v>47.344999999999999</v>
      </c>
      <c r="Y533" s="72">
        <f>X533-W533</f>
        <v>0</v>
      </c>
      <c r="Z533" s="72"/>
      <c r="AA533" s="1"/>
      <c r="AB533" s="1"/>
      <c r="AC533" s="24">
        <f>+W533+X533-J533</f>
        <v>0</v>
      </c>
      <c r="AD533" s="75" t="s">
        <v>1788</v>
      </c>
      <c r="AE533" s="75"/>
      <c r="AF533" s="75"/>
      <c r="AG533" s="75"/>
      <c r="AH533" s="75"/>
      <c r="AI533" s="80" t="s">
        <v>1860</v>
      </c>
      <c r="AJ533" s="120" t="s">
        <v>1788</v>
      </c>
      <c r="AK533" s="120" t="s">
        <v>1788</v>
      </c>
    </row>
    <row r="534" spans="1:37" ht="40" customHeight="1" x14ac:dyDescent="0.35">
      <c r="A534" s="44">
        <v>1</v>
      </c>
      <c r="B534" s="21" t="s">
        <v>215</v>
      </c>
      <c r="C534" s="122" t="s">
        <v>216</v>
      </c>
      <c r="D534" s="21" t="s">
        <v>13</v>
      </c>
      <c r="E534" s="21">
        <v>2014</v>
      </c>
      <c r="F534" s="10" t="s">
        <v>181</v>
      </c>
      <c r="G534" s="10"/>
      <c r="H534" s="10"/>
      <c r="I534" s="10" t="s">
        <v>10</v>
      </c>
      <c r="J534" s="29">
        <v>8.0500000000000007</v>
      </c>
      <c r="K534" s="10" t="s">
        <v>104</v>
      </c>
      <c r="L534" s="35"/>
      <c r="M534" s="35"/>
      <c r="N534" s="35"/>
      <c r="O534" s="35"/>
      <c r="P534" s="35"/>
      <c r="Q534" s="35"/>
      <c r="R534" s="35" t="s">
        <v>1155</v>
      </c>
      <c r="S534" s="15" t="s">
        <v>1342</v>
      </c>
      <c r="T534" s="21"/>
      <c r="U534" s="77" t="s">
        <v>1377</v>
      </c>
      <c r="V534" s="60">
        <v>0.5</v>
      </c>
      <c r="W534" s="72">
        <f>J534*V534</f>
        <v>4.0250000000000004</v>
      </c>
      <c r="X534" s="72">
        <f>J534-W534</f>
        <v>4.0250000000000004</v>
      </c>
      <c r="Y534" s="72">
        <f>X534-W534</f>
        <v>0</v>
      </c>
      <c r="Z534" s="72"/>
      <c r="AA534" s="1"/>
      <c r="AB534" s="1"/>
      <c r="AC534" s="24">
        <f>+W534+X534-J534</f>
        <v>0</v>
      </c>
      <c r="AD534" s="75"/>
      <c r="AE534" s="75"/>
      <c r="AF534" s="75"/>
      <c r="AG534" s="75" t="s">
        <v>1788</v>
      </c>
      <c r="AH534" s="75"/>
      <c r="AI534" s="80" t="s">
        <v>1868</v>
      </c>
      <c r="AJ534" s="120"/>
      <c r="AK534" s="120" t="s">
        <v>1788</v>
      </c>
    </row>
    <row r="535" spans="1:37" ht="40" customHeight="1" x14ac:dyDescent="0.35">
      <c r="A535" s="44">
        <v>1</v>
      </c>
      <c r="B535" s="15" t="s">
        <v>217</v>
      </c>
      <c r="C535" s="123" t="s">
        <v>216</v>
      </c>
      <c r="D535" s="21" t="s">
        <v>13</v>
      </c>
      <c r="E535" s="21">
        <v>2014</v>
      </c>
      <c r="F535" s="12" t="s">
        <v>181</v>
      </c>
      <c r="G535" s="12"/>
      <c r="H535" s="12"/>
      <c r="I535" s="12" t="s">
        <v>10</v>
      </c>
      <c r="J535" s="27">
        <v>8.0500000000000007</v>
      </c>
      <c r="K535" s="10" t="s">
        <v>104</v>
      </c>
      <c r="L535" s="35"/>
      <c r="M535" s="35"/>
      <c r="N535" s="35"/>
      <c r="O535" s="35"/>
      <c r="P535" s="35"/>
      <c r="Q535" s="35"/>
      <c r="R535" s="35" t="s">
        <v>1155</v>
      </c>
      <c r="S535" s="15" t="s">
        <v>1342</v>
      </c>
      <c r="T535" s="15"/>
      <c r="U535" s="77" t="s">
        <v>1377</v>
      </c>
      <c r="V535" s="60">
        <v>0.5</v>
      </c>
      <c r="W535" s="72">
        <f>J535*V535</f>
        <v>4.0250000000000004</v>
      </c>
      <c r="X535" s="72">
        <f>J535-W535</f>
        <v>4.0250000000000004</v>
      </c>
      <c r="Y535" s="72">
        <f>X535-W535</f>
        <v>0</v>
      </c>
      <c r="Z535" s="72"/>
      <c r="AA535" s="1"/>
      <c r="AB535" s="1"/>
      <c r="AC535" s="24">
        <f>+W535+X535-J535</f>
        <v>0</v>
      </c>
      <c r="AD535" s="75"/>
      <c r="AE535" s="75"/>
      <c r="AF535" s="75"/>
      <c r="AG535" s="75" t="s">
        <v>1788</v>
      </c>
      <c r="AH535" s="75"/>
      <c r="AI535" s="80" t="s">
        <v>1868</v>
      </c>
      <c r="AJ535" s="120"/>
      <c r="AK535" s="120" t="s">
        <v>1788</v>
      </c>
    </row>
    <row r="536" spans="1:37" ht="40" customHeight="1" x14ac:dyDescent="0.35">
      <c r="A536" s="44">
        <v>1</v>
      </c>
      <c r="B536" s="15" t="s">
        <v>218</v>
      </c>
      <c r="C536" s="123" t="s">
        <v>216</v>
      </c>
      <c r="D536" s="21" t="s">
        <v>13</v>
      </c>
      <c r="E536" s="21">
        <v>2014</v>
      </c>
      <c r="F536" s="12" t="s">
        <v>181</v>
      </c>
      <c r="G536" s="12"/>
      <c r="H536" s="12"/>
      <c r="I536" s="12" t="s">
        <v>10</v>
      </c>
      <c r="J536" s="28">
        <v>8.0500000000000007</v>
      </c>
      <c r="K536" s="10" t="s">
        <v>104</v>
      </c>
      <c r="L536" s="35"/>
      <c r="M536" s="35"/>
      <c r="N536" s="35"/>
      <c r="O536" s="35"/>
      <c r="P536" s="35"/>
      <c r="Q536" s="35"/>
      <c r="R536" s="35" t="s">
        <v>1155</v>
      </c>
      <c r="S536" s="15" t="s">
        <v>1342</v>
      </c>
      <c r="T536" s="15"/>
      <c r="U536" s="77" t="s">
        <v>1377</v>
      </c>
      <c r="V536" s="60">
        <v>0.5</v>
      </c>
      <c r="W536" s="72">
        <f>J536*V536</f>
        <v>4.0250000000000004</v>
      </c>
      <c r="X536" s="72">
        <f>J536-W536</f>
        <v>4.0250000000000004</v>
      </c>
      <c r="Y536" s="72">
        <f>X536-W536</f>
        <v>0</v>
      </c>
      <c r="Z536" s="72"/>
      <c r="AA536" s="1"/>
      <c r="AB536" s="1"/>
      <c r="AC536" s="24">
        <f>+W536+X536-J536</f>
        <v>0</v>
      </c>
      <c r="AD536" s="75"/>
      <c r="AE536" s="75"/>
      <c r="AF536" s="75"/>
      <c r="AG536" s="75" t="s">
        <v>1788</v>
      </c>
      <c r="AH536" s="75"/>
      <c r="AI536" s="80" t="s">
        <v>1868</v>
      </c>
      <c r="AJ536" s="120"/>
      <c r="AK536" s="120" t="s">
        <v>1788</v>
      </c>
    </row>
    <row r="537" spans="1:37" ht="40" customHeight="1" x14ac:dyDescent="0.35">
      <c r="A537" s="44">
        <v>1</v>
      </c>
      <c r="B537" s="20" t="s">
        <v>219</v>
      </c>
      <c r="C537" s="122" t="s">
        <v>216</v>
      </c>
      <c r="D537" s="21" t="s">
        <v>13</v>
      </c>
      <c r="E537" s="21">
        <v>2014</v>
      </c>
      <c r="F537" s="10" t="s">
        <v>181</v>
      </c>
      <c r="G537" s="10"/>
      <c r="H537" s="10"/>
      <c r="I537" s="10" t="s">
        <v>10</v>
      </c>
      <c r="J537" s="29">
        <v>8.0500000000000007</v>
      </c>
      <c r="K537" s="10" t="s">
        <v>104</v>
      </c>
      <c r="L537" s="35"/>
      <c r="M537" s="35"/>
      <c r="N537" s="35"/>
      <c r="O537" s="35"/>
      <c r="P537" s="35"/>
      <c r="Q537" s="35"/>
      <c r="R537" s="35" t="s">
        <v>1155</v>
      </c>
      <c r="S537" s="21" t="s">
        <v>1342</v>
      </c>
      <c r="T537" s="20"/>
      <c r="U537" s="77" t="s">
        <v>1377</v>
      </c>
      <c r="V537" s="60">
        <v>0.5</v>
      </c>
      <c r="W537" s="72">
        <f>J537*V537</f>
        <v>4.0250000000000004</v>
      </c>
      <c r="X537" s="72">
        <f>J537-W537</f>
        <v>4.0250000000000004</v>
      </c>
      <c r="Y537" s="72">
        <f>X537-W537</f>
        <v>0</v>
      </c>
      <c r="Z537" s="72"/>
      <c r="AA537" s="1"/>
      <c r="AB537" s="1"/>
      <c r="AC537" s="24">
        <f>+W537+X537-J537</f>
        <v>0</v>
      </c>
      <c r="AD537" s="75"/>
      <c r="AE537" s="75"/>
      <c r="AF537" s="75"/>
      <c r="AG537" s="75" t="s">
        <v>1788</v>
      </c>
      <c r="AH537" s="75"/>
      <c r="AI537" s="80" t="s">
        <v>1868</v>
      </c>
      <c r="AJ537" s="120"/>
      <c r="AK537" s="120" t="s">
        <v>1788</v>
      </c>
    </row>
    <row r="538" spans="1:37" ht="40" customHeight="1" x14ac:dyDescent="0.35">
      <c r="A538" s="44">
        <v>1</v>
      </c>
      <c r="B538" s="21" t="s">
        <v>220</v>
      </c>
      <c r="C538" s="122" t="s">
        <v>216</v>
      </c>
      <c r="D538" s="21" t="s">
        <v>13</v>
      </c>
      <c r="E538" s="21">
        <v>2014</v>
      </c>
      <c r="F538" s="10" t="s">
        <v>181</v>
      </c>
      <c r="G538" s="10"/>
      <c r="H538" s="10"/>
      <c r="I538" s="10" t="s">
        <v>10</v>
      </c>
      <c r="J538" s="29">
        <v>8.0500000000000007</v>
      </c>
      <c r="K538" s="12" t="s">
        <v>104</v>
      </c>
      <c r="L538" s="35"/>
      <c r="M538" s="35"/>
      <c r="N538" s="35"/>
      <c r="O538" s="35"/>
      <c r="P538" s="35"/>
      <c r="Q538" s="35"/>
      <c r="R538" s="35" t="s">
        <v>1155</v>
      </c>
      <c r="S538" s="15" t="s">
        <v>1342</v>
      </c>
      <c r="T538" s="21"/>
      <c r="U538" s="77" t="s">
        <v>1377</v>
      </c>
      <c r="V538" s="60">
        <v>0.5</v>
      </c>
      <c r="W538" s="72">
        <f>J538*V538</f>
        <v>4.0250000000000004</v>
      </c>
      <c r="X538" s="72">
        <f>J538-W538</f>
        <v>4.0250000000000004</v>
      </c>
      <c r="Y538" s="72">
        <f>X538-W538</f>
        <v>0</v>
      </c>
      <c r="Z538" s="72"/>
      <c r="AA538" s="1"/>
      <c r="AB538" s="1"/>
      <c r="AC538" s="24">
        <f>+W538+X538-J538</f>
        <v>0</v>
      </c>
      <c r="AD538" s="75"/>
      <c r="AE538" s="75"/>
      <c r="AF538" s="75"/>
      <c r="AG538" s="75" t="s">
        <v>1788</v>
      </c>
      <c r="AH538" s="75"/>
      <c r="AI538" s="80" t="s">
        <v>1868</v>
      </c>
      <c r="AJ538" s="120"/>
      <c r="AK538" s="120" t="s">
        <v>1788</v>
      </c>
    </row>
    <row r="539" spans="1:37" ht="40" customHeight="1" x14ac:dyDescent="0.35">
      <c r="A539" s="44">
        <v>1</v>
      </c>
      <c r="B539" s="21" t="s">
        <v>221</v>
      </c>
      <c r="C539" s="122" t="s">
        <v>216</v>
      </c>
      <c r="D539" s="21" t="s">
        <v>13</v>
      </c>
      <c r="E539" s="21">
        <v>2014</v>
      </c>
      <c r="F539" s="10" t="s">
        <v>181</v>
      </c>
      <c r="G539" s="10"/>
      <c r="H539" s="10"/>
      <c r="I539" s="10" t="s">
        <v>10</v>
      </c>
      <c r="J539" s="29">
        <v>8.0500000000000007</v>
      </c>
      <c r="K539" s="10" t="s">
        <v>104</v>
      </c>
      <c r="L539" s="35"/>
      <c r="M539" s="35"/>
      <c r="N539" s="35"/>
      <c r="O539" s="35"/>
      <c r="P539" s="35"/>
      <c r="Q539" s="35"/>
      <c r="R539" s="35" t="s">
        <v>1155</v>
      </c>
      <c r="S539" s="15" t="s">
        <v>1342</v>
      </c>
      <c r="T539" s="21"/>
      <c r="U539" s="77" t="s">
        <v>1377</v>
      </c>
      <c r="V539" s="60">
        <v>0.5</v>
      </c>
      <c r="W539" s="72">
        <f>J539*V539</f>
        <v>4.0250000000000004</v>
      </c>
      <c r="X539" s="72">
        <f>J539-W539</f>
        <v>4.0250000000000004</v>
      </c>
      <c r="Y539" s="72">
        <f>X539-W539</f>
        <v>0</v>
      </c>
      <c r="Z539" s="72"/>
      <c r="AA539" s="1"/>
      <c r="AB539" s="1"/>
      <c r="AC539" s="24">
        <f>+W539+X539-J539</f>
        <v>0</v>
      </c>
      <c r="AD539" s="75"/>
      <c r="AE539" s="75"/>
      <c r="AF539" s="75"/>
      <c r="AG539" s="75" t="s">
        <v>1788</v>
      </c>
      <c r="AH539" s="75"/>
      <c r="AI539" s="80" t="s">
        <v>1868</v>
      </c>
      <c r="AJ539" s="120"/>
      <c r="AK539" s="120" t="s">
        <v>1788</v>
      </c>
    </row>
    <row r="540" spans="1:37" ht="40" customHeight="1" x14ac:dyDescent="0.35">
      <c r="A540" s="44">
        <v>1</v>
      </c>
      <c r="B540" s="21" t="s">
        <v>222</v>
      </c>
      <c r="C540" s="122" t="s">
        <v>216</v>
      </c>
      <c r="D540" s="21" t="s">
        <v>13</v>
      </c>
      <c r="E540" s="21">
        <v>2014</v>
      </c>
      <c r="F540" s="10" t="s">
        <v>181</v>
      </c>
      <c r="G540" s="10"/>
      <c r="H540" s="10"/>
      <c r="I540" s="10" t="s">
        <v>10</v>
      </c>
      <c r="J540" s="29">
        <v>8.0500000000000007</v>
      </c>
      <c r="K540" s="10" t="s">
        <v>104</v>
      </c>
      <c r="L540" s="35"/>
      <c r="M540" s="35"/>
      <c r="N540" s="35"/>
      <c r="O540" s="35"/>
      <c r="P540" s="35"/>
      <c r="Q540" s="35"/>
      <c r="R540" s="35" t="s">
        <v>1155</v>
      </c>
      <c r="S540" s="15" t="s">
        <v>1342</v>
      </c>
      <c r="T540" s="21"/>
      <c r="U540" s="77" t="s">
        <v>1377</v>
      </c>
      <c r="V540" s="60">
        <v>0.5</v>
      </c>
      <c r="W540" s="72">
        <f>J540*V540</f>
        <v>4.0250000000000004</v>
      </c>
      <c r="X540" s="72">
        <f>J540-W540</f>
        <v>4.0250000000000004</v>
      </c>
      <c r="Y540" s="72">
        <f>X540-W540</f>
        <v>0</v>
      </c>
      <c r="Z540" s="72"/>
      <c r="AA540" s="1"/>
      <c r="AB540" s="1"/>
      <c r="AC540" s="24">
        <f>+W540+X540-J540</f>
        <v>0</v>
      </c>
      <c r="AD540" s="75"/>
      <c r="AE540" s="75"/>
      <c r="AF540" s="75"/>
      <c r="AG540" s="75" t="s">
        <v>1788</v>
      </c>
      <c r="AH540" s="75"/>
      <c r="AI540" s="80" t="s">
        <v>1868</v>
      </c>
      <c r="AJ540" s="120"/>
      <c r="AK540" s="120" t="s">
        <v>1788</v>
      </c>
    </row>
    <row r="541" spans="1:37" ht="40" customHeight="1" x14ac:dyDescent="0.35">
      <c r="A541" s="44">
        <v>1</v>
      </c>
      <c r="B541" s="21" t="s">
        <v>223</v>
      </c>
      <c r="C541" s="122" t="s">
        <v>216</v>
      </c>
      <c r="D541" s="21" t="s">
        <v>13</v>
      </c>
      <c r="E541" s="21">
        <v>2014</v>
      </c>
      <c r="F541" s="10" t="s">
        <v>181</v>
      </c>
      <c r="G541" s="10"/>
      <c r="H541" s="10"/>
      <c r="I541" s="10" t="s">
        <v>10</v>
      </c>
      <c r="J541" s="29">
        <v>8.0500000000000007</v>
      </c>
      <c r="K541" s="12" t="s">
        <v>104</v>
      </c>
      <c r="L541" s="35"/>
      <c r="M541" s="35"/>
      <c r="N541" s="35"/>
      <c r="O541" s="35"/>
      <c r="P541" s="35"/>
      <c r="Q541" s="35"/>
      <c r="R541" s="35" t="s">
        <v>1155</v>
      </c>
      <c r="S541" s="21" t="s">
        <v>1342</v>
      </c>
      <c r="T541" s="21"/>
      <c r="U541" s="77" t="s">
        <v>1377</v>
      </c>
      <c r="V541" s="60">
        <v>0.5</v>
      </c>
      <c r="W541" s="72">
        <f>J541*V541</f>
        <v>4.0250000000000004</v>
      </c>
      <c r="X541" s="72">
        <f>J541-W541</f>
        <v>4.0250000000000004</v>
      </c>
      <c r="Y541" s="72">
        <f>X541-W541</f>
        <v>0</v>
      </c>
      <c r="Z541" s="72"/>
      <c r="AA541" s="1"/>
      <c r="AB541" s="1"/>
      <c r="AC541" s="24">
        <f>+W541+X541-J541</f>
        <v>0</v>
      </c>
      <c r="AD541" s="75"/>
      <c r="AE541" s="75"/>
      <c r="AF541" s="75"/>
      <c r="AG541" s="75" t="s">
        <v>1788</v>
      </c>
      <c r="AH541" s="75"/>
      <c r="AI541" s="80" t="s">
        <v>1868</v>
      </c>
      <c r="AJ541" s="120"/>
      <c r="AK541" s="120" t="s">
        <v>1788</v>
      </c>
    </row>
    <row r="542" spans="1:37" ht="40" customHeight="1" x14ac:dyDescent="0.35">
      <c r="A542" s="44">
        <v>1</v>
      </c>
      <c r="B542" s="20" t="s">
        <v>396</v>
      </c>
      <c r="C542" s="122" t="s">
        <v>12</v>
      </c>
      <c r="D542" s="21" t="s">
        <v>13</v>
      </c>
      <c r="E542" s="21">
        <v>2014</v>
      </c>
      <c r="F542" s="10"/>
      <c r="G542" s="10"/>
      <c r="H542" s="10"/>
      <c r="I542" s="10" t="s">
        <v>10</v>
      </c>
      <c r="J542" s="29">
        <v>23.01</v>
      </c>
      <c r="K542" s="10" t="s">
        <v>104</v>
      </c>
      <c r="L542" s="35"/>
      <c r="M542" s="35"/>
      <c r="N542" s="35"/>
      <c r="O542" s="35"/>
      <c r="P542" s="35"/>
      <c r="Q542" s="35"/>
      <c r="R542" s="35" t="s">
        <v>1155</v>
      </c>
      <c r="S542" s="15" t="s">
        <v>1342</v>
      </c>
      <c r="T542" s="20"/>
      <c r="U542" s="77" t="s">
        <v>1377</v>
      </c>
      <c r="V542" s="60">
        <v>0.5</v>
      </c>
      <c r="W542" s="72">
        <f>J542*V542</f>
        <v>11.505000000000001</v>
      </c>
      <c r="X542" s="72">
        <f>J542-W542</f>
        <v>11.505000000000001</v>
      </c>
      <c r="Y542" s="72">
        <f>X542-W542</f>
        <v>0</v>
      </c>
      <c r="Z542" s="72"/>
      <c r="AA542" s="1"/>
      <c r="AB542" s="1"/>
      <c r="AC542" s="24">
        <f>+W542+X542-J542</f>
        <v>0</v>
      </c>
      <c r="AD542" s="75"/>
      <c r="AE542" s="75"/>
      <c r="AF542" s="75"/>
      <c r="AG542" s="75" t="s">
        <v>1788</v>
      </c>
      <c r="AH542" s="75"/>
      <c r="AI542" s="80" t="s">
        <v>1869</v>
      </c>
      <c r="AJ542" s="120"/>
      <c r="AK542" s="120" t="s">
        <v>1788</v>
      </c>
    </row>
    <row r="543" spans="1:37" ht="40" customHeight="1" x14ac:dyDescent="0.35">
      <c r="A543" s="44">
        <v>1</v>
      </c>
      <c r="B543" s="15" t="s">
        <v>398</v>
      </c>
      <c r="C543" s="123" t="s">
        <v>12</v>
      </c>
      <c r="D543" s="21" t="s">
        <v>13</v>
      </c>
      <c r="E543" s="21">
        <v>2014</v>
      </c>
      <c r="F543" s="12"/>
      <c r="G543" s="12"/>
      <c r="H543" s="12"/>
      <c r="I543" s="12" t="s">
        <v>10</v>
      </c>
      <c r="J543" s="28">
        <v>23.01</v>
      </c>
      <c r="K543" s="10" t="s">
        <v>104</v>
      </c>
      <c r="L543" s="35"/>
      <c r="M543" s="35"/>
      <c r="N543" s="35"/>
      <c r="O543" s="35"/>
      <c r="P543" s="35"/>
      <c r="Q543" s="35"/>
      <c r="R543" s="35" t="s">
        <v>1155</v>
      </c>
      <c r="S543" s="15" t="s">
        <v>1342</v>
      </c>
      <c r="T543" s="15"/>
      <c r="U543" s="77" t="s">
        <v>1377</v>
      </c>
      <c r="V543" s="60">
        <v>0.5</v>
      </c>
      <c r="W543" s="72">
        <f>J543*V543</f>
        <v>11.505000000000001</v>
      </c>
      <c r="X543" s="72">
        <f>J543-W543</f>
        <v>11.505000000000001</v>
      </c>
      <c r="Y543" s="72">
        <f>X543-W543</f>
        <v>0</v>
      </c>
      <c r="Z543" s="72"/>
      <c r="AA543" s="1"/>
      <c r="AB543" s="1"/>
      <c r="AC543" s="24">
        <f>+W543+X543-J543</f>
        <v>0</v>
      </c>
      <c r="AD543" s="75"/>
      <c r="AE543" s="75"/>
      <c r="AF543" s="75"/>
      <c r="AG543" s="75" t="s">
        <v>1788</v>
      </c>
      <c r="AH543" s="75"/>
      <c r="AI543" s="80" t="s">
        <v>1869</v>
      </c>
      <c r="AJ543" s="120"/>
      <c r="AK543" s="120" t="s">
        <v>1788</v>
      </c>
    </row>
    <row r="544" spans="1:37" ht="40" customHeight="1" x14ac:dyDescent="0.35">
      <c r="A544" s="44">
        <v>1</v>
      </c>
      <c r="B544" s="20" t="s">
        <v>401</v>
      </c>
      <c r="C544" s="122" t="s">
        <v>12</v>
      </c>
      <c r="D544" s="21" t="s">
        <v>13</v>
      </c>
      <c r="E544" s="21">
        <v>2014</v>
      </c>
      <c r="F544" s="10"/>
      <c r="G544" s="10"/>
      <c r="H544" s="10"/>
      <c r="I544" s="10" t="s">
        <v>10</v>
      </c>
      <c r="J544" s="29">
        <v>23.01</v>
      </c>
      <c r="K544" s="10" t="s">
        <v>104</v>
      </c>
      <c r="L544" s="35"/>
      <c r="M544" s="35"/>
      <c r="N544" s="35"/>
      <c r="O544" s="35"/>
      <c r="P544" s="35"/>
      <c r="Q544" s="35"/>
      <c r="R544" s="35" t="s">
        <v>1155</v>
      </c>
      <c r="S544" s="15" t="s">
        <v>1342</v>
      </c>
      <c r="T544" s="20"/>
      <c r="U544" s="77" t="s">
        <v>1377</v>
      </c>
      <c r="V544" s="60">
        <v>0.5</v>
      </c>
      <c r="W544" s="72">
        <f>J544*V544</f>
        <v>11.505000000000001</v>
      </c>
      <c r="X544" s="72">
        <f>J544-W544</f>
        <v>11.505000000000001</v>
      </c>
      <c r="Y544" s="72">
        <f>X544-W544</f>
        <v>0</v>
      </c>
      <c r="Z544" s="72"/>
      <c r="AA544" s="1"/>
      <c r="AB544" s="1"/>
      <c r="AC544" s="24">
        <f>+W544+X544-J544</f>
        <v>0</v>
      </c>
      <c r="AD544" s="75"/>
      <c r="AE544" s="75"/>
      <c r="AF544" s="75"/>
      <c r="AG544" s="75" t="s">
        <v>1788</v>
      </c>
      <c r="AH544" s="75"/>
      <c r="AI544" s="80" t="s">
        <v>1869</v>
      </c>
      <c r="AJ544" s="120"/>
      <c r="AK544" s="120" t="s">
        <v>1788</v>
      </c>
    </row>
    <row r="545" spans="1:37" ht="40" customHeight="1" x14ac:dyDescent="0.35">
      <c r="A545" s="44">
        <v>1</v>
      </c>
      <c r="B545" s="15" t="s">
        <v>402</v>
      </c>
      <c r="C545" s="123" t="s">
        <v>12</v>
      </c>
      <c r="D545" s="21" t="s">
        <v>13</v>
      </c>
      <c r="E545" s="21">
        <v>2014</v>
      </c>
      <c r="F545" s="12"/>
      <c r="G545" s="12"/>
      <c r="H545" s="12"/>
      <c r="I545" s="12" t="s">
        <v>10</v>
      </c>
      <c r="J545" s="31">
        <v>23.01</v>
      </c>
      <c r="K545" s="10" t="s">
        <v>104</v>
      </c>
      <c r="L545" s="35"/>
      <c r="M545" s="35"/>
      <c r="N545" s="35"/>
      <c r="O545" s="35"/>
      <c r="P545" s="35"/>
      <c r="Q545" s="35"/>
      <c r="R545" s="35" t="s">
        <v>1155</v>
      </c>
      <c r="S545" s="15" t="s">
        <v>1342</v>
      </c>
      <c r="T545" s="15"/>
      <c r="U545" s="77" t="s">
        <v>1377</v>
      </c>
      <c r="V545" s="60">
        <v>0.5</v>
      </c>
      <c r="W545" s="72">
        <f>J545*V545</f>
        <v>11.505000000000001</v>
      </c>
      <c r="X545" s="72">
        <f>J545-W545</f>
        <v>11.505000000000001</v>
      </c>
      <c r="Y545" s="72">
        <f>X545-W545</f>
        <v>0</v>
      </c>
      <c r="Z545" s="72"/>
      <c r="AA545" s="1"/>
      <c r="AB545" s="1"/>
      <c r="AC545" s="24">
        <f>+W545+X545-J545</f>
        <v>0</v>
      </c>
      <c r="AD545" s="75"/>
      <c r="AE545" s="75"/>
      <c r="AF545" s="75"/>
      <c r="AG545" s="75" t="s">
        <v>1788</v>
      </c>
      <c r="AH545" s="75"/>
      <c r="AI545" s="80" t="s">
        <v>1869</v>
      </c>
      <c r="AJ545" s="120"/>
      <c r="AK545" s="120" t="s">
        <v>1788</v>
      </c>
    </row>
    <row r="546" spans="1:37" ht="40" customHeight="1" x14ac:dyDescent="0.35">
      <c r="A546" s="44">
        <v>1</v>
      </c>
      <c r="B546" s="15" t="s">
        <v>403</v>
      </c>
      <c r="C546" s="123" t="s">
        <v>12</v>
      </c>
      <c r="D546" s="21" t="s">
        <v>13</v>
      </c>
      <c r="E546" s="21">
        <v>2014</v>
      </c>
      <c r="F546" s="12"/>
      <c r="G546" s="12"/>
      <c r="H546" s="12"/>
      <c r="I546" s="12" t="s">
        <v>10</v>
      </c>
      <c r="J546" s="31">
        <v>23.01</v>
      </c>
      <c r="K546" s="10" t="s">
        <v>104</v>
      </c>
      <c r="L546" s="35"/>
      <c r="M546" s="35"/>
      <c r="N546" s="35"/>
      <c r="O546" s="35"/>
      <c r="P546" s="35"/>
      <c r="Q546" s="35"/>
      <c r="R546" s="35" t="s">
        <v>1155</v>
      </c>
      <c r="S546" s="15" t="s">
        <v>1342</v>
      </c>
      <c r="T546" s="15"/>
      <c r="U546" s="77" t="s">
        <v>1377</v>
      </c>
      <c r="V546" s="60">
        <v>0.5</v>
      </c>
      <c r="W546" s="72">
        <f>J546*V546</f>
        <v>11.505000000000001</v>
      </c>
      <c r="X546" s="72">
        <f>J546-W546</f>
        <v>11.505000000000001</v>
      </c>
      <c r="Y546" s="72">
        <f>X546-W546</f>
        <v>0</v>
      </c>
      <c r="Z546" s="72"/>
      <c r="AA546" s="1"/>
      <c r="AB546" s="1"/>
      <c r="AC546" s="24">
        <f>+W546+X546-J546</f>
        <v>0</v>
      </c>
      <c r="AD546" s="75"/>
      <c r="AE546" s="75"/>
      <c r="AF546" s="75"/>
      <c r="AG546" s="75" t="s">
        <v>1788</v>
      </c>
      <c r="AH546" s="75"/>
      <c r="AI546" s="80" t="s">
        <v>1869</v>
      </c>
      <c r="AJ546" s="120"/>
      <c r="AK546" s="120" t="s">
        <v>1788</v>
      </c>
    </row>
    <row r="547" spans="1:37" ht="40" customHeight="1" x14ac:dyDescent="0.35">
      <c r="A547" s="44">
        <v>1</v>
      </c>
      <c r="B547" s="21" t="s">
        <v>405</v>
      </c>
      <c r="C547" s="122" t="s">
        <v>12</v>
      </c>
      <c r="D547" s="21" t="s">
        <v>13</v>
      </c>
      <c r="E547" s="21">
        <v>2014</v>
      </c>
      <c r="F547" s="11"/>
      <c r="G547" s="11"/>
      <c r="H547" s="11"/>
      <c r="I547" s="11" t="s">
        <v>10</v>
      </c>
      <c r="J547" s="29">
        <v>23.01</v>
      </c>
      <c r="K547" s="10" t="s">
        <v>104</v>
      </c>
      <c r="L547" s="35"/>
      <c r="M547" s="35"/>
      <c r="N547" s="35"/>
      <c r="O547" s="35"/>
      <c r="P547" s="35"/>
      <c r="Q547" s="35"/>
      <c r="R547" s="35" t="s">
        <v>1155</v>
      </c>
      <c r="S547" s="15" t="s">
        <v>1342</v>
      </c>
      <c r="T547" s="21"/>
      <c r="U547" s="77" t="s">
        <v>1377</v>
      </c>
      <c r="V547" s="60">
        <v>0.5</v>
      </c>
      <c r="W547" s="72">
        <f>J547*V547</f>
        <v>11.505000000000001</v>
      </c>
      <c r="X547" s="72">
        <f>J547-W547</f>
        <v>11.505000000000001</v>
      </c>
      <c r="Y547" s="72">
        <f>X547-W547</f>
        <v>0</v>
      </c>
      <c r="Z547" s="72"/>
      <c r="AA547" s="1"/>
      <c r="AB547" s="1"/>
      <c r="AC547" s="24">
        <f>+W547+X547-J547</f>
        <v>0</v>
      </c>
      <c r="AD547" s="75"/>
      <c r="AE547" s="75"/>
      <c r="AF547" s="75"/>
      <c r="AG547" s="75" t="s">
        <v>1788</v>
      </c>
      <c r="AH547" s="75"/>
      <c r="AI547" s="80" t="s">
        <v>1869</v>
      </c>
      <c r="AJ547" s="120"/>
      <c r="AK547" s="120" t="s">
        <v>1788</v>
      </c>
    </row>
    <row r="548" spans="1:37" ht="40" customHeight="1" x14ac:dyDescent="0.35">
      <c r="A548" s="44">
        <v>1</v>
      </c>
      <c r="B548" s="21" t="s">
        <v>406</v>
      </c>
      <c r="C548" s="122" t="s">
        <v>12</v>
      </c>
      <c r="D548" s="21" t="s">
        <v>13</v>
      </c>
      <c r="E548" s="21">
        <v>2014</v>
      </c>
      <c r="F548" s="11"/>
      <c r="G548" s="11"/>
      <c r="H548" s="11"/>
      <c r="I548" s="11" t="s">
        <v>10</v>
      </c>
      <c r="J548" s="29">
        <v>23.01</v>
      </c>
      <c r="K548" s="10" t="s">
        <v>104</v>
      </c>
      <c r="L548" s="35"/>
      <c r="M548" s="35"/>
      <c r="N548" s="35"/>
      <c r="O548" s="35"/>
      <c r="P548" s="35"/>
      <c r="Q548" s="35"/>
      <c r="R548" s="35" t="s">
        <v>1155</v>
      </c>
      <c r="S548" s="15" t="s">
        <v>1342</v>
      </c>
      <c r="T548" s="21"/>
      <c r="U548" s="77" t="s">
        <v>1377</v>
      </c>
      <c r="V548" s="60">
        <v>0.5</v>
      </c>
      <c r="W548" s="72">
        <f>J548*V548</f>
        <v>11.505000000000001</v>
      </c>
      <c r="X548" s="72">
        <f>J548-W548</f>
        <v>11.505000000000001</v>
      </c>
      <c r="Y548" s="72">
        <f>X548-W548</f>
        <v>0</v>
      </c>
      <c r="Z548" s="72"/>
      <c r="AA548" s="1"/>
      <c r="AB548" s="1"/>
      <c r="AC548" s="24">
        <f>+W548+X548-J548</f>
        <v>0</v>
      </c>
      <c r="AD548" s="75"/>
      <c r="AE548" s="75"/>
      <c r="AF548" s="75"/>
      <c r="AG548" s="75" t="s">
        <v>1788</v>
      </c>
      <c r="AH548" s="75"/>
      <c r="AI548" s="80" t="s">
        <v>1869</v>
      </c>
      <c r="AJ548" s="120"/>
      <c r="AK548" s="120" t="s">
        <v>1788</v>
      </c>
    </row>
    <row r="549" spans="1:37" ht="40" customHeight="1" x14ac:dyDescent="0.35">
      <c r="A549" s="44">
        <v>1</v>
      </c>
      <c r="B549" s="21" t="s">
        <v>408</v>
      </c>
      <c r="C549" s="122" t="s">
        <v>12</v>
      </c>
      <c r="D549" s="21" t="s">
        <v>13</v>
      </c>
      <c r="E549" s="21">
        <v>2014</v>
      </c>
      <c r="F549" s="11"/>
      <c r="G549" s="11"/>
      <c r="H549" s="11"/>
      <c r="I549" s="11" t="s">
        <v>10</v>
      </c>
      <c r="J549" s="29">
        <v>23.01</v>
      </c>
      <c r="K549" s="10" t="s">
        <v>104</v>
      </c>
      <c r="L549" s="35"/>
      <c r="M549" s="35"/>
      <c r="N549" s="35"/>
      <c r="O549" s="35"/>
      <c r="P549" s="35"/>
      <c r="Q549" s="35"/>
      <c r="R549" s="35" t="s">
        <v>1155</v>
      </c>
      <c r="S549" s="15" t="s">
        <v>1342</v>
      </c>
      <c r="T549" s="21"/>
      <c r="U549" s="77" t="s">
        <v>1377</v>
      </c>
      <c r="V549" s="60">
        <v>0.5</v>
      </c>
      <c r="W549" s="72">
        <f>J549*V549</f>
        <v>11.505000000000001</v>
      </c>
      <c r="X549" s="72">
        <f>J549-W549</f>
        <v>11.505000000000001</v>
      </c>
      <c r="Y549" s="72">
        <f>X549-W549</f>
        <v>0</v>
      </c>
      <c r="Z549" s="72"/>
      <c r="AA549" s="1"/>
      <c r="AB549" s="1"/>
      <c r="AC549" s="24">
        <f>+W549+X549-J549</f>
        <v>0</v>
      </c>
      <c r="AD549" s="75"/>
      <c r="AE549" s="75"/>
      <c r="AF549" s="75"/>
      <c r="AG549" s="75" t="s">
        <v>1788</v>
      </c>
      <c r="AH549" s="75"/>
      <c r="AI549" s="80" t="s">
        <v>1869</v>
      </c>
      <c r="AJ549" s="120"/>
      <c r="AK549" s="120" t="s">
        <v>1788</v>
      </c>
    </row>
    <row r="550" spans="1:37" ht="40" customHeight="1" x14ac:dyDescent="0.35">
      <c r="A550" s="44">
        <v>1</v>
      </c>
      <c r="B550" s="21" t="s">
        <v>409</v>
      </c>
      <c r="C550" s="122" t="s">
        <v>12</v>
      </c>
      <c r="D550" s="21" t="s">
        <v>13</v>
      </c>
      <c r="E550" s="21">
        <v>2014</v>
      </c>
      <c r="F550" s="11"/>
      <c r="G550" s="11"/>
      <c r="H550" s="11"/>
      <c r="I550" s="11" t="s">
        <v>10</v>
      </c>
      <c r="J550" s="29">
        <v>23.01</v>
      </c>
      <c r="K550" s="10" t="s">
        <v>104</v>
      </c>
      <c r="L550" s="35"/>
      <c r="M550" s="35"/>
      <c r="N550" s="35"/>
      <c r="O550" s="35"/>
      <c r="P550" s="35"/>
      <c r="Q550" s="35"/>
      <c r="R550" s="35" t="s">
        <v>1155</v>
      </c>
      <c r="S550" s="15" t="s">
        <v>1342</v>
      </c>
      <c r="T550" s="21"/>
      <c r="U550" s="77" t="s">
        <v>1377</v>
      </c>
      <c r="V550" s="60">
        <v>0.5</v>
      </c>
      <c r="W550" s="72">
        <f>J550*V550</f>
        <v>11.505000000000001</v>
      </c>
      <c r="X550" s="72">
        <f>J550-W550</f>
        <v>11.505000000000001</v>
      </c>
      <c r="Y550" s="72">
        <f>X550-W550</f>
        <v>0</v>
      </c>
      <c r="Z550" s="72"/>
      <c r="AA550" s="1"/>
      <c r="AB550" s="1"/>
      <c r="AC550" s="24">
        <f>+W550+X550-J550</f>
        <v>0</v>
      </c>
      <c r="AD550" s="75"/>
      <c r="AE550" s="75"/>
      <c r="AF550" s="75"/>
      <c r="AG550" s="75" t="s">
        <v>1788</v>
      </c>
      <c r="AH550" s="75"/>
      <c r="AI550" s="80" t="s">
        <v>1869</v>
      </c>
      <c r="AJ550" s="120"/>
      <c r="AK550" s="120" t="s">
        <v>1788</v>
      </c>
    </row>
    <row r="551" spans="1:37" ht="40" customHeight="1" x14ac:dyDescent="0.35">
      <c r="A551" s="44">
        <v>1</v>
      </c>
      <c r="B551" s="23" t="s">
        <v>170</v>
      </c>
      <c r="C551" s="121" t="s">
        <v>166</v>
      </c>
      <c r="D551" s="21" t="s">
        <v>13</v>
      </c>
      <c r="E551" s="15">
        <v>2018</v>
      </c>
      <c r="F551" s="9"/>
      <c r="G551" s="9"/>
      <c r="H551" s="9"/>
      <c r="I551" s="9" t="s">
        <v>10</v>
      </c>
      <c r="J551" s="29">
        <v>34.5</v>
      </c>
      <c r="K551" s="10" t="s">
        <v>104</v>
      </c>
      <c r="L551" s="35"/>
      <c r="M551" s="35"/>
      <c r="N551" s="35"/>
      <c r="O551" s="35"/>
      <c r="P551" s="35"/>
      <c r="Q551" s="35"/>
      <c r="R551" s="35" t="s">
        <v>1155</v>
      </c>
      <c r="S551" s="15" t="s">
        <v>1928</v>
      </c>
      <c r="T551" s="23"/>
      <c r="U551" s="77" t="s">
        <v>1377</v>
      </c>
      <c r="V551" s="60">
        <v>0.5</v>
      </c>
      <c r="W551" s="72">
        <f>J551*V551</f>
        <v>17.25</v>
      </c>
      <c r="X551" s="72">
        <f>J551-W551</f>
        <v>17.25</v>
      </c>
      <c r="Y551" s="72">
        <f>X551-W551</f>
        <v>0</v>
      </c>
      <c r="Z551" s="72"/>
      <c r="AA551" s="1"/>
      <c r="AB551" s="1"/>
      <c r="AC551" s="24">
        <f>+W551+X551-J551</f>
        <v>0</v>
      </c>
      <c r="AD551" s="75"/>
      <c r="AE551" s="75"/>
      <c r="AF551" s="75"/>
      <c r="AG551" s="75"/>
      <c r="AH551" s="75" t="s">
        <v>1788</v>
      </c>
      <c r="AI551" s="80" t="s">
        <v>1943</v>
      </c>
      <c r="AJ551" s="120"/>
      <c r="AK551" s="120" t="s">
        <v>1788</v>
      </c>
    </row>
    <row r="552" spans="1:37" ht="40" customHeight="1" x14ac:dyDescent="0.35">
      <c r="A552" s="44">
        <v>1</v>
      </c>
      <c r="B552" s="23" t="s">
        <v>171</v>
      </c>
      <c r="C552" s="121" t="s">
        <v>166</v>
      </c>
      <c r="D552" s="21" t="s">
        <v>13</v>
      </c>
      <c r="E552" s="15">
        <v>2018</v>
      </c>
      <c r="F552" s="9"/>
      <c r="G552" s="9"/>
      <c r="H552" s="9"/>
      <c r="I552" s="9" t="s">
        <v>10</v>
      </c>
      <c r="J552" s="29">
        <v>34.5</v>
      </c>
      <c r="K552" s="10" t="s">
        <v>104</v>
      </c>
      <c r="L552" s="35"/>
      <c r="M552" s="35"/>
      <c r="N552" s="35"/>
      <c r="O552" s="35"/>
      <c r="P552" s="35"/>
      <c r="Q552" s="35"/>
      <c r="R552" s="35" t="s">
        <v>1155</v>
      </c>
      <c r="S552" s="15" t="s">
        <v>1928</v>
      </c>
      <c r="T552" s="23"/>
      <c r="U552" s="77" t="s">
        <v>1377</v>
      </c>
      <c r="V552" s="60">
        <v>0.5</v>
      </c>
      <c r="W552" s="72">
        <f>J552*V552</f>
        <v>17.25</v>
      </c>
      <c r="X552" s="72">
        <f>J552-W552</f>
        <v>17.25</v>
      </c>
      <c r="Y552" s="72">
        <f>X552-W552</f>
        <v>0</v>
      </c>
      <c r="Z552" s="72"/>
      <c r="AA552" s="1"/>
      <c r="AB552" s="1"/>
      <c r="AC552" s="24">
        <f>+W552+X552-J552</f>
        <v>0</v>
      </c>
      <c r="AD552" s="75"/>
      <c r="AE552" s="75"/>
      <c r="AF552" s="75"/>
      <c r="AG552" s="75"/>
      <c r="AH552" s="75" t="s">
        <v>1788</v>
      </c>
      <c r="AI552" s="80" t="s">
        <v>1953</v>
      </c>
      <c r="AJ552" s="131"/>
      <c r="AK552" s="131" t="s">
        <v>1788</v>
      </c>
    </row>
    <row r="553" spans="1:37" ht="40" customHeight="1" x14ac:dyDescent="0.35">
      <c r="A553" s="44">
        <v>1</v>
      </c>
      <c r="B553" s="21" t="s">
        <v>712</v>
      </c>
      <c r="C553" s="10" t="s">
        <v>713</v>
      </c>
      <c r="D553" s="21" t="s">
        <v>13</v>
      </c>
      <c r="E553" s="21">
        <v>2014</v>
      </c>
      <c r="F553" s="10"/>
      <c r="G553" s="10"/>
      <c r="H553" s="10"/>
      <c r="I553" s="10"/>
      <c r="J553" s="29">
        <v>136.18</v>
      </c>
      <c r="K553" s="10" t="s">
        <v>1929</v>
      </c>
      <c r="L553" s="35"/>
      <c r="M553" s="35"/>
      <c r="N553" s="35"/>
      <c r="O553" s="35"/>
      <c r="P553" s="35"/>
      <c r="Q553" s="35"/>
      <c r="R553" s="35" t="s">
        <v>1155</v>
      </c>
      <c r="S553" s="15" t="s">
        <v>1928</v>
      </c>
      <c r="T553" s="21"/>
      <c r="U553" s="77"/>
      <c r="V553" s="60">
        <v>0.5</v>
      </c>
      <c r="W553" s="72">
        <f>J553*V553</f>
        <v>68.09</v>
      </c>
      <c r="X553" s="72">
        <f>J553-W553</f>
        <v>68.09</v>
      </c>
      <c r="Y553" s="72">
        <f>X553-W553</f>
        <v>0</v>
      </c>
      <c r="Z553" s="72"/>
      <c r="AA553" s="8"/>
      <c r="AB553" s="8"/>
      <c r="AC553" s="24">
        <f>+W553+X553-J553</f>
        <v>0</v>
      </c>
      <c r="AD553" s="74"/>
      <c r="AE553" s="74"/>
      <c r="AF553" s="74"/>
      <c r="AG553" s="74"/>
      <c r="AH553" s="74"/>
      <c r="AI553" s="82" t="s">
        <v>1924</v>
      </c>
      <c r="AJ553" s="120"/>
      <c r="AK553" s="120"/>
    </row>
    <row r="554" spans="1:37" ht="40" customHeight="1" x14ac:dyDescent="0.35">
      <c r="A554" s="44">
        <v>1</v>
      </c>
      <c r="B554" s="21" t="s">
        <v>1324</v>
      </c>
      <c r="C554" s="10" t="s">
        <v>923</v>
      </c>
      <c r="D554" s="21" t="s">
        <v>1456</v>
      </c>
      <c r="E554" s="21">
        <v>2018</v>
      </c>
      <c r="F554" s="10" t="s">
        <v>907</v>
      </c>
      <c r="G554" s="10"/>
      <c r="H554" s="10" t="s">
        <v>1318</v>
      </c>
      <c r="I554" s="10"/>
      <c r="J554" s="29">
        <v>695</v>
      </c>
      <c r="K554" s="10" t="s">
        <v>1929</v>
      </c>
      <c r="L554" s="35"/>
      <c r="M554" s="35"/>
      <c r="N554" s="35"/>
      <c r="O554" s="35"/>
      <c r="P554" s="35"/>
      <c r="Q554" s="35"/>
      <c r="R554" s="35" t="s">
        <v>1155</v>
      </c>
      <c r="S554" s="15" t="s">
        <v>1928</v>
      </c>
      <c r="T554" s="21"/>
      <c r="U554" s="77" t="s">
        <v>1302</v>
      </c>
      <c r="V554" s="60">
        <v>0.5</v>
      </c>
      <c r="W554" s="72">
        <f>J554*V554</f>
        <v>347.5</v>
      </c>
      <c r="X554" s="72">
        <f>J554-W554</f>
        <v>347.5</v>
      </c>
      <c r="Y554" s="72">
        <f>X554-W554</f>
        <v>0</v>
      </c>
      <c r="Z554" s="72"/>
      <c r="AA554" s="1"/>
      <c r="AB554" s="1"/>
      <c r="AC554" s="24">
        <f>+W554+X554-J554</f>
        <v>0</v>
      </c>
      <c r="AD554" s="75"/>
      <c r="AE554" s="75"/>
      <c r="AF554" s="75"/>
      <c r="AG554" s="75"/>
      <c r="AH554" s="75" t="s">
        <v>1788</v>
      </c>
      <c r="AI554" s="80" t="s">
        <v>1818</v>
      </c>
      <c r="AJ554" s="120"/>
      <c r="AK554" s="120"/>
    </row>
    <row r="555" spans="1:37" ht="40" customHeight="1" x14ac:dyDescent="0.35">
      <c r="A555" s="44">
        <v>1</v>
      </c>
      <c r="B555" s="21" t="s">
        <v>224</v>
      </c>
      <c r="C555" s="122" t="s">
        <v>216</v>
      </c>
      <c r="D555" s="21" t="s">
        <v>13</v>
      </c>
      <c r="E555" s="21">
        <v>2014</v>
      </c>
      <c r="F555" s="10" t="s">
        <v>181</v>
      </c>
      <c r="G555" s="10"/>
      <c r="H555" s="10"/>
      <c r="I555" s="10" t="s">
        <v>10</v>
      </c>
      <c r="J555" s="29">
        <v>8.0500000000000007</v>
      </c>
      <c r="K555" s="10" t="s">
        <v>104</v>
      </c>
      <c r="L555" s="35"/>
      <c r="M555" s="35"/>
      <c r="N555" s="35"/>
      <c r="O555" s="35"/>
      <c r="P555" s="35"/>
      <c r="Q555" s="35"/>
      <c r="R555" s="35" t="s">
        <v>1155</v>
      </c>
      <c r="S555" s="15" t="s">
        <v>1342</v>
      </c>
      <c r="T555" s="21"/>
      <c r="U555" s="77" t="s">
        <v>1377</v>
      </c>
      <c r="V555" s="60">
        <v>0.5</v>
      </c>
      <c r="W555" s="72">
        <f>J555*V555</f>
        <v>4.0250000000000004</v>
      </c>
      <c r="X555" s="72">
        <f>J555-W555</f>
        <v>4.0250000000000004</v>
      </c>
      <c r="Y555" s="72">
        <f>X555-W555</f>
        <v>0</v>
      </c>
      <c r="Z555" s="72"/>
      <c r="AA555" s="1"/>
      <c r="AB555" s="1"/>
      <c r="AC555" s="24">
        <f>+W555+X555-J555</f>
        <v>0</v>
      </c>
      <c r="AD555" s="75"/>
      <c r="AE555" s="75"/>
      <c r="AF555" s="75"/>
      <c r="AG555" s="75" t="s">
        <v>1788</v>
      </c>
      <c r="AH555" s="75"/>
      <c r="AI555" s="80" t="s">
        <v>1868</v>
      </c>
      <c r="AJ555" s="133"/>
      <c r="AK555" s="133" t="s">
        <v>1788</v>
      </c>
    </row>
    <row r="556" spans="1:37" ht="40" customHeight="1" x14ac:dyDescent="0.35">
      <c r="A556" s="44">
        <v>1</v>
      </c>
      <c r="B556" s="15" t="s">
        <v>225</v>
      </c>
      <c r="C556" s="123" t="s">
        <v>216</v>
      </c>
      <c r="D556" s="21" t="s">
        <v>13</v>
      </c>
      <c r="E556" s="21">
        <v>2014</v>
      </c>
      <c r="F556" s="12" t="s">
        <v>181</v>
      </c>
      <c r="G556" s="12"/>
      <c r="H556" s="12"/>
      <c r="I556" s="12" t="s">
        <v>10</v>
      </c>
      <c r="J556" s="28">
        <v>8.0500000000000007</v>
      </c>
      <c r="K556" s="12" t="s">
        <v>104</v>
      </c>
      <c r="L556" s="35"/>
      <c r="M556" s="35"/>
      <c r="N556" s="35"/>
      <c r="O556" s="35"/>
      <c r="P556" s="35"/>
      <c r="Q556" s="35"/>
      <c r="R556" s="35" t="s">
        <v>1155</v>
      </c>
      <c r="S556" s="15" t="s">
        <v>1342</v>
      </c>
      <c r="T556" s="15"/>
      <c r="U556" s="77" t="s">
        <v>1377</v>
      </c>
      <c r="V556" s="60">
        <v>0.5</v>
      </c>
      <c r="W556" s="72">
        <f>J556*V556</f>
        <v>4.0250000000000004</v>
      </c>
      <c r="X556" s="72">
        <f>J556-W556</f>
        <v>4.0250000000000004</v>
      </c>
      <c r="Y556" s="72">
        <f>X556-W556</f>
        <v>0</v>
      </c>
      <c r="Z556" s="72"/>
      <c r="AA556" s="1"/>
      <c r="AB556" s="1"/>
      <c r="AC556" s="24">
        <f>+W556+X556-J556</f>
        <v>0</v>
      </c>
      <c r="AD556" s="75"/>
      <c r="AE556" s="75"/>
      <c r="AF556" s="75"/>
      <c r="AG556" s="75" t="s">
        <v>1788</v>
      </c>
      <c r="AH556" s="75"/>
      <c r="AI556" s="80" t="s">
        <v>1868</v>
      </c>
      <c r="AJ556" s="120"/>
      <c r="AK556" s="120" t="s">
        <v>1788</v>
      </c>
    </row>
    <row r="557" spans="1:37" ht="40" customHeight="1" x14ac:dyDescent="0.35">
      <c r="A557" s="44">
        <v>1</v>
      </c>
      <c r="B557" s="15" t="s">
        <v>226</v>
      </c>
      <c r="C557" s="123" t="s">
        <v>216</v>
      </c>
      <c r="D557" s="21" t="s">
        <v>13</v>
      </c>
      <c r="E557" s="21">
        <v>2014</v>
      </c>
      <c r="F557" s="12" t="s">
        <v>181</v>
      </c>
      <c r="G557" s="12"/>
      <c r="H557" s="12"/>
      <c r="I557" s="12" t="s">
        <v>10</v>
      </c>
      <c r="J557" s="27">
        <v>8.0500000000000007</v>
      </c>
      <c r="K557" s="12" t="s">
        <v>104</v>
      </c>
      <c r="L557" s="35"/>
      <c r="M557" s="35"/>
      <c r="N557" s="35"/>
      <c r="O557" s="35"/>
      <c r="P557" s="35"/>
      <c r="Q557" s="35"/>
      <c r="R557" s="35" t="s">
        <v>1155</v>
      </c>
      <c r="S557" s="15" t="s">
        <v>1342</v>
      </c>
      <c r="T557" s="15"/>
      <c r="U557" s="77" t="s">
        <v>1377</v>
      </c>
      <c r="V557" s="60">
        <v>0.5</v>
      </c>
      <c r="W557" s="72">
        <f>J557*V557</f>
        <v>4.0250000000000004</v>
      </c>
      <c r="X557" s="72">
        <f>J557-W557</f>
        <v>4.0250000000000004</v>
      </c>
      <c r="Y557" s="72">
        <f>X557-W557</f>
        <v>0</v>
      </c>
      <c r="Z557" s="72"/>
      <c r="AA557" s="1"/>
      <c r="AB557" s="1"/>
      <c r="AC557" s="24">
        <f>+W557+X557-J557</f>
        <v>0</v>
      </c>
      <c r="AD557" s="75"/>
      <c r="AE557" s="75"/>
      <c r="AF557" s="75"/>
      <c r="AG557" s="75" t="s">
        <v>1788</v>
      </c>
      <c r="AH557" s="75"/>
      <c r="AI557" s="80" t="s">
        <v>1868</v>
      </c>
      <c r="AJ557" s="120"/>
      <c r="AK557" s="120" t="s">
        <v>1788</v>
      </c>
    </row>
    <row r="558" spans="1:37" ht="40" customHeight="1" x14ac:dyDescent="0.35">
      <c r="A558" s="44">
        <v>1</v>
      </c>
      <c r="B558" s="15" t="s">
        <v>227</v>
      </c>
      <c r="C558" s="123" t="s">
        <v>216</v>
      </c>
      <c r="D558" s="21" t="s">
        <v>13</v>
      </c>
      <c r="E558" s="21">
        <v>2014</v>
      </c>
      <c r="F558" s="12" t="s">
        <v>181</v>
      </c>
      <c r="G558" s="12"/>
      <c r="H558" s="12"/>
      <c r="I558" s="12" t="s">
        <v>10</v>
      </c>
      <c r="J558" s="27">
        <v>8.0500000000000007</v>
      </c>
      <c r="K558" s="12" t="s">
        <v>104</v>
      </c>
      <c r="L558" s="35"/>
      <c r="M558" s="35"/>
      <c r="N558" s="35"/>
      <c r="O558" s="35"/>
      <c r="P558" s="35"/>
      <c r="Q558" s="35"/>
      <c r="R558" s="35" t="s">
        <v>1155</v>
      </c>
      <c r="S558" s="15" t="s">
        <v>1342</v>
      </c>
      <c r="T558" s="15"/>
      <c r="U558" s="77" t="s">
        <v>1377</v>
      </c>
      <c r="V558" s="60">
        <v>0.5</v>
      </c>
      <c r="W558" s="72">
        <f>J558*V558</f>
        <v>4.0250000000000004</v>
      </c>
      <c r="X558" s="72">
        <f>J558-W558</f>
        <v>4.0250000000000004</v>
      </c>
      <c r="Y558" s="72">
        <f>X558-W558</f>
        <v>0</v>
      </c>
      <c r="Z558" s="72"/>
      <c r="AA558" s="1"/>
      <c r="AB558" s="1"/>
      <c r="AC558" s="24">
        <f>+W558+X558-J558</f>
        <v>0</v>
      </c>
      <c r="AD558" s="75"/>
      <c r="AE558" s="75"/>
      <c r="AF558" s="75"/>
      <c r="AG558" s="75" t="s">
        <v>1788</v>
      </c>
      <c r="AH558" s="75"/>
      <c r="AI558" s="80" t="s">
        <v>1868</v>
      </c>
      <c r="AJ558" s="120"/>
      <c r="AK558" s="120" t="s">
        <v>1788</v>
      </c>
    </row>
    <row r="559" spans="1:37" ht="40" customHeight="1" x14ac:dyDescent="0.35">
      <c r="A559" s="44">
        <v>1</v>
      </c>
      <c r="B559" s="21" t="s">
        <v>228</v>
      </c>
      <c r="C559" s="122" t="s">
        <v>216</v>
      </c>
      <c r="D559" s="21" t="s">
        <v>13</v>
      </c>
      <c r="E559" s="21">
        <v>2014</v>
      </c>
      <c r="F559" s="10" t="s">
        <v>181</v>
      </c>
      <c r="G559" s="10"/>
      <c r="H559" s="10"/>
      <c r="I559" s="10" t="s">
        <v>10</v>
      </c>
      <c r="J559" s="29">
        <v>8.0500000000000007</v>
      </c>
      <c r="K559" s="10" t="s">
        <v>104</v>
      </c>
      <c r="L559" s="35"/>
      <c r="M559" s="35"/>
      <c r="N559" s="35"/>
      <c r="O559" s="35"/>
      <c r="P559" s="35"/>
      <c r="Q559" s="35"/>
      <c r="R559" s="35" t="s">
        <v>1155</v>
      </c>
      <c r="S559" s="15" t="s">
        <v>1342</v>
      </c>
      <c r="T559" s="21"/>
      <c r="U559" s="77" t="s">
        <v>1377</v>
      </c>
      <c r="V559" s="60">
        <v>0.5</v>
      </c>
      <c r="W559" s="72">
        <f>J559*V559</f>
        <v>4.0250000000000004</v>
      </c>
      <c r="X559" s="72">
        <f>J559-W559</f>
        <v>4.0250000000000004</v>
      </c>
      <c r="Y559" s="72">
        <f>X559-W559</f>
        <v>0</v>
      </c>
      <c r="Z559" s="72"/>
      <c r="AA559" s="1"/>
      <c r="AB559" s="1"/>
      <c r="AC559" s="24">
        <f>+W559+X559-J559</f>
        <v>0</v>
      </c>
      <c r="AD559" s="75"/>
      <c r="AE559" s="75"/>
      <c r="AF559" s="75"/>
      <c r="AG559" s="75" t="s">
        <v>1788</v>
      </c>
      <c r="AH559" s="75"/>
      <c r="AI559" s="80" t="s">
        <v>1868</v>
      </c>
      <c r="AJ559" s="120"/>
      <c r="AK559" s="120" t="s">
        <v>1788</v>
      </c>
    </row>
    <row r="560" spans="1:37" ht="40" customHeight="1" x14ac:dyDescent="0.35">
      <c r="A560" s="44">
        <v>1</v>
      </c>
      <c r="B560" s="15" t="s">
        <v>229</v>
      </c>
      <c r="C560" s="123" t="s">
        <v>216</v>
      </c>
      <c r="D560" s="21" t="s">
        <v>13</v>
      </c>
      <c r="E560" s="21">
        <v>2014</v>
      </c>
      <c r="F560" s="12" t="s">
        <v>181</v>
      </c>
      <c r="G560" s="12"/>
      <c r="H560" s="12"/>
      <c r="I560" s="12" t="s">
        <v>10</v>
      </c>
      <c r="J560" s="28">
        <v>8.0500000000000007</v>
      </c>
      <c r="K560" s="10" t="s">
        <v>104</v>
      </c>
      <c r="L560" s="35"/>
      <c r="M560" s="35"/>
      <c r="N560" s="35"/>
      <c r="O560" s="35"/>
      <c r="P560" s="35"/>
      <c r="Q560" s="35"/>
      <c r="R560" s="35" t="s">
        <v>1155</v>
      </c>
      <c r="S560" s="15" t="s">
        <v>1342</v>
      </c>
      <c r="T560" s="15"/>
      <c r="U560" s="77" t="s">
        <v>1377</v>
      </c>
      <c r="V560" s="60">
        <v>0.5</v>
      </c>
      <c r="W560" s="72">
        <f>J560*V560</f>
        <v>4.0250000000000004</v>
      </c>
      <c r="X560" s="72">
        <f>J560-W560</f>
        <v>4.0250000000000004</v>
      </c>
      <c r="Y560" s="72">
        <f>X560-W560</f>
        <v>0</v>
      </c>
      <c r="Z560" s="72"/>
      <c r="AA560" s="1"/>
      <c r="AB560" s="1"/>
      <c r="AC560" s="24">
        <f>+W560+X560-J560</f>
        <v>0</v>
      </c>
      <c r="AD560" s="75"/>
      <c r="AE560" s="75"/>
      <c r="AF560" s="75"/>
      <c r="AG560" s="75" t="s">
        <v>1788</v>
      </c>
      <c r="AH560" s="75"/>
      <c r="AI560" s="80" t="s">
        <v>1868</v>
      </c>
      <c r="AJ560" s="120"/>
      <c r="AK560" s="120" t="s">
        <v>1788</v>
      </c>
    </row>
    <row r="561" spans="1:37" ht="40" customHeight="1" x14ac:dyDescent="0.35">
      <c r="A561" s="44">
        <v>1</v>
      </c>
      <c r="B561" s="15" t="s">
        <v>230</v>
      </c>
      <c r="C561" s="123" t="s">
        <v>216</v>
      </c>
      <c r="D561" s="21" t="s">
        <v>13</v>
      </c>
      <c r="E561" s="21">
        <v>2014</v>
      </c>
      <c r="F561" s="12" t="s">
        <v>181</v>
      </c>
      <c r="G561" s="12"/>
      <c r="H561" s="12"/>
      <c r="I561" s="12" t="s">
        <v>10</v>
      </c>
      <c r="J561" s="27">
        <v>8.0500000000000007</v>
      </c>
      <c r="K561" s="10" t="s">
        <v>104</v>
      </c>
      <c r="L561" s="35"/>
      <c r="M561" s="35"/>
      <c r="N561" s="35"/>
      <c r="O561" s="35"/>
      <c r="P561" s="35"/>
      <c r="Q561" s="35"/>
      <c r="R561" s="35" t="s">
        <v>1155</v>
      </c>
      <c r="S561" s="15" t="s">
        <v>1342</v>
      </c>
      <c r="T561" s="15"/>
      <c r="U561" s="77" t="s">
        <v>1377</v>
      </c>
      <c r="V561" s="60">
        <v>0.5</v>
      </c>
      <c r="W561" s="72">
        <f>J561*V561</f>
        <v>4.0250000000000004</v>
      </c>
      <c r="X561" s="72">
        <f>J561-W561</f>
        <v>4.0250000000000004</v>
      </c>
      <c r="Y561" s="72">
        <f>X561-W561</f>
        <v>0</v>
      </c>
      <c r="Z561" s="72"/>
      <c r="AA561" s="1"/>
      <c r="AB561" s="1"/>
      <c r="AC561" s="24">
        <f>+W561+X561-J561</f>
        <v>0</v>
      </c>
      <c r="AD561" s="75"/>
      <c r="AE561" s="75"/>
      <c r="AF561" s="75"/>
      <c r="AG561" s="75" t="s">
        <v>1788</v>
      </c>
      <c r="AH561" s="75"/>
      <c r="AI561" s="80" t="s">
        <v>1868</v>
      </c>
      <c r="AJ561" s="120"/>
      <c r="AK561" s="120" t="s">
        <v>1788</v>
      </c>
    </row>
    <row r="562" spans="1:37" ht="40" customHeight="1" x14ac:dyDescent="0.35">
      <c r="A562" s="44">
        <v>1</v>
      </c>
      <c r="B562" s="15" t="s">
        <v>231</v>
      </c>
      <c r="C562" s="123" t="s">
        <v>216</v>
      </c>
      <c r="D562" s="21" t="s">
        <v>13</v>
      </c>
      <c r="E562" s="21">
        <v>2014</v>
      </c>
      <c r="F562" s="12" t="s">
        <v>181</v>
      </c>
      <c r="G562" s="12"/>
      <c r="H562" s="12"/>
      <c r="I562" s="12" t="s">
        <v>10</v>
      </c>
      <c r="J562" s="27">
        <v>8.0500000000000007</v>
      </c>
      <c r="K562" s="10" t="s">
        <v>104</v>
      </c>
      <c r="L562" s="35"/>
      <c r="M562" s="35"/>
      <c r="N562" s="35"/>
      <c r="O562" s="35"/>
      <c r="P562" s="35"/>
      <c r="Q562" s="35"/>
      <c r="R562" s="35" t="s">
        <v>1155</v>
      </c>
      <c r="S562" s="15" t="s">
        <v>1342</v>
      </c>
      <c r="T562" s="15"/>
      <c r="U562" s="77" t="s">
        <v>1377</v>
      </c>
      <c r="V562" s="60">
        <v>0.5</v>
      </c>
      <c r="W562" s="72">
        <f>J562*V562</f>
        <v>4.0250000000000004</v>
      </c>
      <c r="X562" s="72">
        <f>J562-W562</f>
        <v>4.0250000000000004</v>
      </c>
      <c r="Y562" s="72">
        <f>X562-W562</f>
        <v>0</v>
      </c>
      <c r="Z562" s="72"/>
      <c r="AA562" s="1"/>
      <c r="AB562" s="1"/>
      <c r="AC562" s="24">
        <f>+W562+X562-J562</f>
        <v>0</v>
      </c>
      <c r="AD562" s="75"/>
      <c r="AE562" s="75"/>
      <c r="AF562" s="75"/>
      <c r="AG562" s="75" t="s">
        <v>1788</v>
      </c>
      <c r="AH562" s="75"/>
      <c r="AI562" s="80" t="s">
        <v>1868</v>
      </c>
      <c r="AJ562" s="120"/>
      <c r="AK562" s="120" t="s">
        <v>1788</v>
      </c>
    </row>
    <row r="563" spans="1:37" ht="40" customHeight="1" x14ac:dyDescent="0.35">
      <c r="A563" s="44">
        <v>1</v>
      </c>
      <c r="B563" s="15" t="s">
        <v>232</v>
      </c>
      <c r="C563" s="123" t="s">
        <v>216</v>
      </c>
      <c r="D563" s="21" t="s">
        <v>13</v>
      </c>
      <c r="E563" s="21">
        <v>2014</v>
      </c>
      <c r="F563" s="12" t="s">
        <v>181</v>
      </c>
      <c r="G563" s="12"/>
      <c r="H563" s="12"/>
      <c r="I563" s="12" t="s">
        <v>10</v>
      </c>
      <c r="J563" s="27">
        <v>8.0500000000000007</v>
      </c>
      <c r="K563" s="10" t="s">
        <v>104</v>
      </c>
      <c r="L563" s="35"/>
      <c r="M563" s="35"/>
      <c r="N563" s="35"/>
      <c r="O563" s="35"/>
      <c r="P563" s="35"/>
      <c r="Q563" s="35"/>
      <c r="R563" s="35" t="s">
        <v>1155</v>
      </c>
      <c r="S563" s="15" t="s">
        <v>1342</v>
      </c>
      <c r="T563" s="15"/>
      <c r="U563" s="77" t="s">
        <v>1377</v>
      </c>
      <c r="V563" s="60">
        <v>0.5</v>
      </c>
      <c r="W563" s="72">
        <f>J563*V563</f>
        <v>4.0250000000000004</v>
      </c>
      <c r="X563" s="72">
        <f>J563-W563</f>
        <v>4.0250000000000004</v>
      </c>
      <c r="Y563" s="72">
        <f>X563-W563</f>
        <v>0</v>
      </c>
      <c r="Z563" s="72"/>
      <c r="AA563" s="1"/>
      <c r="AB563" s="1"/>
      <c r="AC563" s="24">
        <f>+W563+X563-J563</f>
        <v>0</v>
      </c>
      <c r="AD563" s="75"/>
      <c r="AE563" s="75"/>
      <c r="AF563" s="75"/>
      <c r="AG563" s="75" t="s">
        <v>1788</v>
      </c>
      <c r="AH563" s="75"/>
      <c r="AI563" s="80" t="s">
        <v>1868</v>
      </c>
      <c r="AJ563" s="120"/>
      <c r="AK563" s="120" t="s">
        <v>1788</v>
      </c>
    </row>
    <row r="564" spans="1:37" ht="40" customHeight="1" x14ac:dyDescent="0.35">
      <c r="A564" s="44">
        <v>1</v>
      </c>
      <c r="B564" s="15" t="s">
        <v>233</v>
      </c>
      <c r="C564" s="123" t="s">
        <v>216</v>
      </c>
      <c r="D564" s="21" t="s">
        <v>13</v>
      </c>
      <c r="E564" s="21">
        <v>2014</v>
      </c>
      <c r="F564" s="12" t="s">
        <v>181</v>
      </c>
      <c r="G564" s="12"/>
      <c r="H564" s="12"/>
      <c r="I564" s="12" t="s">
        <v>10</v>
      </c>
      <c r="J564" s="28">
        <v>8.0500000000000007</v>
      </c>
      <c r="K564" s="10" t="s">
        <v>104</v>
      </c>
      <c r="L564" s="35"/>
      <c r="M564" s="35"/>
      <c r="N564" s="35"/>
      <c r="O564" s="35"/>
      <c r="P564" s="35"/>
      <c r="Q564" s="35"/>
      <c r="R564" s="35" t="s">
        <v>1155</v>
      </c>
      <c r="S564" s="15" t="s">
        <v>1342</v>
      </c>
      <c r="T564" s="15"/>
      <c r="U564" s="77" t="s">
        <v>1377</v>
      </c>
      <c r="V564" s="60">
        <v>0.5</v>
      </c>
      <c r="W564" s="72">
        <f>J564*V564</f>
        <v>4.0250000000000004</v>
      </c>
      <c r="X564" s="72">
        <f>J564-W564</f>
        <v>4.0250000000000004</v>
      </c>
      <c r="Y564" s="72">
        <f>X564-W564</f>
        <v>0</v>
      </c>
      <c r="Z564" s="72"/>
      <c r="AA564" s="1"/>
      <c r="AB564" s="1"/>
      <c r="AC564" s="24">
        <f>+W564+X564-J564</f>
        <v>0</v>
      </c>
      <c r="AD564" s="75"/>
      <c r="AE564" s="75"/>
      <c r="AF564" s="75"/>
      <c r="AG564" s="75" t="s">
        <v>1788</v>
      </c>
      <c r="AH564" s="75"/>
      <c r="AI564" s="80" t="s">
        <v>1868</v>
      </c>
      <c r="AJ564" s="131"/>
      <c r="AK564" s="131" t="s">
        <v>1788</v>
      </c>
    </row>
    <row r="565" spans="1:37" ht="40" customHeight="1" x14ac:dyDescent="0.35">
      <c r="A565" s="44">
        <v>1</v>
      </c>
      <c r="B565" s="21" t="s">
        <v>819</v>
      </c>
      <c r="C565" s="10" t="s">
        <v>820</v>
      </c>
      <c r="D565" s="21" t="s">
        <v>13</v>
      </c>
      <c r="E565" s="22">
        <v>2014</v>
      </c>
      <c r="F565" s="10"/>
      <c r="G565" s="10"/>
      <c r="H565" s="10"/>
      <c r="I565" s="10"/>
      <c r="J565" s="29">
        <v>246.79</v>
      </c>
      <c r="K565" s="10" t="s">
        <v>1929</v>
      </c>
      <c r="L565" s="35"/>
      <c r="M565" s="35"/>
      <c r="N565" s="35"/>
      <c r="O565" s="35"/>
      <c r="P565" s="35"/>
      <c r="Q565" s="35"/>
      <c r="R565" s="35" t="s">
        <v>1155</v>
      </c>
      <c r="S565" s="15" t="s">
        <v>1928</v>
      </c>
      <c r="T565" s="21"/>
      <c r="U565" s="77" t="s">
        <v>1302</v>
      </c>
      <c r="V565" s="60">
        <v>0.5</v>
      </c>
      <c r="W565" s="72">
        <f>J565*V565</f>
        <v>123.395</v>
      </c>
      <c r="X565" s="72">
        <f>J565-W565</f>
        <v>123.395</v>
      </c>
      <c r="Y565" s="72">
        <f>X565-W565</f>
        <v>0</v>
      </c>
      <c r="Z565" s="72"/>
      <c r="AA565" s="8"/>
      <c r="AB565" s="8"/>
      <c r="AC565" s="24">
        <f>+W565+X565-J565</f>
        <v>0</v>
      </c>
      <c r="AD565" s="74"/>
      <c r="AE565" s="74"/>
      <c r="AF565" s="74"/>
      <c r="AG565" s="74" t="s">
        <v>1788</v>
      </c>
      <c r="AH565" s="74"/>
      <c r="AI565" s="82" t="s">
        <v>1787</v>
      </c>
      <c r="AJ565" s="120"/>
      <c r="AK565" s="120"/>
    </row>
    <row r="566" spans="1:37" ht="40" customHeight="1" x14ac:dyDescent="0.35">
      <c r="A566" s="44">
        <v>1</v>
      </c>
      <c r="B566" s="110" t="s">
        <v>877</v>
      </c>
      <c r="C566" s="10" t="s">
        <v>878</v>
      </c>
      <c r="D566" s="21" t="s">
        <v>1456</v>
      </c>
      <c r="E566" s="22">
        <v>2014</v>
      </c>
      <c r="F566" s="10"/>
      <c r="G566" s="10"/>
      <c r="H566" s="10"/>
      <c r="I566" s="10" t="s">
        <v>10</v>
      </c>
      <c r="J566" s="29">
        <v>428.86</v>
      </c>
      <c r="K566" s="10" t="s">
        <v>113</v>
      </c>
      <c r="L566" s="35"/>
      <c r="M566" s="35"/>
      <c r="N566" s="35"/>
      <c r="O566" s="35"/>
      <c r="P566" s="35"/>
      <c r="Q566" s="35"/>
      <c r="R566" s="35" t="s">
        <v>1155</v>
      </c>
      <c r="S566" s="15" t="s">
        <v>1928</v>
      </c>
      <c r="T566" s="21"/>
      <c r="U566" s="77" t="s">
        <v>1302</v>
      </c>
      <c r="V566" s="60">
        <v>0.5</v>
      </c>
      <c r="W566" s="72">
        <f>J566*V566</f>
        <v>214.43</v>
      </c>
      <c r="X566" s="72">
        <f>J566-W566</f>
        <v>214.43</v>
      </c>
      <c r="Y566" s="72">
        <f>X566-W566</f>
        <v>0</v>
      </c>
      <c r="Z566" s="72"/>
      <c r="AA566" s="1"/>
      <c r="AB566" s="1"/>
      <c r="AC566" s="24">
        <f>+W566+X566-J566</f>
        <v>0</v>
      </c>
      <c r="AD566" s="75"/>
      <c r="AE566" s="75"/>
      <c r="AF566" s="75"/>
      <c r="AG566" s="75"/>
      <c r="AH566" s="75" t="s">
        <v>1788</v>
      </c>
      <c r="AI566" s="80" t="s">
        <v>1875</v>
      </c>
      <c r="AJ566"/>
      <c r="AK566"/>
    </row>
    <row r="567" spans="1:37" ht="40" customHeight="1" x14ac:dyDescent="0.35">
      <c r="A567" s="44">
        <v>1</v>
      </c>
      <c r="B567" s="126" t="s">
        <v>814</v>
      </c>
      <c r="C567" s="12" t="s">
        <v>815</v>
      </c>
      <c r="D567" s="21" t="s">
        <v>13</v>
      </c>
      <c r="E567" s="15">
        <v>2014</v>
      </c>
      <c r="F567" s="12"/>
      <c r="G567" s="12"/>
      <c r="H567" s="12"/>
      <c r="I567" s="12" t="s">
        <v>10</v>
      </c>
      <c r="J567" s="27">
        <v>225</v>
      </c>
      <c r="K567" s="10" t="s">
        <v>89</v>
      </c>
      <c r="L567" s="35"/>
      <c r="M567" s="35"/>
      <c r="N567" s="35"/>
      <c r="O567" s="35"/>
      <c r="P567" s="35"/>
      <c r="Q567" s="35"/>
      <c r="R567" s="35" t="s">
        <v>1155</v>
      </c>
      <c r="S567" s="15" t="s">
        <v>1928</v>
      </c>
      <c r="T567" s="15"/>
      <c r="U567" s="77" t="s">
        <v>1369</v>
      </c>
      <c r="V567" s="60">
        <v>0.5</v>
      </c>
      <c r="W567" s="72">
        <f>J567*V567</f>
        <v>112.5</v>
      </c>
      <c r="X567" s="72">
        <f>J567-W567</f>
        <v>112.5</v>
      </c>
      <c r="Y567" s="72">
        <f>X567-W567</f>
        <v>0</v>
      </c>
      <c r="Z567" s="72"/>
      <c r="AA567" s="1"/>
      <c r="AB567" s="1"/>
      <c r="AC567" s="24">
        <f>+W567+X567-J567</f>
        <v>0</v>
      </c>
      <c r="AD567" s="75"/>
      <c r="AE567" s="75"/>
      <c r="AF567" s="75"/>
      <c r="AG567" s="75"/>
      <c r="AH567" s="75" t="s">
        <v>1788</v>
      </c>
      <c r="AI567" s="80" t="s">
        <v>1884</v>
      </c>
      <c r="AJ567" s="120" t="s">
        <v>1788</v>
      </c>
      <c r="AK567" s="124" t="s">
        <v>1788</v>
      </c>
    </row>
    <row r="568" spans="1:37" ht="40" customHeight="1" x14ac:dyDescent="0.35">
      <c r="A568" s="44">
        <v>1</v>
      </c>
      <c r="B568" s="15" t="s">
        <v>413</v>
      </c>
      <c r="C568" s="12" t="s">
        <v>411</v>
      </c>
      <c r="D568" s="21" t="s">
        <v>13</v>
      </c>
      <c r="E568" s="21">
        <v>2014</v>
      </c>
      <c r="F568" s="12"/>
      <c r="G568" s="12"/>
      <c r="H568" s="12"/>
      <c r="I568" s="12" t="s">
        <v>10</v>
      </c>
      <c r="J568" s="28">
        <v>23.75</v>
      </c>
      <c r="K568" s="10" t="s">
        <v>89</v>
      </c>
      <c r="L568" s="35"/>
      <c r="M568" s="35"/>
      <c r="N568" s="35"/>
      <c r="O568" s="35"/>
      <c r="P568" s="35"/>
      <c r="Q568" s="35"/>
      <c r="R568" s="35" t="s">
        <v>1155</v>
      </c>
      <c r="S568" s="15" t="s">
        <v>1342</v>
      </c>
      <c r="T568" s="15" t="s">
        <v>459</v>
      </c>
      <c r="U568" s="77" t="s">
        <v>1369</v>
      </c>
      <c r="V568" s="60">
        <v>0.5</v>
      </c>
      <c r="W568" s="72">
        <f>J568*V568</f>
        <v>11.875</v>
      </c>
      <c r="X568" s="72">
        <f>J568-W568</f>
        <v>11.875</v>
      </c>
      <c r="Y568" s="72">
        <f>X568-W568</f>
        <v>0</v>
      </c>
      <c r="Z568" s="72"/>
      <c r="AA568" s="1"/>
      <c r="AB568" s="1"/>
      <c r="AC568" s="24">
        <f>+W568+X568-J568</f>
        <v>0</v>
      </c>
      <c r="AD568" s="75"/>
      <c r="AE568" s="75"/>
      <c r="AF568" s="75"/>
      <c r="AG568" s="75"/>
      <c r="AH568" s="75" t="s">
        <v>1788</v>
      </c>
      <c r="AI568" s="80" t="s">
        <v>1887</v>
      </c>
      <c r="AJ568" s="120"/>
      <c r="AK568" s="120"/>
    </row>
    <row r="569" spans="1:37" ht="40" customHeight="1" x14ac:dyDescent="0.35">
      <c r="A569" s="44">
        <v>1</v>
      </c>
      <c r="B569" s="15" t="s">
        <v>414</v>
      </c>
      <c r="C569" s="12" t="s">
        <v>411</v>
      </c>
      <c r="D569" s="21" t="s">
        <v>13</v>
      </c>
      <c r="E569" s="21">
        <v>2014</v>
      </c>
      <c r="F569" s="12"/>
      <c r="G569" s="12"/>
      <c r="H569" s="12"/>
      <c r="I569" s="12" t="s">
        <v>10</v>
      </c>
      <c r="J569" s="28">
        <v>23.75</v>
      </c>
      <c r="K569" s="10" t="s">
        <v>89</v>
      </c>
      <c r="L569" s="35"/>
      <c r="M569" s="35"/>
      <c r="N569" s="35"/>
      <c r="O569" s="35"/>
      <c r="P569" s="35"/>
      <c r="Q569" s="35"/>
      <c r="R569" s="35" t="s">
        <v>1155</v>
      </c>
      <c r="S569" s="15" t="s">
        <v>1342</v>
      </c>
      <c r="T569" s="15" t="s">
        <v>460</v>
      </c>
      <c r="U569" s="77" t="s">
        <v>1369</v>
      </c>
      <c r="V569" s="60">
        <v>0.5</v>
      </c>
      <c r="W569" s="72">
        <f>J569*V569</f>
        <v>11.875</v>
      </c>
      <c r="X569" s="72">
        <f>J569-W569</f>
        <v>11.875</v>
      </c>
      <c r="Y569" s="72">
        <f>X569-W569</f>
        <v>0</v>
      </c>
      <c r="Z569" s="72"/>
      <c r="AA569" s="1"/>
      <c r="AB569" s="1"/>
      <c r="AC569" s="24">
        <f>+W569+X569-J569</f>
        <v>0</v>
      </c>
      <c r="AD569" s="75"/>
      <c r="AE569" s="75"/>
      <c r="AF569" s="75"/>
      <c r="AG569" s="75"/>
      <c r="AH569" s="75" t="s">
        <v>1788</v>
      </c>
      <c r="AI569" s="80" t="s">
        <v>1888</v>
      </c>
      <c r="AJ569" s="120"/>
      <c r="AK569" s="120"/>
    </row>
    <row r="570" spans="1:37" ht="40" customHeight="1" x14ac:dyDescent="0.35">
      <c r="A570" s="44">
        <v>1</v>
      </c>
      <c r="B570" s="21" t="s">
        <v>418</v>
      </c>
      <c r="C570" s="10" t="s">
        <v>411</v>
      </c>
      <c r="D570" s="21" t="s">
        <v>13</v>
      </c>
      <c r="E570" s="21">
        <v>2014</v>
      </c>
      <c r="F570" s="10"/>
      <c r="G570" s="10"/>
      <c r="H570" s="10"/>
      <c r="I570" s="10" t="s">
        <v>10</v>
      </c>
      <c r="J570" s="29">
        <v>23.75</v>
      </c>
      <c r="K570" s="10" t="s">
        <v>89</v>
      </c>
      <c r="L570" s="35"/>
      <c r="M570" s="35"/>
      <c r="N570" s="35"/>
      <c r="O570" s="35"/>
      <c r="P570" s="35"/>
      <c r="Q570" s="35"/>
      <c r="R570" s="35" t="s">
        <v>1155</v>
      </c>
      <c r="S570" s="15" t="s">
        <v>1342</v>
      </c>
      <c r="T570" s="21" t="s">
        <v>572</v>
      </c>
      <c r="U570" s="77" t="s">
        <v>1369</v>
      </c>
      <c r="V570" s="60">
        <v>0.5</v>
      </c>
      <c r="W570" s="72">
        <f>J570*V570</f>
        <v>11.875</v>
      </c>
      <c r="X570" s="72">
        <f>J570-W570</f>
        <v>11.875</v>
      </c>
      <c r="Y570" s="72">
        <f>X570-W570</f>
        <v>0</v>
      </c>
      <c r="Z570" s="72"/>
      <c r="AA570" s="1"/>
      <c r="AB570" s="1"/>
      <c r="AC570" s="24">
        <f>+W570+X570-J570</f>
        <v>0</v>
      </c>
      <c r="AD570" s="75"/>
      <c r="AE570" s="75"/>
      <c r="AF570" s="75"/>
      <c r="AG570" s="75"/>
      <c r="AH570" s="75" t="s">
        <v>1788</v>
      </c>
      <c r="AI570" s="80" t="s">
        <v>1889</v>
      </c>
      <c r="AJ570" s="120"/>
      <c r="AK570" s="120"/>
    </row>
    <row r="571" spans="1:37" ht="40" customHeight="1" x14ac:dyDescent="0.35">
      <c r="A571" s="44">
        <v>1</v>
      </c>
      <c r="B571" s="125" t="s">
        <v>482</v>
      </c>
      <c r="C571" s="10" t="s">
        <v>483</v>
      </c>
      <c r="D571" s="21" t="s">
        <v>13</v>
      </c>
      <c r="E571" s="20">
        <v>2014</v>
      </c>
      <c r="F571" s="10"/>
      <c r="G571" s="10"/>
      <c r="H571" s="10"/>
      <c r="I571" s="10" t="s">
        <v>10</v>
      </c>
      <c r="J571" s="29">
        <v>55.9</v>
      </c>
      <c r="K571" s="10" t="s">
        <v>89</v>
      </c>
      <c r="L571" s="35"/>
      <c r="M571" s="35"/>
      <c r="N571" s="35"/>
      <c r="O571" s="35"/>
      <c r="P571" s="35"/>
      <c r="Q571" s="35"/>
      <c r="R571" s="35" t="s">
        <v>1155</v>
      </c>
      <c r="S571" s="15" t="s">
        <v>1928</v>
      </c>
      <c r="T571" s="21"/>
      <c r="U571" s="77" t="s">
        <v>1369</v>
      </c>
      <c r="V571" s="60">
        <v>0.5</v>
      </c>
      <c r="W571" s="72">
        <f>J571*V571</f>
        <v>27.95</v>
      </c>
      <c r="X571" s="72">
        <f>J571-W571</f>
        <v>27.95</v>
      </c>
      <c r="Y571" s="72">
        <f>X571-W571</f>
        <v>0</v>
      </c>
      <c r="Z571" s="72"/>
      <c r="AA571" s="1"/>
      <c r="AB571" s="1"/>
      <c r="AC571" s="24">
        <f>+W571+X571-J571</f>
        <v>0</v>
      </c>
      <c r="AD571" s="75"/>
      <c r="AE571" s="75"/>
      <c r="AF571" s="75"/>
      <c r="AG571" s="75"/>
      <c r="AH571" s="75" t="s">
        <v>1788</v>
      </c>
      <c r="AI571" s="80" t="s">
        <v>1797</v>
      </c>
      <c r="AJ571" s="120" t="s">
        <v>1788</v>
      </c>
      <c r="AK571" s="74" t="s">
        <v>1788</v>
      </c>
    </row>
    <row r="572" spans="1:37" ht="40" customHeight="1" x14ac:dyDescent="0.35">
      <c r="A572" s="44">
        <v>1</v>
      </c>
      <c r="B572" s="21" t="s">
        <v>485</v>
      </c>
      <c r="C572" s="10" t="s">
        <v>483</v>
      </c>
      <c r="D572" s="21" t="s">
        <v>13</v>
      </c>
      <c r="E572" s="20">
        <v>2014</v>
      </c>
      <c r="F572" s="10"/>
      <c r="G572" s="10"/>
      <c r="H572" s="10"/>
      <c r="I572" s="10" t="s">
        <v>10</v>
      </c>
      <c r="J572" s="29">
        <v>55.9</v>
      </c>
      <c r="K572" s="10" t="s">
        <v>89</v>
      </c>
      <c r="L572" s="35"/>
      <c r="M572" s="35"/>
      <c r="N572" s="35"/>
      <c r="O572" s="35"/>
      <c r="P572" s="35"/>
      <c r="Q572" s="35"/>
      <c r="R572" s="35" t="s">
        <v>1155</v>
      </c>
      <c r="S572" s="15" t="s">
        <v>1342</v>
      </c>
      <c r="T572" s="21"/>
      <c r="U572" s="77" t="s">
        <v>1369</v>
      </c>
      <c r="V572" s="60">
        <v>0.5</v>
      </c>
      <c r="W572" s="72">
        <f>J572*V572</f>
        <v>27.95</v>
      </c>
      <c r="X572" s="72">
        <f>J572-W572</f>
        <v>27.95</v>
      </c>
      <c r="Y572" s="72">
        <f>X572-W572</f>
        <v>0</v>
      </c>
      <c r="Z572" s="72"/>
      <c r="AA572" s="1"/>
      <c r="AB572" s="1"/>
      <c r="AC572" s="24">
        <f>+W572+X572-J572</f>
        <v>0</v>
      </c>
      <c r="AD572" s="75"/>
      <c r="AE572" s="75"/>
      <c r="AF572" s="75"/>
      <c r="AG572" s="75"/>
      <c r="AH572" s="75" t="s">
        <v>1788</v>
      </c>
      <c r="AI572" s="80" t="s">
        <v>1797</v>
      </c>
      <c r="AJ572" s="131"/>
      <c r="AK572" s="131"/>
    </row>
    <row r="573" spans="1:37" ht="40" customHeight="1" x14ac:dyDescent="0.35">
      <c r="A573" s="44">
        <v>1</v>
      </c>
      <c r="B573" s="20" t="s">
        <v>532</v>
      </c>
      <c r="C573" s="10" t="s">
        <v>531</v>
      </c>
      <c r="D573" s="21" t="s">
        <v>13</v>
      </c>
      <c r="E573" s="21">
        <v>2014</v>
      </c>
      <c r="F573" s="10"/>
      <c r="G573" s="10"/>
      <c r="H573" s="10"/>
      <c r="I573" s="10"/>
      <c r="J573" s="29">
        <v>72.31</v>
      </c>
      <c r="K573" s="10" t="s">
        <v>1929</v>
      </c>
      <c r="L573" s="35"/>
      <c r="M573" s="35"/>
      <c r="N573" s="35"/>
      <c r="O573" s="35"/>
      <c r="P573" s="35"/>
      <c r="Q573" s="35"/>
      <c r="R573" s="35" t="s">
        <v>1155</v>
      </c>
      <c r="S573" s="15" t="s">
        <v>1928</v>
      </c>
      <c r="T573" s="20"/>
      <c r="U573" s="77" t="s">
        <v>1302</v>
      </c>
      <c r="V573" s="60">
        <v>0.5</v>
      </c>
      <c r="W573" s="72">
        <f>J573*V573</f>
        <v>36.155000000000001</v>
      </c>
      <c r="X573" s="72">
        <f>J573-W573</f>
        <v>36.155000000000001</v>
      </c>
      <c r="Y573" s="72">
        <f>X573-W573</f>
        <v>0</v>
      </c>
      <c r="Z573" s="72"/>
      <c r="AA573" s="8"/>
      <c r="AB573" s="8"/>
      <c r="AC573" s="24">
        <f>+W573+X573-J573</f>
        <v>0</v>
      </c>
      <c r="AD573" s="74"/>
      <c r="AE573" s="74"/>
      <c r="AF573" s="74"/>
      <c r="AG573" s="74"/>
      <c r="AH573" s="74" t="s">
        <v>1788</v>
      </c>
      <c r="AI573" s="82" t="s">
        <v>1914</v>
      </c>
      <c r="AJ573" s="120"/>
      <c r="AK573" s="120"/>
    </row>
    <row r="574" spans="1:37" ht="40" customHeight="1" x14ac:dyDescent="0.35">
      <c r="A574" s="44">
        <v>1</v>
      </c>
      <c r="B574" s="15" t="s">
        <v>533</v>
      </c>
      <c r="C574" s="12" t="s">
        <v>531</v>
      </c>
      <c r="D574" s="21" t="s">
        <v>13</v>
      </c>
      <c r="E574" s="21">
        <v>2014</v>
      </c>
      <c r="F574" s="12"/>
      <c r="G574" s="12"/>
      <c r="H574" s="12"/>
      <c r="I574" s="12"/>
      <c r="J574" s="28">
        <v>72.31</v>
      </c>
      <c r="K574" s="10" t="s">
        <v>1929</v>
      </c>
      <c r="L574" s="35"/>
      <c r="M574" s="35"/>
      <c r="N574" s="35"/>
      <c r="O574" s="35"/>
      <c r="P574" s="35"/>
      <c r="Q574" s="35"/>
      <c r="R574" s="35" t="s">
        <v>1155</v>
      </c>
      <c r="S574" s="15" t="s">
        <v>1928</v>
      </c>
      <c r="T574" s="15"/>
      <c r="U574" s="77" t="s">
        <v>1302</v>
      </c>
      <c r="V574" s="60">
        <v>0.5</v>
      </c>
      <c r="W574" s="72">
        <f>J574*V574</f>
        <v>36.155000000000001</v>
      </c>
      <c r="X574" s="72">
        <f>J574-W574</f>
        <v>36.155000000000001</v>
      </c>
      <c r="Y574" s="72">
        <f>X574-W574</f>
        <v>0</v>
      </c>
      <c r="Z574" s="72"/>
      <c r="AA574" s="8"/>
      <c r="AB574" s="8"/>
      <c r="AC574" s="24">
        <f>+W574+X574-J574</f>
        <v>0</v>
      </c>
      <c r="AD574" s="74"/>
      <c r="AE574" s="74"/>
      <c r="AF574" s="74"/>
      <c r="AG574" s="74"/>
      <c r="AH574" s="74" t="s">
        <v>1788</v>
      </c>
      <c r="AI574" s="82" t="s">
        <v>1912</v>
      </c>
      <c r="AJ574" s="120"/>
      <c r="AK574" s="120"/>
    </row>
    <row r="575" spans="1:37" ht="40" customHeight="1" x14ac:dyDescent="0.35">
      <c r="A575" s="44">
        <v>1</v>
      </c>
      <c r="B575" s="125" t="s">
        <v>530</v>
      </c>
      <c r="C575" s="10" t="s">
        <v>531</v>
      </c>
      <c r="D575" s="21" t="s">
        <v>13</v>
      </c>
      <c r="E575" s="21">
        <v>2014</v>
      </c>
      <c r="F575" s="10"/>
      <c r="G575" s="10"/>
      <c r="H575" s="10"/>
      <c r="I575" s="10"/>
      <c r="J575" s="29">
        <v>72.31</v>
      </c>
      <c r="K575" s="10" t="s">
        <v>1929</v>
      </c>
      <c r="L575" s="35"/>
      <c r="M575" s="35"/>
      <c r="N575" s="35"/>
      <c r="O575" s="35"/>
      <c r="P575" s="35"/>
      <c r="Q575" s="35"/>
      <c r="R575" s="35" t="s">
        <v>1155</v>
      </c>
      <c r="S575" s="15" t="s">
        <v>1928</v>
      </c>
      <c r="T575" s="21"/>
      <c r="U575" s="77" t="s">
        <v>1302</v>
      </c>
      <c r="V575" s="60">
        <v>0.5</v>
      </c>
      <c r="W575" s="72">
        <f>J575*V575</f>
        <v>36.155000000000001</v>
      </c>
      <c r="X575" s="72">
        <f>J575-W575</f>
        <v>36.155000000000001</v>
      </c>
      <c r="Y575" s="72">
        <f>X575-W575</f>
        <v>0</v>
      </c>
      <c r="Z575" s="72"/>
      <c r="AA575" s="8"/>
      <c r="AB575" s="8"/>
      <c r="AC575" s="24">
        <f>+W575+X575-J575</f>
        <v>0</v>
      </c>
      <c r="AD575" s="74"/>
      <c r="AE575" s="74"/>
      <c r="AF575" s="74"/>
      <c r="AG575" s="74"/>
      <c r="AH575" s="74" t="s">
        <v>1788</v>
      </c>
      <c r="AI575" s="82" t="s">
        <v>1845</v>
      </c>
      <c r="AJ575" s="120" t="s">
        <v>1788</v>
      </c>
      <c r="AK575" s="74" t="s">
        <v>1788</v>
      </c>
    </row>
    <row r="576" spans="1:37" ht="40" customHeight="1" x14ac:dyDescent="0.35">
      <c r="A576" s="44">
        <v>1</v>
      </c>
      <c r="B576" s="15" t="s">
        <v>534</v>
      </c>
      <c r="C576" s="12" t="s">
        <v>531</v>
      </c>
      <c r="D576" s="21" t="s">
        <v>13</v>
      </c>
      <c r="E576" s="21">
        <v>2014</v>
      </c>
      <c r="F576" s="12"/>
      <c r="G576" s="12"/>
      <c r="H576" s="12"/>
      <c r="I576" s="12"/>
      <c r="J576" s="28">
        <v>72.31</v>
      </c>
      <c r="K576" s="10" t="s">
        <v>1929</v>
      </c>
      <c r="L576" s="35"/>
      <c r="M576" s="35"/>
      <c r="N576" s="35"/>
      <c r="O576" s="35"/>
      <c r="P576" s="35"/>
      <c r="Q576" s="35"/>
      <c r="R576" s="35" t="s">
        <v>1155</v>
      </c>
      <c r="S576" s="15" t="s">
        <v>1928</v>
      </c>
      <c r="T576" s="15"/>
      <c r="U576" s="77" t="s">
        <v>1302</v>
      </c>
      <c r="V576" s="60">
        <v>0.5</v>
      </c>
      <c r="W576" s="72">
        <f>J576*V576</f>
        <v>36.155000000000001</v>
      </c>
      <c r="X576" s="72">
        <f>J576-W576</f>
        <v>36.155000000000001</v>
      </c>
      <c r="Y576" s="72">
        <f>X576-W576</f>
        <v>0</v>
      </c>
      <c r="Z576" s="72"/>
      <c r="AA576" s="8"/>
      <c r="AB576" s="8"/>
      <c r="AC576" s="24">
        <f>+W576+X576-J576</f>
        <v>0</v>
      </c>
      <c r="AD576" s="74"/>
      <c r="AE576" s="74"/>
      <c r="AF576" s="74"/>
      <c r="AG576" s="74"/>
      <c r="AH576" s="74" t="s">
        <v>1788</v>
      </c>
      <c r="AI576" s="82" t="s">
        <v>1901</v>
      </c>
      <c r="AJ576" s="120" t="s">
        <v>1788</v>
      </c>
      <c r="AK576" s="120"/>
    </row>
    <row r="577" spans="1:37" ht="40" customHeight="1" x14ac:dyDescent="0.35">
      <c r="A577" s="44">
        <v>1</v>
      </c>
      <c r="B577" s="20" t="s">
        <v>535</v>
      </c>
      <c r="C577" s="10" t="s">
        <v>531</v>
      </c>
      <c r="D577" s="21" t="s">
        <v>13</v>
      </c>
      <c r="E577" s="21">
        <v>2014</v>
      </c>
      <c r="F577" s="10"/>
      <c r="G577" s="10"/>
      <c r="H577" s="10"/>
      <c r="I577" s="10"/>
      <c r="J577" s="29">
        <v>72.31</v>
      </c>
      <c r="K577" s="10" t="s">
        <v>1929</v>
      </c>
      <c r="L577" s="35"/>
      <c r="M577" s="35"/>
      <c r="N577" s="35"/>
      <c r="O577" s="35"/>
      <c r="P577" s="35"/>
      <c r="Q577" s="35"/>
      <c r="R577" s="35" t="s">
        <v>1155</v>
      </c>
      <c r="S577" s="15" t="s">
        <v>1928</v>
      </c>
      <c r="T577" s="20"/>
      <c r="U577" s="77" t="s">
        <v>1302</v>
      </c>
      <c r="V577" s="60">
        <v>0.5</v>
      </c>
      <c r="W577" s="72">
        <f>J577*V577</f>
        <v>36.155000000000001</v>
      </c>
      <c r="X577" s="72">
        <f>J577-W577</f>
        <v>36.155000000000001</v>
      </c>
      <c r="Y577" s="72">
        <f>X577-W577</f>
        <v>0</v>
      </c>
      <c r="Z577" s="72"/>
      <c r="AA577" s="8"/>
      <c r="AB577" s="8"/>
      <c r="AC577" s="24">
        <f>+W577+X577-J577</f>
        <v>0</v>
      </c>
      <c r="AD577" s="74"/>
      <c r="AE577" s="74"/>
      <c r="AF577" s="74"/>
      <c r="AG577" s="74"/>
      <c r="AH577" s="74" t="s">
        <v>1788</v>
      </c>
      <c r="AI577" s="82" t="s">
        <v>1901</v>
      </c>
      <c r="AJ577" s="120" t="s">
        <v>1788</v>
      </c>
      <c r="AK577" s="120"/>
    </row>
    <row r="578" spans="1:37" ht="40" customHeight="1" x14ac:dyDescent="0.35">
      <c r="A578" s="44">
        <v>1</v>
      </c>
      <c r="B578" s="125" t="s">
        <v>497</v>
      </c>
      <c r="C578" s="10" t="s">
        <v>498</v>
      </c>
      <c r="D578" s="21" t="s">
        <v>13</v>
      </c>
      <c r="E578" s="21">
        <v>2014</v>
      </c>
      <c r="F578" s="10"/>
      <c r="G578" s="10"/>
      <c r="H578" s="10"/>
      <c r="I578" s="10"/>
      <c r="J578" s="29">
        <v>58</v>
      </c>
      <c r="K578" s="10" t="s">
        <v>1929</v>
      </c>
      <c r="L578" s="35"/>
      <c r="M578" s="35"/>
      <c r="N578" s="35"/>
      <c r="O578" s="35"/>
      <c r="P578" s="35"/>
      <c r="Q578" s="35"/>
      <c r="R578" s="35" t="s">
        <v>1155</v>
      </c>
      <c r="S578" s="15" t="s">
        <v>1928</v>
      </c>
      <c r="T578" s="21"/>
      <c r="U578" s="77"/>
      <c r="V578" s="60">
        <v>0.5</v>
      </c>
      <c r="W578" s="72">
        <f>J578*V578</f>
        <v>29</v>
      </c>
      <c r="X578" s="72">
        <f>J578-W578</f>
        <v>29</v>
      </c>
      <c r="Y578" s="72">
        <f>X578-W578</f>
        <v>0</v>
      </c>
      <c r="Z578" s="72"/>
      <c r="AA578" s="8"/>
      <c r="AB578" s="8"/>
      <c r="AC578" s="24">
        <f>+W578+X578-J578</f>
        <v>0</v>
      </c>
      <c r="AD578" s="74"/>
      <c r="AE578" s="74"/>
      <c r="AF578" s="74"/>
      <c r="AG578" s="74"/>
      <c r="AH578" s="74" t="s">
        <v>1788</v>
      </c>
      <c r="AI578" s="82" t="s">
        <v>1845</v>
      </c>
      <c r="AJ578" s="120" t="s">
        <v>1788</v>
      </c>
      <c r="AK578" s="74" t="s">
        <v>1788</v>
      </c>
    </row>
    <row r="579" spans="1:37" ht="40" customHeight="1" x14ac:dyDescent="0.35">
      <c r="A579" s="44">
        <v>1</v>
      </c>
      <c r="B579" s="15" t="s">
        <v>1300</v>
      </c>
      <c r="C579" s="12" t="s">
        <v>516</v>
      </c>
      <c r="D579" s="21" t="s">
        <v>13</v>
      </c>
      <c r="E579" s="21">
        <v>2014</v>
      </c>
      <c r="F579" s="12"/>
      <c r="G579" s="12"/>
      <c r="H579" s="12"/>
      <c r="I579" s="12" t="s">
        <v>10</v>
      </c>
      <c r="J579" s="30">
        <v>63.8</v>
      </c>
      <c r="K579" s="10" t="s">
        <v>89</v>
      </c>
      <c r="L579" s="35"/>
      <c r="M579" s="35"/>
      <c r="N579" s="35"/>
      <c r="O579" s="35"/>
      <c r="P579" s="35"/>
      <c r="Q579" s="35"/>
      <c r="R579" s="35" t="s">
        <v>1155</v>
      </c>
      <c r="S579" s="15" t="s">
        <v>1342</v>
      </c>
      <c r="T579" s="15"/>
      <c r="U579" s="77" t="s">
        <v>1369</v>
      </c>
      <c r="V579" s="60">
        <v>0.5</v>
      </c>
      <c r="W579" s="72">
        <f>J579*V579</f>
        <v>31.9</v>
      </c>
      <c r="X579" s="72">
        <f>J579-W579</f>
        <v>31.9</v>
      </c>
      <c r="Y579" s="72">
        <f>X579-W579</f>
        <v>0</v>
      </c>
      <c r="Z579" s="72"/>
      <c r="AA579" s="1"/>
      <c r="AB579" s="1"/>
      <c r="AC579" s="24">
        <f>+W579+X579-J579</f>
        <v>0</v>
      </c>
      <c r="AD579" s="75" t="s">
        <v>1788</v>
      </c>
      <c r="AE579" s="75"/>
      <c r="AF579" s="75"/>
      <c r="AG579" s="75"/>
      <c r="AH579" s="75"/>
      <c r="AI579" s="80" t="s">
        <v>1845</v>
      </c>
      <c r="AJ579" s="133"/>
      <c r="AK579" s="133"/>
    </row>
    <row r="580" spans="1:37" ht="40" customHeight="1" x14ac:dyDescent="0.35">
      <c r="A580" s="44">
        <v>1</v>
      </c>
      <c r="B580" s="21" t="s">
        <v>271</v>
      </c>
      <c r="C580" s="10" t="s">
        <v>272</v>
      </c>
      <c r="D580" s="21" t="s">
        <v>13</v>
      </c>
      <c r="E580" s="21">
        <v>2014</v>
      </c>
      <c r="F580" s="10" t="s">
        <v>273</v>
      </c>
      <c r="G580" s="10"/>
      <c r="H580" s="10"/>
      <c r="I580" s="10" t="s">
        <v>10</v>
      </c>
      <c r="J580" s="29">
        <v>9.5</v>
      </c>
      <c r="K580" s="10" t="s">
        <v>89</v>
      </c>
      <c r="L580" s="35"/>
      <c r="M580" s="35"/>
      <c r="N580" s="35"/>
      <c r="O580" s="35"/>
      <c r="P580" s="35"/>
      <c r="Q580" s="35"/>
      <c r="R580" s="35" t="s">
        <v>1155</v>
      </c>
      <c r="S580" s="15" t="s">
        <v>1342</v>
      </c>
      <c r="T580" s="21"/>
      <c r="U580" s="77" t="s">
        <v>1369</v>
      </c>
      <c r="V580" s="60">
        <v>0.5</v>
      </c>
      <c r="W580" s="72">
        <f>J580*V580</f>
        <v>4.75</v>
      </c>
      <c r="X580" s="72">
        <f>J580-W580</f>
        <v>4.75</v>
      </c>
      <c r="Y580" s="72">
        <f>X580-W580</f>
        <v>0</v>
      </c>
      <c r="Z580" s="72"/>
      <c r="AA580" s="1"/>
      <c r="AB580" s="1"/>
      <c r="AC580" s="24">
        <f>+W580+X580-J580</f>
        <v>0</v>
      </c>
      <c r="AD580" s="75"/>
      <c r="AE580" s="75"/>
      <c r="AF580" s="75"/>
      <c r="AG580" s="75"/>
      <c r="AH580" s="75" t="s">
        <v>1788</v>
      </c>
      <c r="AI580" s="80" t="s">
        <v>1819</v>
      </c>
      <c r="AJ580" s="120"/>
      <c r="AK580" s="120"/>
    </row>
    <row r="581" spans="1:37" ht="40" customHeight="1" x14ac:dyDescent="0.35">
      <c r="A581" s="44">
        <v>1</v>
      </c>
      <c r="B581" s="126" t="s">
        <v>515</v>
      </c>
      <c r="C581" s="12" t="s">
        <v>516</v>
      </c>
      <c r="D581" s="21" t="s">
        <v>13</v>
      </c>
      <c r="E581" s="21">
        <v>2014</v>
      </c>
      <c r="F581" s="12"/>
      <c r="G581" s="12"/>
      <c r="H581" s="12"/>
      <c r="I581" s="12" t="s">
        <v>10</v>
      </c>
      <c r="J581" s="30">
        <v>63.8</v>
      </c>
      <c r="K581" s="12" t="s">
        <v>89</v>
      </c>
      <c r="L581" s="35"/>
      <c r="M581" s="35"/>
      <c r="N581" s="35"/>
      <c r="O581" s="35"/>
      <c r="P581" s="35"/>
      <c r="Q581" s="35"/>
      <c r="R581" s="35" t="s">
        <v>1155</v>
      </c>
      <c r="S581" s="15" t="s">
        <v>1928</v>
      </c>
      <c r="T581" s="15"/>
      <c r="U581" s="77" t="s">
        <v>1369</v>
      </c>
      <c r="V581" s="60">
        <v>0.5</v>
      </c>
      <c r="W581" s="72">
        <f>J581*V581</f>
        <v>31.9</v>
      </c>
      <c r="X581" s="72">
        <f>J581-W581</f>
        <v>31.9</v>
      </c>
      <c r="Y581" s="72">
        <f>X581-W581</f>
        <v>0</v>
      </c>
      <c r="Z581" s="72"/>
      <c r="AA581" s="1"/>
      <c r="AB581" s="1"/>
      <c r="AC581" s="24">
        <f>+W581+X581-J581</f>
        <v>0</v>
      </c>
      <c r="AD581" s="75" t="s">
        <v>1788</v>
      </c>
      <c r="AE581" s="75"/>
      <c r="AF581" s="75"/>
      <c r="AG581" s="75"/>
      <c r="AH581" s="75"/>
      <c r="AI581" s="80" t="s">
        <v>1890</v>
      </c>
      <c r="AJ581" s="120" t="s">
        <v>1788</v>
      </c>
      <c r="AK581" s="120" t="s">
        <v>1788</v>
      </c>
    </row>
    <row r="582" spans="1:37" ht="40" customHeight="1" x14ac:dyDescent="0.35">
      <c r="A582" s="44">
        <v>1</v>
      </c>
      <c r="B582" s="126" t="s">
        <v>561</v>
      </c>
      <c r="C582" s="12" t="s">
        <v>562</v>
      </c>
      <c r="D582" s="21" t="s">
        <v>13</v>
      </c>
      <c r="E582" s="15">
        <v>2014</v>
      </c>
      <c r="F582" s="12"/>
      <c r="G582" s="12"/>
      <c r="H582" s="12"/>
      <c r="I582" s="12" t="s">
        <v>10</v>
      </c>
      <c r="J582" s="27">
        <v>79.95</v>
      </c>
      <c r="K582" s="10" t="s">
        <v>89</v>
      </c>
      <c r="L582" s="35"/>
      <c r="M582" s="35"/>
      <c r="N582" s="35"/>
      <c r="O582" s="35"/>
      <c r="P582" s="35"/>
      <c r="Q582" s="35"/>
      <c r="R582" s="35" t="s">
        <v>1155</v>
      </c>
      <c r="S582" s="15" t="s">
        <v>1928</v>
      </c>
      <c r="T582" s="15"/>
      <c r="U582" s="77" t="s">
        <v>1369</v>
      </c>
      <c r="V582" s="60">
        <v>0.5</v>
      </c>
      <c r="W582" s="72">
        <f>J582*V582</f>
        <v>39.975000000000001</v>
      </c>
      <c r="X582" s="72">
        <f>J582-W582</f>
        <v>39.975000000000001</v>
      </c>
      <c r="Y582" s="72">
        <f>X582-W582</f>
        <v>0</v>
      </c>
      <c r="Z582" s="72"/>
      <c r="AA582" s="1"/>
      <c r="AB582" s="1"/>
      <c r="AC582" s="24">
        <f>+W582+X582-J582</f>
        <v>0</v>
      </c>
      <c r="AD582" s="75" t="s">
        <v>1788</v>
      </c>
      <c r="AE582" s="75"/>
      <c r="AF582" s="75"/>
      <c r="AG582" s="75"/>
      <c r="AH582" s="75"/>
      <c r="AI582" s="80" t="s">
        <v>1824</v>
      </c>
      <c r="AJ582" s="120" t="s">
        <v>1788</v>
      </c>
      <c r="AK582" s="120" t="s">
        <v>1788</v>
      </c>
    </row>
    <row r="583" spans="1:37" ht="40" customHeight="1" x14ac:dyDescent="0.35">
      <c r="A583" s="44">
        <v>1</v>
      </c>
      <c r="B583" s="111" t="s">
        <v>835</v>
      </c>
      <c r="C583" s="12" t="s">
        <v>836</v>
      </c>
      <c r="D583" s="21" t="s">
        <v>13</v>
      </c>
      <c r="E583" s="15">
        <v>2014</v>
      </c>
      <c r="F583" s="12"/>
      <c r="G583" s="12"/>
      <c r="H583" s="12"/>
      <c r="I583" s="12" t="s">
        <v>10</v>
      </c>
      <c r="J583" s="27">
        <v>270</v>
      </c>
      <c r="K583" s="10" t="s">
        <v>89</v>
      </c>
      <c r="L583" s="35"/>
      <c r="M583" s="35"/>
      <c r="N583" s="35"/>
      <c r="O583" s="35"/>
      <c r="P583" s="35"/>
      <c r="Q583" s="35"/>
      <c r="R583" s="35" t="s">
        <v>1155</v>
      </c>
      <c r="S583" s="15" t="s">
        <v>1342</v>
      </c>
      <c r="T583" s="15"/>
      <c r="U583" s="77" t="s">
        <v>1369</v>
      </c>
      <c r="V583" s="60">
        <v>0.5</v>
      </c>
      <c r="W583" s="72">
        <f>J583*V583</f>
        <v>135</v>
      </c>
      <c r="X583" s="72">
        <f>J583-W583</f>
        <v>135</v>
      </c>
      <c r="Y583" s="72">
        <f>X583-W583</f>
        <v>0</v>
      </c>
      <c r="Z583" s="72"/>
      <c r="AA583" s="1"/>
      <c r="AB583" s="1"/>
      <c r="AC583" s="24">
        <f>+W583+X583-J583</f>
        <v>0</v>
      </c>
      <c r="AD583" s="75"/>
      <c r="AE583" s="75"/>
      <c r="AF583" s="75"/>
      <c r="AG583" s="75"/>
      <c r="AH583" s="75" t="s">
        <v>1788</v>
      </c>
      <c r="AI583" s="80" t="s">
        <v>1884</v>
      </c>
      <c r="AJ583" s="120"/>
      <c r="AK583" s="120"/>
    </row>
    <row r="584" spans="1:37" ht="40" customHeight="1" x14ac:dyDescent="0.35">
      <c r="A584" s="44">
        <v>1</v>
      </c>
      <c r="B584" s="21" t="s">
        <v>521</v>
      </c>
      <c r="C584" s="10" t="s">
        <v>519</v>
      </c>
      <c r="D584" s="21" t="s">
        <v>13</v>
      </c>
      <c r="E584" s="21">
        <v>2014</v>
      </c>
      <c r="F584" s="10" t="s">
        <v>520</v>
      </c>
      <c r="G584" s="10"/>
      <c r="H584" s="10"/>
      <c r="I584" s="10" t="s">
        <v>10</v>
      </c>
      <c r="J584" s="29">
        <v>66.44</v>
      </c>
      <c r="K584" s="10" t="s">
        <v>89</v>
      </c>
      <c r="L584" s="35"/>
      <c r="M584" s="35"/>
      <c r="N584" s="35"/>
      <c r="O584" s="35"/>
      <c r="P584" s="35"/>
      <c r="Q584" s="35"/>
      <c r="R584" s="35" t="s">
        <v>1155</v>
      </c>
      <c r="S584" s="15" t="s">
        <v>1342</v>
      </c>
      <c r="T584" s="21"/>
      <c r="U584" s="77" t="s">
        <v>1369</v>
      </c>
      <c r="V584" s="60">
        <v>0.5</v>
      </c>
      <c r="W584" s="72">
        <f>J584*V584</f>
        <v>33.22</v>
      </c>
      <c r="X584" s="72">
        <f>J584-W584</f>
        <v>33.22</v>
      </c>
      <c r="Y584" s="72">
        <f>X584-W584</f>
        <v>0</v>
      </c>
      <c r="Z584" s="72"/>
      <c r="AA584" s="1"/>
      <c r="AB584" s="1"/>
      <c r="AC584" s="24">
        <f>+W584+X584-J584</f>
        <v>0</v>
      </c>
      <c r="AD584" s="75"/>
      <c r="AE584" s="75"/>
      <c r="AF584" s="75"/>
      <c r="AG584" s="75" t="s">
        <v>1788</v>
      </c>
      <c r="AH584" s="75"/>
      <c r="AI584" s="80" t="s">
        <v>1795</v>
      </c>
      <c r="AJ584" s="120"/>
      <c r="AK584" s="120"/>
    </row>
    <row r="585" spans="1:37" ht="40" customHeight="1" x14ac:dyDescent="0.35">
      <c r="A585" s="44">
        <v>1</v>
      </c>
      <c r="B585" s="15" t="s">
        <v>284</v>
      </c>
      <c r="C585" s="12" t="s">
        <v>285</v>
      </c>
      <c r="D585" s="21" t="s">
        <v>13</v>
      </c>
      <c r="E585" s="15">
        <v>2014</v>
      </c>
      <c r="F585" s="12"/>
      <c r="G585" s="12"/>
      <c r="H585" s="12"/>
      <c r="I585" s="12" t="s">
        <v>10</v>
      </c>
      <c r="J585" s="27">
        <v>16.989999999999998</v>
      </c>
      <c r="K585" s="10" t="s">
        <v>89</v>
      </c>
      <c r="L585" s="35"/>
      <c r="M585" s="35"/>
      <c r="N585" s="35"/>
      <c r="O585" s="35"/>
      <c r="P585" s="35"/>
      <c r="Q585" s="35"/>
      <c r="R585" s="35" t="s">
        <v>1155</v>
      </c>
      <c r="S585" s="15" t="s">
        <v>1342</v>
      </c>
      <c r="T585" s="15"/>
      <c r="U585" s="77" t="s">
        <v>1369</v>
      </c>
      <c r="V585" s="60">
        <v>0.5</v>
      </c>
      <c r="W585" s="72">
        <f>J585*V585</f>
        <v>8.4949999999999992</v>
      </c>
      <c r="X585" s="72">
        <f>J585-W585</f>
        <v>8.4949999999999992</v>
      </c>
      <c r="Y585" s="72">
        <f>X585-W585</f>
        <v>0</v>
      </c>
      <c r="Z585" s="72"/>
      <c r="AA585" s="1"/>
      <c r="AB585" s="1"/>
      <c r="AC585" s="24">
        <f>+W585+X585-J585</f>
        <v>0</v>
      </c>
      <c r="AD585" s="75"/>
      <c r="AE585" s="75"/>
      <c r="AF585" s="75"/>
      <c r="AG585" s="75"/>
      <c r="AH585" s="75"/>
      <c r="AI585" s="80" t="s">
        <v>1883</v>
      </c>
      <c r="AJ585" s="120"/>
      <c r="AK585" s="120"/>
    </row>
    <row r="586" spans="1:37" ht="40" customHeight="1" x14ac:dyDescent="0.35">
      <c r="A586" s="44">
        <v>1</v>
      </c>
      <c r="B586" s="126" t="s">
        <v>517</v>
      </c>
      <c r="C586" s="12" t="s">
        <v>516</v>
      </c>
      <c r="D586" s="21" t="s">
        <v>13</v>
      </c>
      <c r="E586" s="21">
        <v>2014</v>
      </c>
      <c r="F586" s="12"/>
      <c r="G586" s="12"/>
      <c r="H586" s="12"/>
      <c r="I586" s="12" t="s">
        <v>10</v>
      </c>
      <c r="J586" s="30">
        <v>63.8</v>
      </c>
      <c r="K586" s="10" t="s">
        <v>89</v>
      </c>
      <c r="L586" s="35"/>
      <c r="M586" s="35"/>
      <c r="N586" s="35"/>
      <c r="O586" s="35"/>
      <c r="P586" s="35"/>
      <c r="Q586" s="35"/>
      <c r="R586" s="35" t="s">
        <v>1155</v>
      </c>
      <c r="S586" s="15" t="s">
        <v>1928</v>
      </c>
      <c r="T586" s="15"/>
      <c r="U586" s="77" t="s">
        <v>1369</v>
      </c>
      <c r="V586" s="60">
        <v>0.5</v>
      </c>
      <c r="W586" s="72">
        <f>J586*V586</f>
        <v>31.9</v>
      </c>
      <c r="X586" s="72">
        <f>J586-W586</f>
        <v>31.9</v>
      </c>
      <c r="Y586" s="72">
        <f>X586-W586</f>
        <v>0</v>
      </c>
      <c r="Z586" s="72"/>
      <c r="AA586" s="1"/>
      <c r="AB586" s="1"/>
      <c r="AC586" s="24">
        <f>+W586+X586-J586</f>
        <v>0</v>
      </c>
      <c r="AD586" s="75"/>
      <c r="AE586" s="75"/>
      <c r="AF586" s="75"/>
      <c r="AG586" s="75"/>
      <c r="AH586" s="75" t="s">
        <v>1788</v>
      </c>
      <c r="AI586" s="80" t="s">
        <v>1853</v>
      </c>
      <c r="AJ586" s="120" t="s">
        <v>1788</v>
      </c>
      <c r="AK586" s="74" t="s">
        <v>1788</v>
      </c>
    </row>
    <row r="587" spans="1:37" ht="40" customHeight="1" x14ac:dyDescent="0.35">
      <c r="A587" s="44">
        <v>1</v>
      </c>
      <c r="B587" s="15" t="s">
        <v>695</v>
      </c>
      <c r="C587" s="12" t="s">
        <v>696</v>
      </c>
      <c r="D587" s="21" t="s">
        <v>13</v>
      </c>
      <c r="E587" s="15">
        <v>2014</v>
      </c>
      <c r="F587" s="12" t="s">
        <v>697</v>
      </c>
      <c r="G587" s="12"/>
      <c r="H587" s="12"/>
      <c r="I587" s="12" t="s">
        <v>10</v>
      </c>
      <c r="J587" s="28">
        <v>129</v>
      </c>
      <c r="K587" s="10" t="s">
        <v>89</v>
      </c>
      <c r="L587" s="35"/>
      <c r="M587" s="35"/>
      <c r="N587" s="35"/>
      <c r="O587" s="35"/>
      <c r="P587" s="35"/>
      <c r="Q587" s="35"/>
      <c r="R587" s="35" t="s">
        <v>1155</v>
      </c>
      <c r="S587" s="15" t="s">
        <v>1342</v>
      </c>
      <c r="T587" s="15"/>
      <c r="U587" s="77" t="s">
        <v>1369</v>
      </c>
      <c r="V587" s="60">
        <v>0.5</v>
      </c>
      <c r="W587" s="72">
        <f>J587*V587</f>
        <v>64.5</v>
      </c>
      <c r="X587" s="72">
        <f>J587-W587</f>
        <v>64.5</v>
      </c>
      <c r="Y587" s="72">
        <f>X587-W587</f>
        <v>0</v>
      </c>
      <c r="Z587" s="72"/>
      <c r="AA587" s="1"/>
      <c r="AB587" s="1"/>
      <c r="AC587" s="24">
        <f>+W587+X587-J587</f>
        <v>0</v>
      </c>
      <c r="AD587" s="75"/>
      <c r="AE587" s="75"/>
      <c r="AF587" s="75"/>
      <c r="AG587" s="75" t="s">
        <v>1788</v>
      </c>
      <c r="AH587" s="75"/>
      <c r="AI587" s="80" t="s">
        <v>1819</v>
      </c>
      <c r="AJ587" s="120"/>
      <c r="AK587" s="120"/>
    </row>
    <row r="588" spans="1:37" ht="40" customHeight="1" x14ac:dyDescent="0.35">
      <c r="A588" s="44">
        <v>1</v>
      </c>
      <c r="B588" s="21" t="s">
        <v>204</v>
      </c>
      <c r="C588" s="10" t="s">
        <v>205</v>
      </c>
      <c r="D588" s="21" t="s">
        <v>13</v>
      </c>
      <c r="E588" s="21">
        <v>2014</v>
      </c>
      <c r="F588" s="10" t="s">
        <v>206</v>
      </c>
      <c r="G588" s="10"/>
      <c r="H588" s="10"/>
      <c r="I588" s="10" t="s">
        <v>10</v>
      </c>
      <c r="J588" s="29">
        <v>7.95</v>
      </c>
      <c r="K588" s="10" t="s">
        <v>89</v>
      </c>
      <c r="L588" s="35"/>
      <c r="M588" s="35"/>
      <c r="N588" s="35"/>
      <c r="O588" s="35"/>
      <c r="P588" s="35"/>
      <c r="Q588" s="35"/>
      <c r="R588" s="35" t="s">
        <v>1155</v>
      </c>
      <c r="S588" s="15" t="s">
        <v>1342</v>
      </c>
      <c r="T588" s="21"/>
      <c r="U588" s="77" t="s">
        <v>1369</v>
      </c>
      <c r="V588" s="60">
        <v>0.5</v>
      </c>
      <c r="W588" s="72">
        <f>J588*V588</f>
        <v>3.9750000000000001</v>
      </c>
      <c r="X588" s="72">
        <f>J588-W588</f>
        <v>3.9750000000000001</v>
      </c>
      <c r="Y588" s="72">
        <f>X588-W588</f>
        <v>0</v>
      </c>
      <c r="Z588" s="72"/>
      <c r="AA588" s="1"/>
      <c r="AB588" s="1"/>
      <c r="AC588" s="24">
        <f>+W588+X588-J588</f>
        <v>0</v>
      </c>
      <c r="AD588" s="75" t="s">
        <v>1788</v>
      </c>
      <c r="AE588" s="75"/>
      <c r="AF588" s="75"/>
      <c r="AG588" s="75"/>
      <c r="AH588" s="75"/>
      <c r="AI588" s="80" t="s">
        <v>1893</v>
      </c>
      <c r="AJ588" s="120"/>
      <c r="AK588" s="120"/>
    </row>
    <row r="589" spans="1:37" ht="40" customHeight="1" x14ac:dyDescent="0.35">
      <c r="A589" s="44">
        <v>1</v>
      </c>
      <c r="B589" s="21" t="s">
        <v>207</v>
      </c>
      <c r="C589" s="10" t="s">
        <v>205</v>
      </c>
      <c r="D589" s="21" t="s">
        <v>13</v>
      </c>
      <c r="E589" s="21">
        <v>2014</v>
      </c>
      <c r="F589" s="10" t="s">
        <v>206</v>
      </c>
      <c r="G589" s="10"/>
      <c r="H589" s="10"/>
      <c r="I589" s="10" t="s">
        <v>10</v>
      </c>
      <c r="J589" s="29">
        <v>7.95</v>
      </c>
      <c r="K589" s="10" t="s">
        <v>89</v>
      </c>
      <c r="L589" s="35"/>
      <c r="M589" s="35"/>
      <c r="N589" s="35"/>
      <c r="O589" s="35"/>
      <c r="P589" s="35"/>
      <c r="Q589" s="35"/>
      <c r="R589" s="35" t="s">
        <v>1155</v>
      </c>
      <c r="S589" s="15" t="s">
        <v>1342</v>
      </c>
      <c r="T589" s="21"/>
      <c r="U589" s="77" t="s">
        <v>1369</v>
      </c>
      <c r="V589" s="60">
        <v>0.5</v>
      </c>
      <c r="W589" s="72">
        <f>J589*V589</f>
        <v>3.9750000000000001</v>
      </c>
      <c r="X589" s="72">
        <f>J589-W589</f>
        <v>3.9750000000000001</v>
      </c>
      <c r="Y589" s="72">
        <f>X589-W589</f>
        <v>0</v>
      </c>
      <c r="Z589" s="72"/>
      <c r="AA589" s="1"/>
      <c r="AB589" s="1"/>
      <c r="AC589" s="24">
        <f>+W589+X589-J589</f>
        <v>0</v>
      </c>
      <c r="AD589" s="75" t="s">
        <v>1788</v>
      </c>
      <c r="AE589" s="75"/>
      <c r="AF589" s="75"/>
      <c r="AG589" s="75"/>
      <c r="AH589" s="75"/>
      <c r="AI589" s="80" t="s">
        <v>1893</v>
      </c>
      <c r="AJ589" s="120"/>
      <c r="AK589" s="120"/>
    </row>
    <row r="590" spans="1:37" ht="40" customHeight="1" x14ac:dyDescent="0.35">
      <c r="A590" s="44">
        <v>1</v>
      </c>
      <c r="B590" s="15" t="s">
        <v>837</v>
      </c>
      <c r="C590" s="12" t="s">
        <v>836</v>
      </c>
      <c r="D590" s="21" t="s">
        <v>13</v>
      </c>
      <c r="E590" s="15">
        <v>2014</v>
      </c>
      <c r="F590" s="12"/>
      <c r="G590" s="12"/>
      <c r="H590" s="12"/>
      <c r="I590" s="12" t="s">
        <v>10</v>
      </c>
      <c r="J590" s="27">
        <v>270</v>
      </c>
      <c r="K590" s="10" t="s">
        <v>89</v>
      </c>
      <c r="L590" s="35"/>
      <c r="M590" s="35"/>
      <c r="N590" s="35"/>
      <c r="O590" s="35"/>
      <c r="P590" s="35"/>
      <c r="Q590" s="35"/>
      <c r="R590" s="35" t="s">
        <v>1155</v>
      </c>
      <c r="S590" s="15" t="s">
        <v>1342</v>
      </c>
      <c r="T590" s="15"/>
      <c r="U590" s="77" t="s">
        <v>1369</v>
      </c>
      <c r="V590" s="60">
        <v>0.5</v>
      </c>
      <c r="W590" s="72">
        <f>J590*V590</f>
        <v>135</v>
      </c>
      <c r="X590" s="72">
        <f>J590-W590</f>
        <v>135</v>
      </c>
      <c r="Y590" s="72">
        <f>X590-W590</f>
        <v>0</v>
      </c>
      <c r="Z590" s="72"/>
      <c r="AA590" s="1"/>
      <c r="AB590" s="1"/>
      <c r="AC590" s="24">
        <f>+W590+X590-J590</f>
        <v>0</v>
      </c>
      <c r="AD590" s="75"/>
      <c r="AE590" s="75"/>
      <c r="AF590" s="75"/>
      <c r="AG590" s="75"/>
      <c r="AH590" s="75" t="s">
        <v>1788</v>
      </c>
      <c r="AI590" s="80" t="s">
        <v>1884</v>
      </c>
      <c r="AJ590" s="120"/>
      <c r="AK590" s="120"/>
    </row>
    <row r="591" spans="1:37" ht="40" customHeight="1" x14ac:dyDescent="0.35">
      <c r="A591" s="44">
        <v>1</v>
      </c>
      <c r="B591" s="125" t="s">
        <v>172</v>
      </c>
      <c r="C591" s="10" t="s">
        <v>173</v>
      </c>
      <c r="D591" s="21" t="s">
        <v>13</v>
      </c>
      <c r="E591" s="22">
        <v>2014</v>
      </c>
      <c r="F591" s="10"/>
      <c r="G591" s="10"/>
      <c r="H591" s="10"/>
      <c r="I591" s="10" t="s">
        <v>10</v>
      </c>
      <c r="J591" s="29">
        <v>34.520000000000003</v>
      </c>
      <c r="K591" s="10" t="s">
        <v>113</v>
      </c>
      <c r="L591" s="35"/>
      <c r="M591" s="35"/>
      <c r="N591" s="35"/>
      <c r="O591" s="35"/>
      <c r="P591" s="35"/>
      <c r="Q591" s="35"/>
      <c r="R591" s="35" t="s">
        <v>1155</v>
      </c>
      <c r="S591" s="15" t="s">
        <v>1928</v>
      </c>
      <c r="T591" s="21"/>
      <c r="U591" s="77" t="s">
        <v>1184</v>
      </c>
      <c r="V591" s="60">
        <v>0.5</v>
      </c>
      <c r="W591" s="72">
        <f>J591*V591</f>
        <v>17.260000000000002</v>
      </c>
      <c r="X591" s="72">
        <f>J591-W591</f>
        <v>17.260000000000002</v>
      </c>
      <c r="Y591" s="72">
        <f>X591-W591</f>
        <v>0</v>
      </c>
      <c r="Z591" s="72"/>
      <c r="AA591" s="1"/>
      <c r="AB591" s="1"/>
      <c r="AC591" s="24">
        <f>+W591+X591-J591</f>
        <v>0</v>
      </c>
      <c r="AD591" s="75"/>
      <c r="AE591" s="75"/>
      <c r="AF591" s="75"/>
      <c r="AG591" s="75"/>
      <c r="AH591" s="75" t="s">
        <v>1788</v>
      </c>
      <c r="AI591" s="80" t="s">
        <v>1880</v>
      </c>
      <c r="AJ591" s="84"/>
      <c r="AK591" s="84" t="s">
        <v>1788</v>
      </c>
    </row>
    <row r="592" spans="1:37" ht="40" customHeight="1" x14ac:dyDescent="0.35">
      <c r="A592" s="90">
        <v>1</v>
      </c>
      <c r="B592" s="141" t="s">
        <v>174</v>
      </c>
      <c r="C592" s="92" t="s">
        <v>173</v>
      </c>
      <c r="D592" s="93" t="s">
        <v>13</v>
      </c>
      <c r="E592" s="94">
        <v>2014</v>
      </c>
      <c r="F592" s="92"/>
      <c r="G592" s="92"/>
      <c r="H592" s="92"/>
      <c r="I592" s="92" t="s">
        <v>10</v>
      </c>
      <c r="J592" s="95">
        <v>34.520000000000003</v>
      </c>
      <c r="K592" s="103" t="s">
        <v>113</v>
      </c>
      <c r="L592" s="96"/>
      <c r="M592" s="96"/>
      <c r="N592" s="96"/>
      <c r="O592" s="96"/>
      <c r="P592" s="96"/>
      <c r="Q592" s="96"/>
      <c r="R592" s="96" t="s">
        <v>1155</v>
      </c>
      <c r="S592" s="91" t="s">
        <v>1928</v>
      </c>
      <c r="T592" s="91"/>
      <c r="U592" s="97" t="s">
        <v>1184</v>
      </c>
      <c r="V592" s="60">
        <v>0.5</v>
      </c>
      <c r="W592" s="72">
        <f>J592*V592</f>
        <v>17.260000000000002</v>
      </c>
      <c r="X592" s="72">
        <f>J592-W592</f>
        <v>17.260000000000002</v>
      </c>
      <c r="Y592" s="72">
        <f>X592-W592</f>
        <v>0</v>
      </c>
      <c r="Z592" s="72"/>
      <c r="AA592" s="1"/>
      <c r="AB592" s="1"/>
      <c r="AC592" s="24">
        <f>+W592+X592-J592</f>
        <v>0</v>
      </c>
      <c r="AD592" s="98"/>
      <c r="AE592" s="98"/>
      <c r="AF592" s="98"/>
      <c r="AG592" s="98"/>
      <c r="AH592" s="98" t="s">
        <v>1788</v>
      </c>
      <c r="AI592" s="99" t="s">
        <v>1880</v>
      </c>
      <c r="AJ592" s="84"/>
      <c r="AK592" s="84" t="s">
        <v>1788</v>
      </c>
    </row>
    <row r="593" spans="1:37" ht="36.5" customHeight="1" x14ac:dyDescent="0.35">
      <c r="A593" s="100">
        <f>SUM(A3:A592)</f>
        <v>590</v>
      </c>
      <c r="B593" s="84"/>
      <c r="C593" s="84"/>
      <c r="D593" s="84"/>
      <c r="E593" s="84"/>
      <c r="F593" s="84"/>
      <c r="G593" s="84"/>
      <c r="H593" s="84"/>
      <c r="I593" s="84"/>
      <c r="J593" s="101">
        <f>SUM(J3:J592)</f>
        <v>100115.21399999969</v>
      </c>
      <c r="K593" s="102"/>
      <c r="L593" s="84"/>
      <c r="M593" s="84"/>
      <c r="N593" s="84"/>
      <c r="O593" s="84"/>
      <c r="P593" s="84"/>
      <c r="Q593" s="84"/>
      <c r="R593" s="84"/>
      <c r="S593" s="102"/>
      <c r="T593" s="84"/>
      <c r="U593" s="102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102"/>
      <c r="AJ593" s="120"/>
      <c r="AK593" s="120"/>
    </row>
  </sheetData>
  <autoFilter ref="A2:AI593" xr:uid="{846DAC86-D015-4042-91FC-F22BB0FD5EF0}">
    <sortState xmlns:xlrd2="http://schemas.microsoft.com/office/spreadsheetml/2017/richdata2" ref="A3:AI593">
      <sortCondition ref="B2:B593"/>
    </sortState>
  </autoFilter>
  <conditionalFormatting sqref="K38 K62 K33 K350 K359 K425:K427 K429 K372:K387 K362:K363 K340:K348 K28:K31 K23:K24">
    <cfRule type="expression" dxfId="17" priority="26">
      <formula>IF(#REF!="BAJA",1)</formula>
    </cfRule>
  </conditionalFormatting>
  <conditionalFormatting sqref="S3:T3 S11:T11 S567:S592 S518:S526 S485:S487 S474:S483 S16:S26 F14:G30 C14:C30 T12:T13 T7:T10 E7:I13 B7:C13 T4:T5 E3:I5 B3:C5">
    <cfRule type="expression" dxfId="16" priority="27">
      <formula>IF(#REF!="BAJA",1)</formula>
    </cfRule>
  </conditionalFormatting>
  <conditionalFormatting sqref="K417 J7:J13">
    <cfRule type="expression" dxfId="15" priority="28">
      <formula>IF(#REF!="baja",1)</formula>
    </cfRule>
  </conditionalFormatting>
  <conditionalFormatting sqref="K3">
    <cfRule type="expression" dxfId="14" priority="25">
      <formula>IF(#REF!="baja",1)</formula>
    </cfRule>
  </conditionalFormatting>
  <conditionalFormatting sqref="B6:C6 E6 K360:K361">
    <cfRule type="expression" dxfId="13" priority="24">
      <formula>IF(#REF!="BAJA",1)</formula>
    </cfRule>
  </conditionalFormatting>
  <conditionalFormatting sqref="F6:G6 C6 K331:K334 S59:S61 S35:S39 S29:S32 J14:J30 E14:E15 S12:S14 S4:S10 D3:D381">
    <cfRule type="expression" dxfId="12" priority="22">
      <formula>IF(#REF!="BAJA",1)</formula>
    </cfRule>
  </conditionalFormatting>
  <conditionalFormatting sqref="K428 K418:K424 K388:K416 K349 K32 K25:K27 K11 K8:K9 K63 K430:K592 K364:K371 K351:K358 K321:K330 K39:K61 K34:K37 K13:K22 K4:K6">
    <cfRule type="expression" dxfId="11" priority="23">
      <formula>IF(#REF!="baja",1)</formula>
    </cfRule>
  </conditionalFormatting>
  <conditionalFormatting sqref="T6">
    <cfRule type="expression" dxfId="10" priority="21">
      <formula>IF(#REF!="BAJA",1)</formula>
    </cfRule>
  </conditionalFormatting>
  <conditionalFormatting sqref="J6">
    <cfRule type="expression" dxfId="9" priority="30">
      <formula>IF(#REF!="BAJA",1)</formula>
    </cfRule>
  </conditionalFormatting>
  <conditionalFormatting sqref="J80">
    <cfRule type="expression" dxfId="8" priority="32">
      <formula>IF(#REF!="baja",1)</formula>
    </cfRule>
  </conditionalFormatting>
  <conditionalFormatting sqref="G80:I80">
    <cfRule type="expression" dxfId="7" priority="33">
      <formula>IF(#REF!="BAJA",1)</formula>
    </cfRule>
  </conditionalFormatting>
  <conditionalFormatting sqref="K338">
    <cfRule type="expression" dxfId="6" priority="18">
      <formula>IF(#REF!="BAJA",1)</formula>
    </cfRule>
  </conditionalFormatting>
  <conditionalFormatting sqref="S28">
    <cfRule type="expression" dxfId="5" priority="13">
      <formula>IF(#REF!="BAJA",1)</formula>
    </cfRule>
  </conditionalFormatting>
  <conditionalFormatting sqref="S52:S56 S46:S48">
    <cfRule type="expression" dxfId="4" priority="10">
      <formula>IF(#REF!="BAJA",1)</formula>
    </cfRule>
  </conditionalFormatting>
  <conditionalFormatting sqref="S57">
    <cfRule type="expression" dxfId="3" priority="9">
      <formula>IF(#REF!="BAJA",1)</formula>
    </cfRule>
  </conditionalFormatting>
  <conditionalFormatting sqref="S302">
    <cfRule type="expression" dxfId="2" priority="8">
      <formula>IF(#REF!="BAJA",1)</formula>
    </cfRule>
  </conditionalFormatting>
  <conditionalFormatting sqref="S536:S538 S515:S517 S503:S508 S499:S501 S489:S497 S473 S470:S471 S456:S467 S451:S453 S449 S445:S447 S434 S428:S432 S423:S426 S344:S346 S341:S342 S331 S303:S319 S62:S301 S58 S40:S41 S33:S34 S15">
    <cfRule type="expression" dxfId="1" priority="3">
      <formula>IF(#REF!="BAJA",1)</formula>
    </cfRule>
  </conditionalFormatting>
  <conditionalFormatting sqref="K64:K319">
    <cfRule type="expression" dxfId="0" priority="2">
      <formula>IF(#REF!="baja",1)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V c 5 V 3 5 d i N 2 j A A A A 9 Q A A A B I A H A B D b 2 5 m a W c v U G F j a 2 F n Z S 5 4 b W w g o h g A K K A U A A A A A A A A A A A A A A A A A A A A A A A A A A A A h Y 8 x D o I w G I W v Q r r T 1 m o M k p 8 y u E p i Q k J c m 1 K h E Y q h x X I 3 B 4 / k F c Q o 6 u b 4 v v c N 7 9 2 v N 0 j H t g k u q r e 6 M w l a Y I o C Z W R X a l M l a H D H M E I p h 7 2 Q J 1 G p Y J K N j U d b J q h 2 7 h w T 4 r 3 H f o m 7 v i K M 0 g U 5 Z L t c 1 q o V 6 C P r / 3 K o j X X C S I U 4 F K 8 x n O H N G k c r h i m Q m U G m z b d n 0 9 x n + w N h O z R u 6 B V X N s w L I H M E 8 r 7 A H 1 B L A w Q U A A I A C A B p V z l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V c 5 V y i K R 7 g O A A A A E Q A A A B M A H A B G b 3 J t d W x h c y 9 T Z W N 0 a W 9 u M S 5 t I K I Y A C i g F A A A A A A A A A A A A A A A A A A A A A A A A A A A A C t O T S 7 J z M 9 T C I b Q h t Y A U E s B A i 0 A F A A C A A g A a V c 5 V 3 5 d i N 2 j A A A A 9 Q A A A B I A A A A A A A A A A A A A A A A A A A A A A E N v b m Z p Z y 9 Q Y W N r Y W d l L n h t b F B L A Q I t A B Q A A g A I A G l X O V c P y u m r p A A A A O k A A A A T A A A A A A A A A A A A A A A A A O 8 A A A B b Q 2 9 u d G V u d F 9 U e X B l c 1 0 u e G 1 s U E s B A i 0 A F A A C A A g A a V c 5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V F Z t T A o 9 A n d S j q v Q Q c P w A A A A A A g A A A A A A A 2 Y A A M A A A A A Q A A A A E a W s L s h l R R 5 H M y l 9 K R p z v w A A A A A E g A A A o A A A A B A A A A C O u A A A j R r K 3 e G c p c G C t 9 2 R U A A A A P E w f l S w 2 L 3 6 R b E g z J F N V o w 1 S 8 U R I a 4 U + f G r g F J 9 q 9 A F M y M n 0 V 8 b q L F o m H t L 8 Q c 0 g J l 5 g S i a 1 g A y S B s K 7 P q a + i c z T 5 B q Q b a n 4 X 7 L d 0 9 i b i u t F A A A A N d 4 n m 0 n c H 1 0 i v O a p i J r Y m o k G a h n < / D a t a M a s h u p > 
</file>

<file path=customXml/itemProps1.xml><?xml version="1.0" encoding="utf-8"?>
<ds:datastoreItem xmlns:ds="http://schemas.openxmlformats.org/officeDocument/2006/customXml" ds:itemID="{C7F97A52-FF16-46A9-A71E-469D2B324D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BASE DE ACTIVOS</vt:lpstr>
      <vt:lpstr>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Kryssia Susana Alas</dc:creator>
  <cp:lastModifiedBy>Alas, Kryssia</cp:lastModifiedBy>
  <cp:lastPrinted>2023-10-17T17:21:39Z</cp:lastPrinted>
  <dcterms:created xsi:type="dcterms:W3CDTF">2022-07-13T16:56:53Z</dcterms:created>
  <dcterms:modified xsi:type="dcterms:W3CDTF">2024-01-16T17:52:06Z</dcterms:modified>
</cp:coreProperties>
</file>