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iscaint-my.sharepoint.com/personal/malvarado_sisca_int/Documents/Documents/MCP-ES 2025/PAGINA WEB CARRUSEL/seccion Sostenibilidad/"/>
    </mc:Choice>
  </mc:AlternateContent>
  <xr:revisionPtr revIDLastSave="0" documentId="8_{9086DE0B-E56E-4A05-A5E7-A93C12705B43}" xr6:coauthVersionLast="47" xr6:coauthVersionMax="47" xr10:uidLastSave="{00000000-0000-0000-0000-000000000000}"/>
  <bookViews>
    <workbookView xWindow="-110" yWindow="-110" windowWidth="19420" windowHeight="10300" activeTab="4" xr2:uid="{00000000-000D-0000-FFFF-FFFF00000000}"/>
  </bookViews>
  <sheets>
    <sheet name="Cover" sheetId="8" r:id="rId1"/>
    <sheet name="Page de garde" sheetId="10" r:id="rId2"/>
    <sheet name="Página de cubierta" sheetId="11" r:id="rId3"/>
    <sheet name="Performance Framework" sheetId="1" r:id="rId4"/>
    <sheet name="Evaluation" sheetId="7" r:id="rId5"/>
    <sheet name="Lookup" sheetId="2" r:id="rId6"/>
    <sheet name="ListCCM" sheetId="9" state="hidden" r:id="rId7"/>
  </sheets>
  <definedNames>
    <definedName name="List_Indic_CCMsec">#REF!</definedName>
    <definedName name="ListCCMIndic">#REF!</definedName>
    <definedName name="Quantitative">Lookup!$C$2:$C$8</definedName>
    <definedName name="YesNo">Lookup!$A$2:$A$3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7" l="1"/>
  <c r="B9" i="7" l="1"/>
  <c r="B10" i="7" l="1"/>
  <c r="B8" i="7"/>
  <c r="B7" i="7"/>
  <c r="D16" i="1" l="1"/>
  <c r="D15" i="1"/>
  <c r="C14" i="7" s="1"/>
  <c r="C16" i="7" l="1"/>
  <c r="C15" i="7" l="1"/>
</calcChain>
</file>

<file path=xl/sharedStrings.xml><?xml version="1.0" encoding="utf-8"?>
<sst xmlns="http://schemas.openxmlformats.org/spreadsheetml/2006/main" count="614" uniqueCount="409">
  <si>
    <t>Yes</t>
  </si>
  <si>
    <t>No</t>
  </si>
  <si>
    <t>YesNo</t>
  </si>
  <si>
    <t>Indicator 1:</t>
  </si>
  <si>
    <t>Indicator 2:</t>
  </si>
  <si>
    <t>Indicator 3:</t>
  </si>
  <si>
    <t>Indicator 4:</t>
  </si>
  <si>
    <t>Indicator 5:</t>
  </si>
  <si>
    <t xml:space="preserve">CCM Secretariat is facilitating the information sharing between country level activities and GF Secretariat as well as supporting Country Teams when in countries. </t>
  </si>
  <si>
    <t>CCM Performance</t>
  </si>
  <si>
    <t>Comments</t>
  </si>
  <si>
    <t>CCM Secretariat Performance</t>
  </si>
  <si>
    <t>(CCM0) Latest Eligibility and Performance Assessment (EPA) overall ratings is at least at 90% compliance. OR Latest EPA has improved at least 30% since last assessement. (MANDATORY)</t>
  </si>
  <si>
    <t>CCM Self Assessment</t>
  </si>
  <si>
    <t>CCM Hub</t>
  </si>
  <si>
    <t>CCM PERFORMANCE
Indicators</t>
  </si>
  <si>
    <t>CCM SECRETARIAT 
Indicators</t>
  </si>
  <si>
    <t>Assessment</t>
  </si>
  <si>
    <t>Pending</t>
  </si>
  <si>
    <t>Has the CCM Secretariat provided CCM Funding documentation as requested?</t>
  </si>
  <si>
    <t>Has the CCM Secretariat provided the necessary support to GF Secretariat and CTs, including the information sharing incountry, as requested?</t>
  </si>
  <si>
    <t>Exceptional</t>
  </si>
  <si>
    <t>Serious Issues</t>
  </si>
  <si>
    <t>Performing well</t>
  </si>
  <si>
    <t>Minor issues</t>
  </si>
  <si>
    <t>Evaluation</t>
  </si>
  <si>
    <t>Can the CCM provide on demand the evidence they have done necessary efforts to reach the objective? (meeting minutes, emails, letters)</t>
  </si>
  <si>
    <t>(CCM1) CCM documents evidence that they are making all the necessary efforts to avoid stock-outs of key drugs AND 'emergency disbursement' to prevent them.</t>
  </si>
  <si>
    <t>(CCM2)  CCM documents evidence that they are making all the necessary efforts to avoid grants in the portfolio which receive two consecutive B2/C ratings.</t>
  </si>
  <si>
    <t>CCM assesses annually the overall CCM Secretariat Performance. Assessment outcome should be one of those four values: "Exceptional", "Performing well", "A few minor issues", "Serious Issues".</t>
  </si>
  <si>
    <t xml:space="preserve">Did the EPA submitted show an improvement of at least 30%? </t>
  </si>
  <si>
    <t>Did the CCM provide to ccm@theglobalfund.org the CCM Secretariat assessment results, including the CCM meeting minutes with the discussion about the assesment's results?</t>
  </si>
  <si>
    <t>Has the CCM Secretariat shared the agenda/meeting minutes of CCM meeting, as agreed?</t>
  </si>
  <si>
    <t>Eligibility and Performance Assessment (EPA) Improvement plan and CCM Contacts are updated at least every 3 months.</t>
  </si>
  <si>
    <t>Has the CCM Secretariat updated the Improvement Plan and CCM Contacts every 3 months, as agreed?</t>
  </si>
  <si>
    <t>Evaluation Source</t>
  </si>
  <si>
    <t>Latest EPA submitted to the Global Fund</t>
  </si>
  <si>
    <t>Indicator</t>
  </si>
  <si>
    <t>Data in the systems, which should not be outdated for more than 3 months, at any given time.</t>
  </si>
  <si>
    <t>CCM Secretariat assessment results, including the CCM meeting minutes with the discussion about the assesment's results</t>
  </si>
  <si>
    <t>CCM Funding - Performance Framework</t>
  </si>
  <si>
    <t>Emails shared with the CCM Hub (ccm@theglobalfund.org)</t>
  </si>
  <si>
    <t>In the context of CCM Funding, annual work plan and financial reports are submitted to GF (FPM, CCM Hub) within one month after the end of the (funding) year.</t>
  </si>
  <si>
    <t>CCM Afghanistan</t>
  </si>
  <si>
    <t>CCM Albania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</si>
  <si>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</si>
  <si>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</si>
  <si>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</si>
  <si>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</si>
  <si>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</si>
  <si>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</si>
  <si>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</si>
  <si>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</si>
  <si>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</si>
  <si>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</si>
  <si>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</si>
  <si>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</si>
  <si>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</si>
  <si>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</si>
  <si>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</si>
  <si>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</si>
  <si>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</si>
  <si>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</si>
  <si>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</si>
  <si>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</si>
  <si>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</si>
  <si>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</si>
  <si>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</si>
  <si>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</si>
  <si>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</si>
  <si>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</si>
  <si>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</si>
  <si>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</si>
  <si>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</si>
  <si>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</si>
  <si>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</si>
  <si>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</si>
  <si>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</si>
  <si>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</si>
  <si>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</si>
  <si>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</si>
  <si>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</si>
  <si>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</si>
  <si>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</si>
  <si>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</si>
  <si>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</si>
  <si>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</si>
  <si>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</si>
  <si>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</si>
  <si>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</si>
  <si>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</si>
  <si>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</si>
  <si>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</si>
  <si>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</si>
  <si>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</si>
  <si>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</si>
  <si>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</si>
  <si>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</si>
  <si>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</si>
  <si>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</si>
  <si>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Lesotho</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</si>
  <si>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</si>
  <si>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</si>
  <si>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</si>
  <si>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</si>
  <si>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</si>
  <si>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</si>
  <si>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</si>
  <si>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</si>
  <si>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</si>
  <si>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</si>
  <si>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</si>
  <si>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</si>
  <si>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</si>
  <si>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</si>
  <si>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</si>
  <si>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</si>
  <si>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</si>
  <si>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</si>
  <si>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</si>
  <si>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</si>
  <si>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</si>
  <si>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</si>
  <si>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</si>
  <si>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</si>
  <si>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</si>
  <si>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</si>
  <si>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</si>
  <si>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</si>
  <si>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</si>
  <si>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</si>
  <si>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</si>
  <si>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</si>
  <si>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</si>
  <si>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</si>
  <si>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</si>
  <si>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</si>
  <si>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</si>
  <si>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</si>
  <si>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</si>
  <si>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</si>
  <si>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</si>
  <si>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</si>
  <si>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</si>
  <si>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</si>
  <si>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</si>
  <si>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</si>
  <si>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</si>
  <si>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</si>
  <si>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</si>
  <si>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</si>
  <si>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</si>
  <si>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</si>
  <si>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</si>
  <si>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</si>
  <si>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Somalia</t>
  </si>
  <si>
    <t>RCM Abidjan-Lagos Corridor Organisation</t>
  </si>
  <si>
    <t>RCM Organisation of Eastern Caribbean States</t>
  </si>
  <si>
    <t>RCM Western Pacific</t>
  </si>
  <si>
    <t>RO RedTraSex</t>
  </si>
  <si>
    <t xml:space="preserve">Using the same scales as #1, assessed by the Global Fund. </t>
  </si>
  <si>
    <t>(CCM3) The CCM is working with the government at the necessary levels in order to secure the required Counter-Part Financing. CCM documents evidence that they are making all the necessary efforts to ensure governement honors it commitments.</t>
  </si>
  <si>
    <t>(CCM4) The CCM supports the Host Country in its obligation to take all appropriate and necessary actions to ensure that the Global Fund is accorded with privileges and immunities. CCM documents evidence that they are supporting the Host Country in its obligation to take all appropriate and necessary actions to ensure that the Global Fund is accorded with privileges and immunities.</t>
  </si>
  <si>
    <t>(CCM5) The CCM is negotiating with the government and municipalities to take over all activities currently supported from the Global Fund grant. CCM documents evidence that they are making all the necessary efforts to secure government/municipality financing of all activities currently supported from the Global Fund grant.</t>
  </si>
  <si>
    <t>(CCM6) % of CCM activities organized to develop the Transition  Plans to sustain the National TB Program 2016-2020. CCM will develop: 
- Preparation of Transition and Readiness Assessment report.
- Joint meetings of CCM 's TWG to discuss the final drafts of the Transition Plans CCM meeting to endorse the Transition Plan” with “Preparation of Transition Plan.
- Joint meetings of CCM 's TWG to discuss the final drafts of the Transition Plans CCM meeting to endorse the Transition Plan”</t>
  </si>
  <si>
    <t>(CCM7) Number of CCM documents developed and shared with regard to the development of Transition Plans to sustain the National TB Strategy 2016 - 2020. CCM will develop: 
- Transition and Readiness Assessment report.  
- The final drafts of the Transition Plan. 
- Endorsement of the Transition Plan.</t>
  </si>
  <si>
    <t>The indicators agreed for a specific year, are assessed at the end of the corresponding year and influence the next disbursement decision and/or envelope. The evaluation happens in two phases: 
1. CCM self assessment by the CCM 
2. GF assessment</t>
  </si>
  <si>
    <t>Column1</t>
  </si>
  <si>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</si>
  <si>
    <t>The indicators below can influence the disbursement amount.</t>
  </si>
  <si>
    <t xml:space="preserve">CCM Name: </t>
  </si>
  <si>
    <t>CCM Agreement No:</t>
  </si>
  <si>
    <t>Starting Date:</t>
  </si>
  <si>
    <t>Year of Agreement:</t>
  </si>
  <si>
    <t>CCM</t>
  </si>
  <si>
    <t>Non-CCM Coordination Committee for Prevention and Fight with HIV/AIDS</t>
  </si>
  <si>
    <t>RCM Regional Steering Committee for the Regional Artemisinin Initiative (RAI)</t>
  </si>
  <si>
    <t xml:space="preserve">RCM Elimination of Malaria in Mesoamerica and Hispaniola Island (EMMIE) </t>
  </si>
  <si>
    <t>OrganizationName</t>
  </si>
  <si>
    <t>CCM Algeria</t>
  </si>
  <si>
    <t>CCM Croatia</t>
  </si>
  <si>
    <t>Non-CCM DPR of Korea</t>
  </si>
  <si>
    <t>Non-CCM Palestine</t>
  </si>
  <si>
    <t>Non-CCM West Bank and Gaza Strip</t>
  </si>
  <si>
    <t>RCM Pan Caribbean Partnership against HIV/AIDS (PANCAP)</t>
  </si>
  <si>
    <t>RCM Southern Africa Regional Coordinating Mechanism (SARCM)</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</si>
  <si>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</si>
  <si>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</si>
  <si>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</si>
  <si>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</si>
  <si>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</si>
  <si>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</si>
  <si>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</si>
  <si>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</si>
  <si>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</si>
  <si>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</si>
  <si>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</si>
  <si>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</si>
  <si>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</si>
  <si>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</si>
  <si>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</si>
  <si>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</si>
  <si>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</si>
  <si>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</si>
  <si>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</si>
  <si>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</si>
  <si>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</si>
  <si>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</si>
  <si>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</si>
  <si>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</si>
  <si>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</si>
  <si>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</si>
  <si>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Regional Oversight Mechanism for Latin America</t>
  </si>
  <si>
    <t>RO Southern African Development Community Secretariat</t>
  </si>
  <si>
    <t>RO Youth Leadership, Education, Advocacy and Development (Youth LEAD)</t>
  </si>
  <si>
    <t>RCM Africa Regional Coordinating Mechanism</t>
  </si>
  <si>
    <t>OrganizationID</t>
  </si>
  <si>
    <t>OrganizationAcronym</t>
  </si>
  <si>
    <t>Type</t>
  </si>
  <si>
    <t>AFG</t>
  </si>
  <si>
    <t>ALB</t>
  </si>
  <si>
    <t>DZA</t>
  </si>
  <si>
    <t>AGO</t>
  </si>
  <si>
    <t>ARM</t>
  </si>
  <si>
    <t>AZE</t>
  </si>
  <si>
    <t>BAN</t>
  </si>
  <si>
    <t>BLR</t>
  </si>
  <si>
    <t>BEL</t>
  </si>
  <si>
    <t>BEN</t>
  </si>
  <si>
    <t>BTN</t>
  </si>
  <si>
    <t>BOL</t>
  </si>
  <si>
    <t>BIH</t>
  </si>
  <si>
    <t>BOT</t>
  </si>
  <si>
    <t>BUL</t>
  </si>
  <si>
    <t>BUR</t>
  </si>
  <si>
    <t>BRN</t>
  </si>
  <si>
    <t>CAM</t>
  </si>
  <si>
    <t>CMR</t>
  </si>
  <si>
    <t>CAP</t>
  </si>
  <si>
    <t>CAF</t>
  </si>
  <si>
    <t>TCD</t>
  </si>
  <si>
    <t>COL</t>
  </si>
  <si>
    <t>COM</t>
  </si>
  <si>
    <t>ZAR</t>
  </si>
  <si>
    <t>COG</t>
  </si>
  <si>
    <t>COR</t>
  </si>
  <si>
    <t>CIV</t>
  </si>
  <si>
    <t>HRV</t>
  </si>
  <si>
    <t>CUB</t>
  </si>
  <si>
    <t>DJB</t>
  </si>
  <si>
    <t>DMR</t>
  </si>
  <si>
    <t>ECU</t>
  </si>
  <si>
    <t>EGY</t>
  </si>
  <si>
    <t>Non-CCM</t>
  </si>
  <si>
    <t>SLV</t>
  </si>
  <si>
    <t>GNQ</t>
  </si>
  <si>
    <t>ERT</t>
  </si>
  <si>
    <t>ETH</t>
  </si>
  <si>
    <t>FJI</t>
  </si>
  <si>
    <t>GAB</t>
  </si>
  <si>
    <t>GMB</t>
  </si>
  <si>
    <t>GEO</t>
  </si>
  <si>
    <t>GHN</t>
  </si>
  <si>
    <t>GUA</t>
  </si>
  <si>
    <t>GIN</t>
  </si>
  <si>
    <t>GNB</t>
  </si>
  <si>
    <t>GYA</t>
  </si>
  <si>
    <t>HTI</t>
  </si>
  <si>
    <t>HND</t>
  </si>
  <si>
    <t>IDA</t>
  </si>
  <si>
    <t>IND</t>
  </si>
  <si>
    <t>IRN</t>
  </si>
  <si>
    <t>IRQ</t>
  </si>
  <si>
    <t>JAM</t>
  </si>
  <si>
    <t>KAZ</t>
  </si>
  <si>
    <t>KEN</t>
  </si>
  <si>
    <t>KOS</t>
  </si>
  <si>
    <t>KGZ</t>
  </si>
  <si>
    <t>LAO</t>
  </si>
  <si>
    <t>LSO</t>
  </si>
  <si>
    <t>LBR</t>
  </si>
  <si>
    <t>MKD</t>
  </si>
  <si>
    <t>MDG</t>
  </si>
  <si>
    <t>MLW</t>
  </si>
  <si>
    <t>MYS</t>
  </si>
  <si>
    <t>MAL</t>
  </si>
  <si>
    <t>MRT</t>
  </si>
  <si>
    <t>MVS</t>
  </si>
  <si>
    <t>MOL</t>
  </si>
  <si>
    <t>MON</t>
  </si>
  <si>
    <t>MNT</t>
  </si>
  <si>
    <t>MOR</t>
  </si>
  <si>
    <t>MOZ</t>
  </si>
  <si>
    <t>MYN</t>
  </si>
  <si>
    <t>NMB</t>
  </si>
  <si>
    <t>NEP</t>
  </si>
  <si>
    <t>NIC</t>
  </si>
  <si>
    <t>NGR</t>
  </si>
  <si>
    <t>NGA</t>
  </si>
  <si>
    <t>PKS</t>
  </si>
  <si>
    <t>PAN</t>
  </si>
  <si>
    <t>PNG</t>
  </si>
  <si>
    <t>PRY</t>
  </si>
  <si>
    <t>PER</t>
  </si>
  <si>
    <t>PHL</t>
  </si>
  <si>
    <t>ROM</t>
  </si>
  <si>
    <t>RWN</t>
  </si>
  <si>
    <t>STP</t>
  </si>
  <si>
    <t>SNG</t>
  </si>
  <si>
    <t>SRB</t>
  </si>
  <si>
    <t>SLE</t>
  </si>
  <si>
    <t>SLB</t>
  </si>
  <si>
    <t>SAF</t>
  </si>
  <si>
    <t>SSD</t>
  </si>
  <si>
    <t>SRL</t>
  </si>
  <si>
    <t>SUD</t>
  </si>
  <si>
    <t>SUR</t>
  </si>
  <si>
    <t>SWZ</t>
  </si>
  <si>
    <t>SYR</t>
  </si>
  <si>
    <t>TAJ</t>
  </si>
  <si>
    <t>TNZ</t>
  </si>
  <si>
    <t>THA</t>
  </si>
  <si>
    <t>TMP</t>
  </si>
  <si>
    <t>TGO</t>
  </si>
  <si>
    <t>TUN</t>
  </si>
  <si>
    <t>TKM</t>
  </si>
  <si>
    <t>UGD</t>
  </si>
  <si>
    <t>UKR</t>
  </si>
  <si>
    <t>UZB</t>
  </si>
  <si>
    <t>VTN</t>
  </si>
  <si>
    <t>YEM</t>
  </si>
  <si>
    <t>ZAM</t>
  </si>
  <si>
    <t>ZAN</t>
  </si>
  <si>
    <t>ZIM</t>
  </si>
  <si>
    <t>CCRF</t>
  </si>
  <si>
    <t>PRK</t>
  </si>
  <si>
    <t>PSE</t>
  </si>
  <si>
    <t>SACBHSC</t>
  </si>
  <si>
    <t>UNTG</t>
  </si>
  <si>
    <t>OCAL</t>
  </si>
  <si>
    <t>RCM</t>
  </si>
  <si>
    <t>EMMIE</t>
  </si>
  <si>
    <t>OECS</t>
  </si>
  <si>
    <t>PANCAP</t>
  </si>
  <si>
    <t>RCM SEA</t>
  </si>
  <si>
    <t>SARCM</t>
  </si>
  <si>
    <t>PIRMCCM</t>
  </si>
  <si>
    <t>RO</t>
  </si>
  <si>
    <t>ANECCA</t>
  </si>
  <si>
    <t>ARASA</t>
  </si>
  <si>
    <t>ANCS</t>
  </si>
  <si>
    <t>APN</t>
  </si>
  <si>
    <t>AFAO</t>
  </si>
  <si>
    <t>CVCCOIN</t>
  </si>
  <si>
    <t>PAS</t>
  </si>
  <si>
    <t>REDCA+</t>
  </si>
  <si>
    <t>ECUO</t>
  </si>
  <si>
    <t>ECSA</t>
  </si>
  <si>
    <t>E8</t>
  </si>
  <si>
    <t>ECOM</t>
  </si>
  <si>
    <t>EHRN</t>
  </si>
  <si>
    <t>HI</t>
  </si>
  <si>
    <t>HIVOS</t>
  </si>
  <si>
    <t>IGAD</t>
  </si>
  <si>
    <t>ICW</t>
  </si>
  <si>
    <t>IHAA</t>
  </si>
  <si>
    <t>IHAU</t>
  </si>
  <si>
    <t>IOM</t>
  </si>
  <si>
    <t>ITPC-WA</t>
  </si>
  <si>
    <t>KANCO</t>
  </si>
  <si>
    <t>REDLACTRANS</t>
  </si>
  <si>
    <t>LSDI-2</t>
  </si>
  <si>
    <t>MENAHRA</t>
  </si>
  <si>
    <t>ORAS-CONHU</t>
  </si>
  <si>
    <t>REDTRSX</t>
  </si>
  <si>
    <t>ROMLAM</t>
  </si>
  <si>
    <t>SADC</t>
  </si>
  <si>
    <t>Youth LEAD</t>
  </si>
  <si>
    <t>Year</t>
  </si>
  <si>
    <t>Year 1</t>
  </si>
  <si>
    <t>Year 2</t>
  </si>
  <si>
    <t>Year 3</t>
  </si>
  <si>
    <t>Financement des CCM - Cadre de performance (Performance Framework)</t>
  </si>
  <si>
    <t>The self-assessment consists in a desk review where the CCM, using the evaluation form, ensures that necessary documentation is available and ready to be provided (physically or electronically) when requested, in order to confirm the CCM’s and CCM Secretariat's level of compliance for each indicator. Once the self assessment phase is completed, CT and CCM hub will review the information and inform on the final results and their implications.</t>
  </si>
  <si>
    <t>L'auto-évaluation consiste en une revue où le CCM, en utilisant le formulaire d'évaluation, garantit que la documentation nécessaire est disponible et est prête à être fournie (physiquement ou électroniquement) sur demande, afin de confirmer le niveau de conformité du CCM et du Secrétariat du CCM pour chaque indicateur. Une fois la phase d'auto-évaluation terminée, l'Equipe pays et le CCM examineront les informations et partageront les résultats finaux ainsi que leurs implications.</t>
  </si>
  <si>
    <t xml:space="preserve">To complete the Self Assesment the CCM should take into account only the annual period covered by the performance framework (Year 1, Year 2 or Year 3) and ensure the compliance to the corresponding indicators. The column "CCM Self Assessment" has the options "Yes", "No" and "Pending". In case of "No" and "Pending" the CCM should provide more information on the reasons of this result or when the information will be provided. </t>
  </si>
  <si>
    <t>Pour compléter l'auto-évaluation, le CCM ne doit prendre en compte que la période annuelle couverte par le cadre de performance (Année 1, Année 2 ou Année 3) et s'assurer de la conformité des indicateurs correspondants. La colonne "CCM Self Assessment" a les options "Oui", "Non" et "En attente". Dans le cas de "Non" et "en attente", le CCM devra fournir plus d'informations sur les raisons de ce résultat ou la date à laquelle les informations seront fournies.</t>
  </si>
  <si>
    <t>Financiamiento del MCP - Marco de desempeño</t>
  </si>
  <si>
    <t>Les indicateurs convenus pour une année donnée sont évalués à la fin de l'année correspondante et influencent la prochaine décision de décaissement et/ou enveloppe. L'évaluation se déroule en deux phases:
1. L'auto-évaluation du CCM par le CCM
2. Evaluation par le Fonds mondial</t>
  </si>
  <si>
    <t>Para completar la Autoevaluación, el MCP debe tener en cuenta solamente el período anual cubierto por el marco de desempeño (Año 1, Año 2 o Año 3) y asegurar el cumplimiento de los indicadores correspondientes. La columna "Autoevaluación CCM" tiene las opciones "Sí", "No" y "Pendiente". En el caso de "No" y "Pendiente", el MCP debe proporcionar más información sobre las razones de este resultado o cuándo se proporcionará dicha información.</t>
  </si>
  <si>
    <t>Los indicadores acordados para un año determinado se evalúan al final del año correspondiente e influyen en la próxima decisión de desembolso y/o sobre ("enveloppe"). La evaluación se realiza en dos fases:
1. Autoevaluación del MCP por el MCP
2. Evaluación del Fondo Mundial</t>
  </si>
  <si>
    <t>La autoevaluación consiste en una revisión en la que el MCP, mediante el formulario de evaluación, garantiza que la documentación necesaria este disponible y lista para ser suministrada (físicamante o electrónicamente) cuando se solicite, para confirmar el nivel de cumplimiento del MCP y la Secretaría del MCP para cada indicador. Una vez finalizada la fase de autoevaluación, el Equipo de País y el MCP revisarán la información y se informará sobre los resultados finales y sus implicaciones.</t>
  </si>
  <si>
    <r>
      <t xml:space="preserve">CT Assessment 
</t>
    </r>
    <r>
      <rPr>
        <sz val="11"/>
        <rFont val="Arial"/>
        <family val="2"/>
      </rPr>
      <t>(Please comment if not in agreement with CCM Self-assessment)</t>
    </r>
  </si>
  <si>
    <t>Version August 2017</t>
  </si>
  <si>
    <t>Version Août 2017</t>
  </si>
  <si>
    <t>Versión Agosto 2017</t>
  </si>
  <si>
    <t>SLV-CFUND-2008</t>
  </si>
  <si>
    <r>
      <t xml:space="preserve">(CCM0) Latest Eligibility and Performance Assessment (EPA) overall ratings is at least at 90% compliance. OR Latest EPA has improved at least 30% since last assessement. (MANDATORY)(CCM0) </t>
    </r>
    <r>
      <rPr>
        <sz val="11"/>
        <color rgb="FFFF0000"/>
        <rFont val="Arial"/>
        <family val="2"/>
      </rPr>
      <t>Las últimas calificaciones generales de la Evaluación de Elegibilidad y Desempeño (EPA) son de al menos un 90% de cumplimiento. O La EPA más reciente ha mejorado al menos un 30% desde la última evaluación. (OBLIGATORIO)</t>
    </r>
  </si>
  <si>
    <t>El comité ejecutivo evalua y el pleno ratifica, se adjunta acta y formato.</t>
  </si>
  <si>
    <t>se cumplen con los tiempos establecidos.</t>
  </si>
  <si>
    <r>
      <t>In the context of CCM Funding, annual work plan and financial reports submitted to GF (FPM, CCM Hub) within one month after the end of the (funding) year.</t>
    </r>
    <r>
      <rPr>
        <sz val="11"/>
        <color rgb="FFFF0000"/>
        <rFont val="Arial"/>
        <family val="2"/>
      </rPr>
      <t>En el contexto del Financiamiento del CCM, el plan de trabajo anual y los informes financieros presentados a GF (FPM, CCM Hub) dentro de un mes después del final del año (de financiamiento).</t>
    </r>
  </si>
  <si>
    <t>antes de finalizar el año se presentan al pleno el informe de gastos y el plan de trabajo del año siguiente y con la aprobacion del pleno se envia al FM.</t>
  </si>
  <si>
    <r>
      <t>100% of the agenda/meeting minutes of CCM meetings (plenary and Oversight Committee) in the next 12 months circulated to all CCM members/alternates and GF Secretariat (FPM, CCM Hub). For the Agenda within less than 7 calendar days before the meeting and for the meeting minutes 7 calendar days after.</t>
    </r>
    <r>
      <rPr>
        <sz val="11"/>
        <color rgb="FFFF0000"/>
        <rFont val="Arial"/>
        <family val="2"/>
      </rPr>
      <t>El 100% de la agenda / actas de las reuniones del MCP (plenario y Comité de Supervisión) en los próximos 12 meses se distribuyó a todos los miembros / suplentes del MCP y la Secretaría del FM (FPM, CCM Hub). Para la agenda dentro de menos de 7 días naturales antes de la reunión y para las actas de la reunión 7 días naturales después.</t>
    </r>
  </si>
  <si>
    <t xml:space="preserve">Hemos sido incluido en un grupo de paises que este año iniciará un proceso en el proyecto CCM Evolution. Por lo que por el momento no tenemos EPA. </t>
  </si>
  <si>
    <r>
      <t>CCM assesses annually the overall CCM Secretariat Performance. Assessment outcome should be one of those four values: "Exceptional", "Performing well", "A few minor issues", "Serious Issues".</t>
    </r>
    <r>
      <rPr>
        <sz val="11"/>
        <color rgb="FFFF0000"/>
        <rFont val="Arial"/>
        <family val="2"/>
      </rPr>
      <t>El CCM evalúa anualmente el desempeño general de la Secretaría del MCP. El resultado de la evaluación debe ser uno de esos cuatro valores: "Excepcional", "Buen desempeño", "Algunos problemas menores", "Problemas graves".</t>
    </r>
  </si>
  <si>
    <r>
      <t>Eligibility and Performance Assessment (EPA) Improvement plan and CCM Contacts are updated at least every 3 months.</t>
    </r>
    <r>
      <rPr>
        <sz val="11"/>
        <color rgb="FFFF0000"/>
        <rFont val="Arial"/>
        <family val="2"/>
      </rPr>
      <t>El plan de mejora de la evaluación de elegibilidad y desempeño (EPA) y los contactos del CCM se actualizan al menos cada 3 meses</t>
    </r>
  </si>
  <si>
    <t>Se actualizan los datos de los miembros cada vez que hay cambios. A lo largo del año se ha venido evaluando los requisitos de elegibilidad del MCP a pesar de no tener EPA</t>
  </si>
  <si>
    <t>Ante la situación de emergencia se realizaron las siguientes medidas de contingencia: 
• Dispensación de medicamento en presentación individual para sustituir presentaciones combinadas o utilización de medicamentos combinados para sustituir presentaciones individuales.
• Gestión de donación de ARV al Ministerio de Salud del Perú y Ministerio de Salud del Brasil.
• Gestión con los países de la región, para préstamos o donativos. Se concretó préstamo con Ministerio de Salud de Honduras.
• Solicitud de devolución de préstamos de ARV  hechos al ISSS.
• Fue solicitado adelanto en la entrega de donativo de TLD a PEPFAR/USAID.
• Transición acelerada de cambio de esquema de tratamientos de primera línea .
• Asistencia técnica de OPS Washington y Fondo Estratégico para hacer cambios de esquemas de tratamiento.
• Reuniones informativas con redes de personas con VIH para explicar la transición a TLD.
• Elaboración de material educativo para explicar el uso de TLD, validado con las organizaciones de personas con VIH.
• Entrega domiciliar de medicamentos antirretrovirales y de medicamentos para enfermedades crónicas para garantizar la disponibilidad de ARV y mantener la adherencia.</t>
  </si>
  <si>
    <t>No ha sido recibida de manera consecutiva ninguna calificación de B2 o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</si>
</sst>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 #,##0.00_ ;_ * \-#,##0.00_ ;_ * &quot;-&quot;??_ ;_ @_ "/>
    <numFmt numFmtId="165" formatCode="[$-809]dd\ mmmm\ yyyy;@"/>
  </numFmts>
  <fonts count="16" x14ac:knownFonts="1">
    <font>
      <sz val="11"/>
      <color theme="1"/>
      <name val="Calibri"/>
      <family val="2"/>
      <scheme val="minor"/>
    </font>
    <font>
      <b/>
      <sz val="11"/>
      <color theme="0"/>
      <name val="Calibri"/>
      <family val="2"/>
      <scheme val="minor"/>
    </font>
    <font>
      <sz val="11"/>
      <color theme="1"/>
      <name val="Calibri"/>
      <family val="2"/>
      <scheme val="minor"/>
    </font>
    <font>
      <sz val="10"/>
      <name val="Arial"/>
      <family val="2"/>
    </font>
    <font>
      <sz val="12"/>
      <color indexed="8"/>
      <name val="Verdana"/>
      <family val="2"/>
    </font>
    <font>
      <b/>
      <sz val="14"/>
      <name val="Arial"/>
      <family val="2"/>
    </font>
    <font>
      <sz val="11"/>
      <color theme="1"/>
      <name val="Arial"/>
      <family val="2"/>
    </font>
    <font>
      <sz val="11"/>
      <name val="Arial"/>
      <family val="2"/>
    </font>
    <font>
      <sz val="9"/>
      <name val="Arial"/>
      <family val="2"/>
    </font>
    <font>
      <b/>
      <sz val="11"/>
      <name val="Arial"/>
      <family val="2"/>
    </font>
    <font>
      <b/>
      <sz val="14"/>
      <color theme="1"/>
      <name val="Arial"/>
      <family val="2"/>
    </font>
    <font>
      <b/>
      <sz val="11"/>
      <color theme="9" tint="0.59999389629810485"/>
      <name val="Arial"/>
      <family val="2"/>
    </font>
    <font>
      <sz val="9"/>
      <color theme="0"/>
      <name val="Arial"/>
      <family val="2"/>
    </font>
    <font>
      <b/>
      <sz val="11"/>
      <color theme="0"/>
      <name val="Arial"/>
      <family val="2"/>
    </font>
    <font>
      <sz val="11"/>
      <color theme="0" tint="-0.499984740745262"/>
      <name val="Arial"/>
      <family val="2"/>
    </font>
    <font>
      <sz val="11"/>
      <color rgb="FFFF000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8"/>
        <bgColor indexed="64"/>
      </patternFill>
    </fill>
    <fill>
      <patternFill patternType="solid">
        <fgColor theme="0"/>
        <bgColor theme="4" tint="0.79998168889431442"/>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theme="4"/>
      </patternFill>
    </fill>
    <fill>
      <patternFill patternType="solid">
        <fgColor theme="9" tint="0.59999389629810485"/>
        <bgColor indexed="64"/>
      </patternFill>
    </fill>
    <fill>
      <patternFill patternType="solid">
        <fgColor theme="9" tint="0.79998168889431442"/>
        <bgColor theme="4" tint="0.79998168889431442"/>
      </patternFill>
    </fill>
    <fill>
      <patternFill patternType="solid">
        <fgColor theme="4" tint="0.39997558519241921"/>
        <bgColor theme="4"/>
      </patternFill>
    </fill>
  </fills>
  <borders count="2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bottom/>
      <diagonal/>
    </border>
    <border>
      <left/>
      <right/>
      <top/>
      <bottom style="thin">
        <color auto="1"/>
      </bottom>
      <diagonal/>
    </border>
    <border>
      <left/>
      <right/>
      <top style="thin">
        <color theme="0"/>
      </top>
      <bottom/>
      <diagonal/>
    </border>
    <border>
      <left/>
      <right/>
      <top/>
      <bottom style="thin">
        <color theme="0"/>
      </bottom>
      <diagonal/>
    </border>
    <border>
      <left style="thin">
        <color auto="1"/>
      </left>
      <right style="thin">
        <color auto="1"/>
      </right>
      <top style="thin">
        <color theme="4" tint="0.39997558519241921"/>
      </top>
      <bottom style="thin">
        <color auto="1"/>
      </bottom>
      <diagonal/>
    </border>
    <border>
      <left style="thin">
        <color auto="1"/>
      </left>
      <right/>
      <top style="thin">
        <color auto="1"/>
      </top>
      <bottom style="thin">
        <color theme="4" tint="0.3999755851924192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0" fontId="2" fillId="0" borderId="0"/>
    <xf numFmtId="44" fontId="2" fillId="0" borderId="0" applyFont="0" applyFill="0" applyBorder="0" applyAlignment="0" applyProtection="0"/>
  </cellStyleXfs>
  <cellXfs count="94">
    <xf numFmtId="0" fontId="0" fillId="0" borderId="0" xfId="0"/>
    <xf numFmtId="0" fontId="1" fillId="5" borderId="0" xfId="0" applyFont="1" applyFill="1"/>
    <xf numFmtId="0" fontId="6" fillId="0" borderId="0" xfId="0" applyFont="1"/>
    <xf numFmtId="0" fontId="6" fillId="0" borderId="0" xfId="0" applyFont="1" applyAlignment="1">
      <alignment vertical="center"/>
    </xf>
    <xf numFmtId="0" fontId="7" fillId="0" borderId="1" xfId="0" applyFont="1" applyBorder="1"/>
    <xf numFmtId="0" fontId="7" fillId="0" borderId="0" xfId="0" applyFont="1"/>
    <xf numFmtId="0" fontId="7" fillId="0" borderId="3" xfId="0" applyFont="1" applyBorder="1"/>
    <xf numFmtId="0" fontId="7" fillId="0" borderId="2" xfId="0" applyFont="1" applyBorder="1"/>
    <xf numFmtId="0" fontId="6" fillId="2" borderId="25" xfId="0" applyFont="1" applyFill="1" applyBorder="1" applyAlignment="1">
      <alignment vertical="center"/>
    </xf>
    <xf numFmtId="0" fontId="7" fillId="0" borderId="7" xfId="0" applyFont="1" applyBorder="1"/>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16" xfId="0" applyFont="1" applyBorder="1"/>
    <xf numFmtId="0" fontId="8" fillId="3" borderId="4" xfId="0" applyFont="1" applyFill="1" applyBorder="1" applyAlignment="1">
      <alignment vertical="center" wrapText="1"/>
    </xf>
    <xf numFmtId="0" fontId="7" fillId="0" borderId="17" xfId="0" applyFont="1" applyBorder="1"/>
    <xf numFmtId="0" fontId="7" fillId="0" borderId="5" xfId="0" applyFont="1" applyBorder="1"/>
    <xf numFmtId="0" fontId="7" fillId="0" borderId="6" xfId="0" applyFont="1" applyBorder="1" applyAlignment="1">
      <alignment vertical="center" wrapText="1"/>
    </xf>
    <xf numFmtId="0" fontId="7" fillId="0" borderId="8" xfId="0" applyFont="1" applyBorder="1" applyAlignment="1">
      <alignment vertical="center" wrapText="1"/>
    </xf>
    <xf numFmtId="0" fontId="9" fillId="0" borderId="4" xfId="0" applyFont="1" applyBorder="1" applyAlignment="1">
      <alignment vertical="center" wrapText="1"/>
    </xf>
    <xf numFmtId="0" fontId="7" fillId="12" borderId="25" xfId="0" applyFont="1" applyFill="1" applyBorder="1" applyAlignment="1">
      <alignment horizontal="left" vertical="center" wrapText="1"/>
    </xf>
    <xf numFmtId="0" fontId="7" fillId="8" borderId="25" xfId="0" applyFont="1" applyFill="1" applyBorder="1" applyAlignment="1">
      <alignment vertical="center"/>
    </xf>
    <xf numFmtId="165" fontId="7" fillId="8" borderId="25" xfId="0" applyNumberFormat="1" applyFont="1" applyFill="1" applyBorder="1" applyAlignment="1">
      <alignment vertical="center"/>
    </xf>
    <xf numFmtId="0" fontId="11" fillId="9" borderId="11"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9" fillId="10" borderId="15" xfId="0" applyFont="1" applyFill="1" applyBorder="1" applyAlignment="1">
      <alignment horizontal="center" vertical="center"/>
    </xf>
    <xf numFmtId="0" fontId="8" fillId="0" borderId="4" xfId="0" applyFont="1" applyBorder="1" applyAlignment="1">
      <alignment horizontal="left" vertical="center" wrapText="1"/>
    </xf>
    <xf numFmtId="0" fontId="8" fillId="0" borderId="0" xfId="0" applyFont="1" applyAlignment="1">
      <alignment horizontal="left"/>
    </xf>
    <xf numFmtId="0" fontId="8" fillId="0" borderId="4" xfId="0" applyFont="1" applyBorder="1" applyAlignment="1">
      <alignment vertical="center" wrapText="1"/>
    </xf>
    <xf numFmtId="0" fontId="12" fillId="0" borderId="10" xfId="0" applyFont="1" applyBorder="1" applyAlignment="1">
      <alignment horizontal="lef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4" xfId="0" applyFont="1" applyBorder="1" applyAlignment="1">
      <alignment horizontal="left"/>
    </xf>
    <xf numFmtId="0" fontId="12" fillId="0" borderId="11" xfId="0" applyFont="1" applyBorder="1" applyAlignment="1">
      <alignment horizontal="left"/>
    </xf>
    <xf numFmtId="0" fontId="12" fillId="0" borderId="0" xfId="0" applyFont="1" applyAlignment="1">
      <alignment horizontal="left"/>
    </xf>
    <xf numFmtId="0" fontId="7" fillId="0" borderId="0" xfId="0" applyFont="1" applyAlignment="1">
      <alignment vertical="center" wrapText="1"/>
    </xf>
    <xf numFmtId="0" fontId="9" fillId="9" borderId="21" xfId="0" applyFont="1" applyFill="1" applyBorder="1" applyAlignment="1">
      <alignment horizontal="center" vertical="center" wrapText="1"/>
    </xf>
    <xf numFmtId="0" fontId="9" fillId="10" borderId="24" xfId="0" applyFont="1" applyFill="1" applyBorder="1" applyAlignment="1">
      <alignment horizontal="center" vertical="center"/>
    </xf>
    <xf numFmtId="0" fontId="7" fillId="9" borderId="25" xfId="0" applyFont="1" applyFill="1" applyBorder="1" applyAlignment="1">
      <alignment horizontal="left" vertical="center" wrapText="1"/>
    </xf>
    <xf numFmtId="0" fontId="9" fillId="8" borderId="4" xfId="0" applyFont="1" applyFill="1" applyBorder="1" applyAlignment="1">
      <alignment vertical="center" wrapText="1"/>
    </xf>
    <xf numFmtId="0" fontId="7" fillId="11"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vertical="center" wrapText="1"/>
    </xf>
    <xf numFmtId="0" fontId="9" fillId="8" borderId="12" xfId="0" applyFont="1" applyFill="1" applyBorder="1" applyAlignment="1">
      <alignment vertical="center" wrapText="1"/>
    </xf>
    <xf numFmtId="0" fontId="7" fillId="11" borderId="13" xfId="0" applyFont="1" applyFill="1" applyBorder="1" applyAlignment="1">
      <alignment vertical="center" wrapText="1"/>
    </xf>
    <xf numFmtId="0" fontId="7" fillId="0" borderId="4" xfId="0" applyFont="1" applyBorder="1" applyAlignment="1">
      <alignment vertical="center"/>
    </xf>
    <xf numFmtId="0" fontId="7" fillId="0" borderId="11" xfId="0" applyFont="1" applyBorder="1" applyAlignment="1">
      <alignment vertical="center"/>
    </xf>
    <xf numFmtId="0" fontId="9" fillId="0" borderId="21" xfId="0" applyFont="1" applyBorder="1" applyAlignment="1">
      <alignment vertical="center" wrapText="1"/>
    </xf>
    <xf numFmtId="0" fontId="9" fillId="8" borderId="21" xfId="0" applyFont="1" applyFill="1" applyBorder="1" applyAlignment="1">
      <alignment vertical="center" wrapText="1"/>
    </xf>
    <xf numFmtId="0" fontId="7" fillId="11" borderId="4" xfId="0" applyFont="1" applyFill="1" applyBorder="1" applyAlignment="1">
      <alignment vertical="center" wrapText="1"/>
    </xf>
    <xf numFmtId="0" fontId="9" fillId="8" borderId="22" xfId="0" applyFont="1" applyFill="1" applyBorder="1" applyAlignment="1">
      <alignment vertical="center" wrapText="1"/>
    </xf>
    <xf numFmtId="0" fontId="7" fillId="11" borderId="23" xfId="0" applyFont="1" applyFill="1" applyBorder="1" applyAlignment="1">
      <alignment vertical="center" wrapText="1"/>
    </xf>
    <xf numFmtId="0" fontId="7" fillId="0" borderId="23" xfId="0" applyFont="1" applyBorder="1" applyAlignment="1">
      <alignment vertical="center" wrapText="1"/>
    </xf>
    <xf numFmtId="0" fontId="7" fillId="7" borderId="23" xfId="0" applyFont="1" applyFill="1" applyBorder="1" applyAlignment="1">
      <alignment horizontal="left" vertical="center"/>
    </xf>
    <xf numFmtId="0" fontId="7" fillId="7" borderId="23" xfId="0" applyFont="1" applyFill="1" applyBorder="1" applyAlignment="1">
      <alignment vertical="center" wrapText="1"/>
    </xf>
    <xf numFmtId="0" fontId="7" fillId="0" borderId="20" xfId="0" applyFont="1" applyBorder="1" applyAlignment="1">
      <alignment vertical="center"/>
    </xf>
    <xf numFmtId="0" fontId="9" fillId="2" borderId="25" xfId="0" applyFont="1" applyFill="1" applyBorder="1" applyAlignment="1">
      <alignment vertical="center" wrapText="1"/>
    </xf>
    <xf numFmtId="0" fontId="7" fillId="3" borderId="25" xfId="0" applyFont="1" applyFill="1" applyBorder="1" applyAlignment="1">
      <alignment vertical="center" wrapText="1"/>
    </xf>
    <xf numFmtId="0" fontId="9" fillId="0" borderId="25" xfId="0" applyFont="1" applyBorder="1" applyAlignment="1">
      <alignment vertical="center" wrapText="1"/>
    </xf>
    <xf numFmtId="0" fontId="7" fillId="0" borderId="25" xfId="0" applyFont="1" applyBorder="1" applyAlignment="1">
      <alignment vertical="center" wrapText="1"/>
    </xf>
    <xf numFmtId="0" fontId="13" fillId="5" borderId="9" xfId="0" applyFont="1" applyFill="1" applyBorder="1" applyAlignment="1">
      <alignment horizontal="center"/>
    </xf>
    <xf numFmtId="0" fontId="13" fillId="5" borderId="0" xfId="0" applyFont="1" applyFill="1" applyAlignment="1">
      <alignment horizontal="center"/>
    </xf>
    <xf numFmtId="0" fontId="8" fillId="0" borderId="11" xfId="0" applyFont="1" applyBorder="1" applyAlignment="1">
      <alignment vertical="center" wrapText="1"/>
    </xf>
    <xf numFmtId="0" fontId="8" fillId="3" borderId="19" xfId="0" applyFont="1" applyFill="1" applyBorder="1" applyAlignment="1">
      <alignment vertical="center" wrapText="1"/>
    </xf>
    <xf numFmtId="0" fontId="8" fillId="0" borderId="18" xfId="0" applyFont="1" applyBorder="1" applyAlignment="1">
      <alignment horizontal="left" vertical="center" wrapText="1"/>
    </xf>
    <xf numFmtId="0" fontId="8" fillId="3"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165" fontId="6" fillId="2" borderId="25" xfId="0" applyNumberFormat="1" applyFont="1" applyFill="1" applyBorder="1" applyAlignment="1">
      <alignment horizontal="left" vertical="center"/>
    </xf>
    <xf numFmtId="0" fontId="6" fillId="2" borderId="25" xfId="0" applyFont="1" applyFill="1" applyBorder="1" applyAlignment="1">
      <alignment horizontal="left" vertical="center"/>
    </xf>
    <xf numFmtId="0" fontId="14" fillId="0" borderId="0" xfId="0" applyFont="1" applyAlignment="1">
      <alignment horizontal="left"/>
    </xf>
    <xf numFmtId="0" fontId="6" fillId="0" borderId="0" xfId="0" applyFont="1" applyAlignment="1">
      <alignment horizontal="left" vertical="center" wrapText="1"/>
    </xf>
    <xf numFmtId="0" fontId="5" fillId="4" borderId="14" xfId="0" applyFont="1" applyFill="1" applyBorder="1" applyAlignment="1">
      <alignment horizontal="center" vertical="center" wrapText="1"/>
    </xf>
    <xf numFmtId="0" fontId="5" fillId="4" borderId="0" xfId="0" applyFont="1" applyFill="1" applyAlignment="1">
      <alignment horizontal="center" vertical="center" wrapText="1"/>
    </xf>
    <xf numFmtId="0" fontId="7" fillId="0" borderId="25" xfId="0" applyFont="1" applyBorder="1" applyAlignment="1">
      <alignment horizontal="left" vertical="center" wrapText="1"/>
    </xf>
    <xf numFmtId="0" fontId="9" fillId="4" borderId="25" xfId="0" applyFont="1" applyFill="1" applyBorder="1" applyAlignment="1">
      <alignment horizontal="center" vertical="center" wrapText="1"/>
    </xf>
    <xf numFmtId="0" fontId="9" fillId="3" borderId="25" xfId="0" applyFont="1" applyFill="1" applyBorder="1" applyAlignment="1">
      <alignment vertical="center" wrapText="1"/>
    </xf>
    <xf numFmtId="0" fontId="7" fillId="0" borderId="25" xfId="0" applyFont="1" applyBorder="1" applyAlignment="1">
      <alignment vertical="center" wrapText="1"/>
    </xf>
    <xf numFmtId="0" fontId="7" fillId="3" borderId="25" xfId="0" applyFont="1" applyFill="1" applyBorder="1" applyAlignment="1">
      <alignment vertical="center" wrapText="1"/>
    </xf>
    <xf numFmtId="0" fontId="9" fillId="4" borderId="14"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xf numFmtId="0" fontId="7" fillId="0" borderId="25" xfId="0" applyFont="1" applyBorder="1" applyAlignment="1">
      <alignment vertical="top" wrapText="1"/>
    </xf>
    <xf numFmtId="0" fontId="7" fillId="0" borderId="25" xfId="0" applyFont="1" applyBorder="1" applyAlignment="1">
      <alignment wrapText="1"/>
    </xf>
    <xf numFmtId="0" fontId="7" fillId="3" borderId="25" xfId="0" applyFont="1" applyFill="1" applyBorder="1" applyAlignment="1">
      <alignment vertical="top" wrapText="1"/>
    </xf>
    <xf numFmtId="0" fontId="9" fillId="12"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0" fillId="4" borderId="0" xfId="0" applyFont="1" applyFill="1" applyAlignment="1">
      <alignment horizontal="center"/>
    </xf>
  </cellXfs>
  <cellStyles count="9">
    <cellStyle name="Comma 2" xfId="6" xr:uid="{00000000-0005-0000-0000-000000000000}"/>
    <cellStyle name="Comma 3" xfId="1" xr:uid="{00000000-0005-0000-0000-000001000000}"/>
    <cellStyle name="Currency 2" xfId="5" xr:uid="{00000000-0005-0000-0000-000002000000}"/>
    <cellStyle name="Currency 3" xfId="8" xr:uid="{00000000-0005-0000-0000-000003000000}"/>
    <cellStyle name="Normal" xfId="0" builtinId="0"/>
    <cellStyle name="Normal 2" xfId="2" xr:uid="{00000000-0005-0000-0000-000005000000}"/>
    <cellStyle name="Normal 3" xfId="3" xr:uid="{00000000-0005-0000-0000-000006000000}"/>
    <cellStyle name="Normal 7" xfId="7" xr:uid="{00000000-0005-0000-0000-000007000000}"/>
    <cellStyle name="Percent 2" xfId="4" xr:uid="{00000000-0005-0000-0000-000008000000}"/>
  </cellStyles>
  <dxfs count="37">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i val="0"/>
        <strike val="0"/>
        <condense val="0"/>
        <extend val="0"/>
        <outline val="0"/>
        <shadow val="0"/>
        <u val="none"/>
        <vertAlign val="baseline"/>
        <sz val="11"/>
        <color theme="0"/>
        <name val="Arial"/>
        <scheme val="none"/>
      </font>
      <fill>
        <patternFill patternType="solid">
          <fgColor indexed="64"/>
          <bgColor theme="8"/>
        </patternFill>
      </fill>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name val="Arial"/>
        <scheme val="none"/>
      </font>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Arial"/>
        <scheme val="none"/>
      </font>
      <alignment horizontal="left" textRotation="0" indent="0" justifyLastLine="0" shrinkToFit="0" readingOrder="0"/>
    </dxf>
    <dxf>
      <font>
        <strike val="0"/>
        <outline val="0"/>
        <shadow val="0"/>
        <u val="none"/>
        <vertAlign val="baseline"/>
        <sz val="9"/>
        <color auto="1"/>
        <name val="Arial"/>
        <scheme val="none"/>
      </font>
      <alignment horizontal="left" textRotation="0" indent="0" justifyLastLine="0" shrinkToFit="0" readingOrder="0"/>
    </dxf>
    <dxf>
      <border outline="0">
        <top style="thin">
          <color auto="1"/>
        </top>
      </border>
    </dxf>
    <dxf>
      <border outline="0">
        <left style="thin">
          <color auto="1"/>
        </left>
        <right style="thin">
          <color auto="1"/>
        </right>
        <top style="thin">
          <color auto="1"/>
        </top>
      </border>
    </dxf>
    <dxf>
      <font>
        <strike val="0"/>
        <outline val="0"/>
        <shadow val="0"/>
        <u val="none"/>
        <vertAlign val="baseline"/>
        <sz val="9"/>
        <color auto="1"/>
        <name val="Arial"/>
        <scheme val="none"/>
      </font>
      <alignment horizontal="left" textRotation="0" indent="0" justifyLastLine="0" shrinkToFit="0" readingOrder="0"/>
    </dxf>
    <dxf>
      <border outline="0">
        <bottom style="thin">
          <color auto="1"/>
        </bottom>
      </border>
    </dxf>
    <dxf>
      <font>
        <strike val="0"/>
        <outline val="0"/>
        <shadow val="0"/>
        <u val="none"/>
        <vertAlign val="baseline"/>
        <color auto="1"/>
        <name val="Arial"/>
        <scheme val="none"/>
      </font>
      <fill>
        <patternFill patternType="solid">
          <bgColor theme="9" tint="0.59999389629810485"/>
        </patternFill>
      </fill>
      <alignment horizontal="center" vertical="center" textRotation="0" indent="0" justifyLastLine="0" shrinkToFit="0" readingOrder="0"/>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scheme val="none"/>
      </font>
      <alignment vertical="center" textRotation="0" indent="0" justifyLastLine="0" shrinkToFit="0" readingOrder="0"/>
    </dxf>
    <dxf>
      <border>
        <bottom style="thin">
          <color indexed="64"/>
        </bottom>
      </border>
    </dxf>
    <dxf>
      <font>
        <strike val="0"/>
        <outline val="0"/>
        <shadow val="0"/>
        <u val="none"/>
        <vertAlign val="baseline"/>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0</xdr:row>
      <xdr:rowOff>34636</xdr:rowOff>
    </xdr:from>
    <xdr:to>
      <xdr:col>3</xdr:col>
      <xdr:colOff>761134</xdr:colOff>
      <xdr:row>2</xdr:row>
      <xdr:rowOff>46272</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 y="34636"/>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4</xdr:col>
      <xdr:colOff>247649</xdr:colOff>
      <xdr:row>2</xdr:row>
      <xdr:rowOff>56592</xdr:rowOff>
    </xdr:to>
    <xdr:pic>
      <xdr:nvPicPr>
        <xdr:cNvPr id="2" name="Picture 1" descr="https://tgf.sharepoint.com/sites/inside/Communications%20%20Templates%20%20Logos%20Library/TheGlobalFundLogo_Color_fr.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4</xdr:col>
      <xdr:colOff>266699</xdr:colOff>
      <xdr:row>2</xdr:row>
      <xdr:rowOff>74181</xdr:rowOff>
    </xdr:to>
    <xdr:pic>
      <xdr:nvPicPr>
        <xdr:cNvPr id="2" name="Picture 1" descr="https://tgf.sharepoint.com/sites/inside/Communications%20%20Templates%20%20Logos%20Library/TheGlobalFundLogo_Color_es.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228167" y="73702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22</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5228167" y="6798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22</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228167" y="5649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7</xdr:col>
      <xdr:colOff>0</xdr:colOff>
      <xdr:row>22</xdr:row>
      <xdr:rowOff>0</xdr:rowOff>
    </xdr:from>
    <xdr:ext cx="184731" cy="264560"/>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228167" y="7509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47625</xdr:colOff>
      <xdr:row>0</xdr:row>
      <xdr:rowOff>47625</xdr:rowOff>
    </xdr:from>
    <xdr:to>
      <xdr:col>1</xdr:col>
      <xdr:colOff>1943100</xdr:colOff>
      <xdr:row>1</xdr:row>
      <xdr:rowOff>184818</xdr:rowOff>
    </xdr:to>
    <xdr:pic>
      <xdr:nvPicPr>
        <xdr:cNvPr id="8" name="Picture 7" descr="https://tgf.sharepoint.com/sites/inside/Communications%20%20Templates%20%20Logos%20Library/TheGlobalFundLogo_Color_en.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51954</xdr:colOff>
      <xdr:row>0</xdr:row>
      <xdr:rowOff>51954</xdr:rowOff>
    </xdr:from>
    <xdr:to>
      <xdr:col>1</xdr:col>
      <xdr:colOff>2059997</xdr:colOff>
      <xdr:row>2</xdr:row>
      <xdr:rowOff>63590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51954"/>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8:G23" totalsRowShown="0" headerRowDxfId="36" dataDxfId="34" headerRowBorderDxfId="35" tableBorderDxfId="33" totalsRowBorderDxfId="32">
  <tableColumns count="7">
    <tableColumn id="7" xr3:uid="{00000000-0010-0000-0000-000007000000}" name="Column1" dataDxfId="31"/>
    <tableColumn id="1" xr3:uid="{00000000-0010-0000-0000-000001000000}" name="CCM SECRETARIAT _x000a_Indicators" dataDxfId="30"/>
    <tableColumn id="2" xr3:uid="{00000000-0010-0000-0000-000002000000}" name="Evaluation Source" dataDxfId="29"/>
    <tableColumn id="3" xr3:uid="{00000000-0010-0000-0000-000003000000}" name="CCM Self Assessment" dataDxfId="28"/>
    <tableColumn id="4" xr3:uid="{00000000-0010-0000-0000-000004000000}" name="Comments" dataDxfId="27"/>
    <tableColumn id="5" xr3:uid="{00000000-0010-0000-0000-000005000000}" name="CT Assessment _x000a_(Please comment if not in agreement with CCM Self-assessment)" dataDxfId="26"/>
    <tableColumn id="6" xr3:uid="{00000000-0010-0000-0000-000006000000}" name="CCM Hub" dataDxfId="25"/>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2:G16" totalsRowShown="0" headerRowDxfId="24" dataDxfId="22" headerRowBorderDxfId="23" tableBorderDxfId="21" totalsRowBorderDxfId="20">
  <tableColumns count="7">
    <tableColumn id="8" xr3:uid="{00000000-0010-0000-0100-000008000000}" name="Column1" dataDxfId="19"/>
    <tableColumn id="1" xr3:uid="{00000000-0010-0000-0100-000001000000}" name="CCM PERFORMANCE_x000a_Indicators" dataDxfId="18"/>
    <tableColumn id="2" xr3:uid="{00000000-0010-0000-0100-000002000000}" name="Evaluation Source" dataDxfId="17"/>
    <tableColumn id="3" xr3:uid="{00000000-0010-0000-0100-000003000000}" name="CCM Self Assessment" dataDxfId="16"/>
    <tableColumn id="4" xr3:uid="{00000000-0010-0000-0100-000004000000}" name="Comments" dataDxfId="15"/>
    <tableColumn id="5" xr3:uid="{00000000-0010-0000-0100-000005000000}" name="CT Assessment _x000a_(Please comment if not in agreement with CCM Self-assessment)" dataDxfId="14"/>
    <tableColumn id="7" xr3:uid="{00000000-0010-0000-0100-000007000000}" name="CCM Hub" dataDxfId="1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A3" totalsRowShown="0" headerRowDxfId="12" dataDxfId="11">
  <autoFilter ref="A1:A3" xr:uid="{00000000-0009-0000-0100-000004000000}"/>
  <tableColumns count="1">
    <tableColumn id="1" xr3:uid="{00000000-0010-0000-0200-000001000000}" name="YesNo" dataDxfId="1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F1:F4" totalsRowShown="0" headerRowDxfId="9" dataDxfId="8">
  <autoFilter ref="F1:F4" xr:uid="{00000000-0009-0000-0100-000005000000}"/>
  <tableColumns count="1">
    <tableColumn id="1" xr3:uid="{00000000-0010-0000-0300-000001000000}" name="Assessment" dataDxfId="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H1:H6" totalsRowShown="0" headerRowDxfId="6" dataDxfId="5">
  <autoFilter ref="H1:H6" xr:uid="{00000000-0009-0000-0100-000006000000}"/>
  <tableColumns count="1">
    <tableColumn id="1" xr3:uid="{00000000-0010-0000-0400-000001000000}" name="Assessment" dataDxfId="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C1:D9" totalsRowShown="0" headerRowDxfId="3" dataDxfId="2">
  <autoFilter ref="C1:D9" xr:uid="{00000000-0009-0000-0100-000007000000}"/>
  <tableColumns count="2">
    <tableColumn id="1" xr3:uid="{00000000-0010-0000-0500-000001000000}" name="Indicator" dataDxfId="1"/>
    <tableColumn id="2" xr3:uid="{00000000-0010-0000-0500-000002000000}" name="Evaluation Sour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13"/>
  <sheetViews>
    <sheetView topLeftCell="A10" zoomScale="110" zoomScaleNormal="110" workbookViewId="0">
      <selection activeCell="A4" sqref="A4:I4"/>
    </sheetView>
  </sheetViews>
  <sheetFormatPr baseColWidth="10" defaultColWidth="9.1796875" defaultRowHeight="14" x14ac:dyDescent="0.3"/>
  <cols>
    <col min="1" max="9" width="11.54296875" style="2" customWidth="1"/>
    <col min="10" max="16384" width="9.1796875" style="2"/>
  </cols>
  <sheetData>
    <row r="4" spans="1:9" ht="18" customHeight="1" x14ac:dyDescent="0.3">
      <c r="A4" s="77" t="s">
        <v>40</v>
      </c>
      <c r="B4" s="78"/>
      <c r="C4" s="78"/>
      <c r="D4" s="78"/>
      <c r="E4" s="78"/>
      <c r="F4" s="78"/>
      <c r="G4" s="78"/>
      <c r="H4" s="78"/>
      <c r="I4" s="78"/>
    </row>
    <row r="5" spans="1:9" x14ac:dyDescent="0.3">
      <c r="E5" s="3"/>
    </row>
    <row r="6" spans="1:9" ht="69" customHeight="1" x14ac:dyDescent="0.3">
      <c r="A6" s="76" t="s">
        <v>166</v>
      </c>
      <c r="B6" s="76"/>
      <c r="C6" s="76"/>
      <c r="D6" s="76"/>
      <c r="E6" s="76"/>
      <c r="F6" s="76"/>
      <c r="G6" s="76"/>
      <c r="H6" s="76"/>
      <c r="I6" s="76"/>
    </row>
    <row r="8" spans="1:9" ht="77.25" customHeight="1" x14ac:dyDescent="0.3">
      <c r="A8" s="76" t="s">
        <v>383</v>
      </c>
      <c r="B8" s="76"/>
      <c r="C8" s="76"/>
      <c r="D8" s="76"/>
      <c r="E8" s="76"/>
      <c r="F8" s="76"/>
      <c r="G8" s="76"/>
      <c r="H8" s="76"/>
      <c r="I8" s="76"/>
    </row>
    <row r="10" spans="1:9" ht="75" customHeight="1" x14ac:dyDescent="0.3">
      <c r="A10" s="76" t="s">
        <v>385</v>
      </c>
      <c r="B10" s="76"/>
      <c r="C10" s="76"/>
      <c r="D10" s="76"/>
      <c r="E10" s="76"/>
      <c r="F10" s="76"/>
      <c r="G10" s="76"/>
      <c r="H10" s="76"/>
      <c r="I10" s="76"/>
    </row>
    <row r="11" spans="1:9" ht="33.75" customHeight="1" x14ac:dyDescent="0.3"/>
    <row r="13" spans="1:9" x14ac:dyDescent="0.3">
      <c r="A13" s="75" t="s">
        <v>393</v>
      </c>
      <c r="B13" s="75"/>
      <c r="C13" s="75"/>
      <c r="D13" s="75"/>
    </row>
  </sheetData>
  <mergeCells count="5">
    <mergeCell ref="A13:D13"/>
    <mergeCell ref="A10:I10"/>
    <mergeCell ref="A6:I6"/>
    <mergeCell ref="A8:I8"/>
    <mergeCell ref="A4: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I13"/>
  <sheetViews>
    <sheetView workbookViewId="0">
      <selection activeCell="A4" sqref="A4:I4"/>
    </sheetView>
  </sheetViews>
  <sheetFormatPr baseColWidth="10" defaultColWidth="9.1796875" defaultRowHeight="14" x14ac:dyDescent="0.3"/>
  <cols>
    <col min="1" max="8" width="11.54296875" style="2" customWidth="1"/>
    <col min="9" max="9" width="21" style="2" customWidth="1"/>
    <col min="10" max="16384" width="9.1796875" style="2"/>
  </cols>
  <sheetData>
    <row r="4" spans="1:9" ht="18" customHeight="1" x14ac:dyDescent="0.3">
      <c r="A4" s="77" t="s">
        <v>382</v>
      </c>
      <c r="B4" s="78"/>
      <c r="C4" s="78"/>
      <c r="D4" s="78"/>
      <c r="E4" s="78"/>
      <c r="F4" s="78"/>
      <c r="G4" s="78"/>
      <c r="H4" s="78"/>
      <c r="I4" s="78"/>
    </row>
    <row r="5" spans="1:9" x14ac:dyDescent="0.3">
      <c r="E5" s="3"/>
    </row>
    <row r="6" spans="1:9" ht="69" customHeight="1" x14ac:dyDescent="0.3">
      <c r="A6" s="76" t="s">
        <v>388</v>
      </c>
      <c r="B6" s="76"/>
      <c r="C6" s="76"/>
      <c r="D6" s="76"/>
      <c r="E6" s="76"/>
      <c r="F6" s="76"/>
      <c r="G6" s="76"/>
      <c r="H6" s="76"/>
      <c r="I6" s="76"/>
    </row>
    <row r="8" spans="1:9" ht="77.25" customHeight="1" x14ac:dyDescent="0.3">
      <c r="A8" s="76" t="s">
        <v>384</v>
      </c>
      <c r="B8" s="76"/>
      <c r="C8" s="76"/>
      <c r="D8" s="76"/>
      <c r="E8" s="76"/>
      <c r="F8" s="76"/>
      <c r="G8" s="76"/>
      <c r="H8" s="76"/>
      <c r="I8" s="76"/>
    </row>
    <row r="10" spans="1:9" ht="66.75" customHeight="1" x14ac:dyDescent="0.3">
      <c r="A10" s="76" t="s">
        <v>386</v>
      </c>
      <c r="B10" s="76"/>
      <c r="C10" s="76"/>
      <c r="D10" s="76"/>
      <c r="E10" s="76"/>
      <c r="F10" s="76"/>
      <c r="G10" s="76"/>
      <c r="H10" s="76"/>
      <c r="I10" s="76"/>
    </row>
    <row r="13" spans="1:9" x14ac:dyDescent="0.3">
      <c r="A13" s="75" t="s">
        <v>394</v>
      </c>
      <c r="B13" s="75"/>
      <c r="C13" s="75"/>
      <c r="D13" s="75"/>
    </row>
  </sheetData>
  <mergeCells count="5">
    <mergeCell ref="A6:I6"/>
    <mergeCell ref="A4:I4"/>
    <mergeCell ref="A8:I8"/>
    <mergeCell ref="A10:I10"/>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I13"/>
  <sheetViews>
    <sheetView topLeftCell="A7" workbookViewId="0">
      <selection activeCell="A4" sqref="A4:I4"/>
    </sheetView>
  </sheetViews>
  <sheetFormatPr baseColWidth="10" defaultColWidth="9.1796875" defaultRowHeight="14" x14ac:dyDescent="0.3"/>
  <cols>
    <col min="1" max="9" width="11.54296875" style="2" customWidth="1"/>
    <col min="10" max="16384" width="9.1796875" style="2"/>
  </cols>
  <sheetData>
    <row r="4" spans="1:9" ht="18" customHeight="1" x14ac:dyDescent="0.3">
      <c r="A4" s="78" t="s">
        <v>387</v>
      </c>
      <c r="B4" s="78"/>
      <c r="C4" s="78"/>
      <c r="D4" s="78"/>
      <c r="E4" s="78"/>
      <c r="F4" s="78"/>
      <c r="G4" s="78"/>
      <c r="H4" s="78"/>
      <c r="I4" s="78"/>
    </row>
    <row r="5" spans="1:9" x14ac:dyDescent="0.3">
      <c r="E5" s="3"/>
    </row>
    <row r="6" spans="1:9" ht="69" customHeight="1" x14ac:dyDescent="0.3">
      <c r="A6" s="76" t="s">
        <v>390</v>
      </c>
      <c r="B6" s="76"/>
      <c r="C6" s="76"/>
      <c r="D6" s="76"/>
      <c r="E6" s="76"/>
      <c r="F6" s="76"/>
      <c r="G6" s="76"/>
      <c r="H6" s="76"/>
      <c r="I6" s="76"/>
    </row>
    <row r="8" spans="1:9" ht="77.25" customHeight="1" x14ac:dyDescent="0.3">
      <c r="A8" s="76" t="s">
        <v>391</v>
      </c>
      <c r="B8" s="76"/>
      <c r="C8" s="76"/>
      <c r="D8" s="76"/>
      <c r="E8" s="76"/>
      <c r="F8" s="76"/>
      <c r="G8" s="76"/>
      <c r="H8" s="76"/>
      <c r="I8" s="76"/>
    </row>
    <row r="10" spans="1:9" ht="75" customHeight="1" x14ac:dyDescent="0.3">
      <c r="A10" s="76" t="s">
        <v>389</v>
      </c>
      <c r="B10" s="76"/>
      <c r="C10" s="76"/>
      <c r="D10" s="76"/>
      <c r="E10" s="76"/>
      <c r="F10" s="76"/>
      <c r="G10" s="76"/>
      <c r="H10" s="76"/>
      <c r="I10" s="76"/>
    </row>
    <row r="11" spans="1:9" ht="33.75" customHeight="1" x14ac:dyDescent="0.3"/>
    <row r="13" spans="1:9" x14ac:dyDescent="0.3">
      <c r="A13" s="75" t="s">
        <v>395</v>
      </c>
      <c r="B13" s="75"/>
      <c r="C13" s="75"/>
      <c r="D13" s="75"/>
    </row>
  </sheetData>
  <mergeCells count="5">
    <mergeCell ref="A13:D13"/>
    <mergeCell ref="A6:I6"/>
    <mergeCell ref="A8:I8"/>
    <mergeCell ref="A10:I10"/>
    <mergeCell ref="A4:I4"/>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4" tint="0.39997558519241921"/>
    <pageSetUpPr fitToPage="1"/>
  </sheetPr>
  <dimension ref="A1:H27"/>
  <sheetViews>
    <sheetView topLeftCell="A13" zoomScaleNormal="100" workbookViewId="0">
      <selection activeCell="B15" sqref="B15:C15"/>
    </sheetView>
  </sheetViews>
  <sheetFormatPr baseColWidth="10" defaultColWidth="9" defaultRowHeight="14" x14ac:dyDescent="0.3"/>
  <cols>
    <col min="1" max="1" width="17.1796875" style="2" customWidth="1"/>
    <col min="2" max="2" width="44.453125" style="2" customWidth="1"/>
    <col min="3" max="3" width="27.1796875" style="2" customWidth="1"/>
    <col min="4" max="4" width="17.81640625" style="2" customWidth="1"/>
    <col min="5" max="5" width="9.1796875" style="2" customWidth="1"/>
    <col min="6" max="6" width="12.1796875" style="2" customWidth="1"/>
    <col min="7" max="7" width="15.81640625" style="2" customWidth="1"/>
    <col min="8" max="8" width="2.81640625" style="2" customWidth="1"/>
    <col min="9" max="9" width="9" style="2"/>
    <col min="10" max="10" width="11.54296875" style="2" customWidth="1"/>
    <col min="11" max="11" width="19.81640625" style="2" customWidth="1"/>
    <col min="12" max="16384" width="9" style="2"/>
  </cols>
  <sheetData>
    <row r="1" spans="1:8" s="5" customFormat="1" ht="18.75" customHeight="1" x14ac:dyDescent="0.3">
      <c r="H1" s="4"/>
    </row>
    <row r="2" spans="1:8" s="5" customFormat="1" ht="15" customHeight="1" x14ac:dyDescent="0.3">
      <c r="A2" s="4"/>
      <c r="B2" s="4"/>
      <c r="C2" s="4"/>
      <c r="D2" s="4"/>
      <c r="E2" s="4"/>
      <c r="F2" s="4"/>
      <c r="G2" s="4"/>
      <c r="H2" s="4"/>
    </row>
    <row r="3" spans="1:8" s="5" customFormat="1" x14ac:dyDescent="0.3">
      <c r="A3" s="6"/>
      <c r="B3" s="6"/>
      <c r="C3" s="6"/>
      <c r="D3" s="6"/>
      <c r="E3" s="6"/>
      <c r="F3" s="6"/>
      <c r="G3" s="6"/>
      <c r="H3" s="4"/>
    </row>
    <row r="4" spans="1:8" s="5" customFormat="1" ht="15" customHeight="1" x14ac:dyDescent="0.3">
      <c r="A4" s="84" t="s">
        <v>40</v>
      </c>
      <c r="B4" s="85"/>
      <c r="C4" s="85"/>
      <c r="D4" s="85"/>
      <c r="E4" s="85"/>
      <c r="F4" s="85"/>
      <c r="G4" s="86"/>
      <c r="H4" s="7"/>
    </row>
    <row r="5" spans="1:8" s="5" customFormat="1" x14ac:dyDescent="0.3">
      <c r="H5" s="7"/>
    </row>
    <row r="6" spans="1:8" s="5" customFormat="1" ht="30" customHeight="1" x14ac:dyDescent="0.3">
      <c r="A6" s="19" t="s">
        <v>170</v>
      </c>
      <c r="B6" s="8" t="s">
        <v>75</v>
      </c>
      <c r="E6" s="9"/>
      <c r="F6" s="9"/>
      <c r="G6" s="9"/>
      <c r="H6" s="10"/>
    </row>
    <row r="7" spans="1:8" s="5" customFormat="1" ht="36.75" customHeight="1" x14ac:dyDescent="0.3">
      <c r="A7" s="19" t="s">
        <v>171</v>
      </c>
      <c r="B7" s="8" t="s">
        <v>396</v>
      </c>
      <c r="H7" s="11"/>
    </row>
    <row r="8" spans="1:8" s="5" customFormat="1" ht="30" customHeight="1" x14ac:dyDescent="0.3">
      <c r="A8" s="19" t="s">
        <v>172</v>
      </c>
      <c r="B8" s="73">
        <v>43831</v>
      </c>
      <c r="H8" s="11"/>
    </row>
    <row r="9" spans="1:8" s="5" customFormat="1" ht="30" customHeight="1" x14ac:dyDescent="0.3">
      <c r="A9" s="19" t="s">
        <v>173</v>
      </c>
      <c r="B9" s="74" t="s">
        <v>379</v>
      </c>
      <c r="H9" s="11"/>
    </row>
    <row r="10" spans="1:8" s="5" customFormat="1" ht="15" customHeight="1" x14ac:dyDescent="0.3">
      <c r="H10" s="11"/>
    </row>
    <row r="11" spans="1:8" s="5" customFormat="1" ht="16.5" customHeight="1" x14ac:dyDescent="0.3">
      <c r="A11" s="5" t="s">
        <v>169</v>
      </c>
      <c r="B11" s="16"/>
      <c r="C11" s="16"/>
      <c r="D11" s="16"/>
      <c r="E11" s="16"/>
      <c r="F11" s="16"/>
      <c r="G11" s="17"/>
      <c r="H11" s="11"/>
    </row>
    <row r="12" spans="1:8" s="5" customFormat="1" ht="13.5" customHeight="1" x14ac:dyDescent="0.3">
      <c r="A12" s="80" t="s">
        <v>9</v>
      </c>
      <c r="B12" s="80"/>
      <c r="C12" s="80"/>
      <c r="D12" s="90" t="s">
        <v>35</v>
      </c>
      <c r="E12" s="90"/>
      <c r="F12" s="90"/>
      <c r="G12" s="90" t="s">
        <v>10</v>
      </c>
      <c r="H12" s="12"/>
    </row>
    <row r="13" spans="1:8" s="5" customFormat="1" ht="15" customHeight="1" x14ac:dyDescent="0.3">
      <c r="A13" s="80"/>
      <c r="B13" s="80"/>
      <c r="C13" s="80"/>
      <c r="D13" s="90"/>
      <c r="E13" s="90"/>
      <c r="F13" s="90"/>
      <c r="G13" s="90"/>
    </row>
    <row r="14" spans="1:8" s="5" customFormat="1" ht="45.75" customHeight="1" x14ac:dyDescent="0.3">
      <c r="A14" s="62" t="s">
        <v>3</v>
      </c>
      <c r="B14" s="81" t="s">
        <v>12</v>
      </c>
      <c r="C14" s="81"/>
      <c r="D14" s="92" t="s">
        <v>36</v>
      </c>
      <c r="E14" s="92"/>
      <c r="F14" s="92"/>
      <c r="G14" s="63"/>
    </row>
    <row r="15" spans="1:8" s="5" customFormat="1" ht="56.25" customHeight="1" x14ac:dyDescent="0.3">
      <c r="A15" s="64" t="s">
        <v>4</v>
      </c>
      <c r="B15" s="82" t="s">
        <v>27</v>
      </c>
      <c r="C15" s="82"/>
      <c r="D15" s="79" t="str">
        <f>INDEX(Lookup!D:D,MATCH(TRUE,INDEX(Lookup!C:C= B15,0),0))</f>
        <v>Can the CCM provide on demand the evidence they have done necessary efforts to reach the objective? (meeting minutes, emails, letters)</v>
      </c>
      <c r="E15" s="79"/>
      <c r="F15" s="79"/>
      <c r="G15" s="65"/>
    </row>
    <row r="16" spans="1:8" s="5" customFormat="1" ht="58.5" customHeight="1" x14ac:dyDescent="0.3">
      <c r="A16" s="62" t="s">
        <v>5</v>
      </c>
      <c r="B16" s="83" t="s">
        <v>28</v>
      </c>
      <c r="C16" s="83"/>
      <c r="D16" s="79" t="str">
        <f>INDEX(Lookup!D:D,MATCH(TRUE,INDEX(Lookup!C:C= B16,0),0))</f>
        <v>Can the CCM provide on demand the evidence they have done necessary efforts to reach the objective? (meeting minutes, emails, letters)</v>
      </c>
      <c r="E16" s="79"/>
      <c r="F16" s="79"/>
      <c r="G16" s="63"/>
      <c r="H16" s="14"/>
    </row>
    <row r="17" spans="1:8" s="5" customFormat="1" ht="20.25" customHeight="1" x14ac:dyDescent="0.3">
      <c r="A17" s="16"/>
      <c r="B17" s="16"/>
      <c r="C17" s="16"/>
      <c r="D17" s="16"/>
      <c r="E17" s="16"/>
      <c r="F17" s="16"/>
      <c r="G17" s="16"/>
      <c r="H17" s="10"/>
    </row>
    <row r="18" spans="1:8" s="5" customFormat="1" ht="26.25" customHeight="1" x14ac:dyDescent="0.3">
      <c r="A18" s="80" t="s">
        <v>11</v>
      </c>
      <c r="B18" s="80"/>
      <c r="C18" s="80"/>
      <c r="D18" s="90" t="s">
        <v>35</v>
      </c>
      <c r="E18" s="91"/>
      <c r="F18" s="91"/>
      <c r="G18" s="91"/>
      <c r="H18" s="11"/>
    </row>
    <row r="19" spans="1:8" s="5" customFormat="1" ht="45.75" customHeight="1" x14ac:dyDescent="0.3">
      <c r="A19" s="62" t="s">
        <v>3</v>
      </c>
      <c r="B19" s="89" t="s">
        <v>29</v>
      </c>
      <c r="C19" s="88"/>
      <c r="D19" s="83" t="s">
        <v>39</v>
      </c>
      <c r="E19" s="82"/>
      <c r="F19" s="82"/>
      <c r="G19" s="82"/>
      <c r="H19" s="11"/>
    </row>
    <row r="20" spans="1:8" s="5" customFormat="1" ht="75" customHeight="1" x14ac:dyDescent="0.3">
      <c r="A20" s="64" t="s">
        <v>4</v>
      </c>
      <c r="B20" s="82" t="s">
        <v>168</v>
      </c>
      <c r="C20" s="82"/>
      <c r="D20" s="82" t="s">
        <v>41</v>
      </c>
      <c r="E20" s="82"/>
      <c r="F20" s="82"/>
      <c r="G20" s="82"/>
      <c r="H20" s="11"/>
    </row>
    <row r="21" spans="1:8" s="5" customFormat="1" ht="45.75" customHeight="1" x14ac:dyDescent="0.3">
      <c r="A21" s="62" t="s">
        <v>5</v>
      </c>
      <c r="B21" s="89" t="s">
        <v>42</v>
      </c>
      <c r="C21" s="88"/>
      <c r="D21" s="82" t="s">
        <v>41</v>
      </c>
      <c r="E21" s="82"/>
      <c r="F21" s="82"/>
      <c r="G21" s="82"/>
      <c r="H21" s="11"/>
    </row>
    <row r="22" spans="1:8" s="5" customFormat="1" ht="39" customHeight="1" x14ac:dyDescent="0.3">
      <c r="A22" s="64" t="s">
        <v>6</v>
      </c>
      <c r="B22" s="87" t="s">
        <v>33</v>
      </c>
      <c r="C22" s="88"/>
      <c r="D22" s="82" t="s">
        <v>38</v>
      </c>
      <c r="E22" s="82"/>
      <c r="F22" s="82"/>
      <c r="G22" s="82"/>
      <c r="H22" s="7"/>
    </row>
    <row r="23" spans="1:8" s="5" customFormat="1" ht="33" customHeight="1" x14ac:dyDescent="0.3">
      <c r="A23" s="62" t="s">
        <v>7</v>
      </c>
      <c r="B23" s="89" t="s">
        <v>8</v>
      </c>
      <c r="C23" s="88"/>
      <c r="D23" s="83" t="s">
        <v>160</v>
      </c>
      <c r="E23" s="82"/>
      <c r="F23" s="82"/>
      <c r="G23" s="82"/>
      <c r="H23" s="7"/>
    </row>
    <row r="24" spans="1:8" s="5" customFormat="1" ht="30" customHeight="1" x14ac:dyDescent="0.3">
      <c r="A24" s="15"/>
      <c r="B24" s="15"/>
      <c r="C24" s="15"/>
      <c r="D24" s="15"/>
      <c r="E24" s="15"/>
      <c r="F24" s="15"/>
      <c r="G24" s="15"/>
      <c r="H24" s="4"/>
    </row>
    <row r="25" spans="1:8" s="5" customFormat="1" ht="19.5" customHeight="1" x14ac:dyDescent="0.3"/>
    <row r="26" spans="1:8" s="5" customFormat="1" x14ac:dyDescent="0.3"/>
    <row r="27" spans="1:8" x14ac:dyDescent="0.3">
      <c r="A27" s="75" t="s">
        <v>393</v>
      </c>
      <c r="B27" s="75"/>
      <c r="C27" s="75"/>
      <c r="D27" s="75"/>
    </row>
  </sheetData>
  <mergeCells count="23">
    <mergeCell ref="A4:G4"/>
    <mergeCell ref="A27:D27"/>
    <mergeCell ref="B22:C22"/>
    <mergeCell ref="B23:C23"/>
    <mergeCell ref="D19:G19"/>
    <mergeCell ref="D20:G20"/>
    <mergeCell ref="D21:G21"/>
    <mergeCell ref="D22:G22"/>
    <mergeCell ref="D23:G23"/>
    <mergeCell ref="D18:G18"/>
    <mergeCell ref="B19:C19"/>
    <mergeCell ref="B20:C20"/>
    <mergeCell ref="B21:C21"/>
    <mergeCell ref="D12:F13"/>
    <mergeCell ref="G12:G13"/>
    <mergeCell ref="D14:F14"/>
    <mergeCell ref="D15:F15"/>
    <mergeCell ref="D16:F16"/>
    <mergeCell ref="A18:C18"/>
    <mergeCell ref="A12:C13"/>
    <mergeCell ref="B14:C14"/>
    <mergeCell ref="B15:C15"/>
    <mergeCell ref="B16:C16"/>
  </mergeCells>
  <dataValidations count="1">
    <dataValidation type="list" allowBlank="1" showInputMessage="1" showErrorMessage="1" sqref="B15:C16" xr:uid="{00000000-0002-0000-0300-000000000000}">
      <formula1>Quantitative</formula1>
    </dataValidation>
  </dataValidations>
  <printOptions horizontalCentered="1"/>
  <pageMargins left="0.25" right="0.25" top="0.25" bottom="0.75" header="0.05" footer="0.3"/>
  <pageSetup paperSize="9" scale="9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ListCCM!$B$2:$B$158</xm:f>
          </x14:formula1>
          <xm:sqref>B6</xm:sqref>
        </x14:dataValidation>
        <x14:dataValidation type="list" allowBlank="1" showInputMessage="1" showErrorMessage="1" xr:uid="{00000000-0002-0000-0300-000002000000}">
          <x14:formula1>
            <xm:f>Lookup!$J$2:$J$4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4:I26"/>
  <sheetViews>
    <sheetView tabSelected="1" topLeftCell="A20" zoomScale="70" zoomScaleNormal="70" workbookViewId="0">
      <selection activeCell="E20" sqref="E20"/>
    </sheetView>
  </sheetViews>
  <sheetFormatPr baseColWidth="10" defaultColWidth="9.1796875" defaultRowHeight="14" x14ac:dyDescent="0.3"/>
  <cols>
    <col min="1" max="1" width="15.453125" style="2" customWidth="1"/>
    <col min="2" max="2" width="50.81640625" style="2" customWidth="1"/>
    <col min="3" max="3" width="43.453125" style="2" customWidth="1"/>
    <col min="4" max="4" width="16.1796875" style="2" customWidth="1"/>
    <col min="5" max="5" width="101.1796875" style="2" customWidth="1"/>
    <col min="6" max="6" width="35" style="2" customWidth="1"/>
    <col min="7" max="7" width="29.453125" style="2" customWidth="1"/>
    <col min="8" max="16384" width="9.1796875" style="2"/>
  </cols>
  <sheetData>
    <row r="4" spans="1:9" ht="18" x14ac:dyDescent="0.4">
      <c r="A4" s="93" t="s">
        <v>40</v>
      </c>
      <c r="B4" s="93"/>
      <c r="C4" s="93"/>
      <c r="D4" s="93"/>
      <c r="E4" s="93"/>
      <c r="F4" s="93"/>
      <c r="G4" s="93"/>
    </row>
    <row r="5" spans="1:9" ht="18" x14ac:dyDescent="0.4">
      <c r="A5" s="93" t="s">
        <v>25</v>
      </c>
      <c r="B5" s="93"/>
      <c r="C5" s="93"/>
      <c r="D5" s="93"/>
      <c r="E5" s="93"/>
      <c r="F5" s="93"/>
      <c r="G5" s="93"/>
    </row>
    <row r="7" spans="1:9" s="5" customFormat="1" ht="30" customHeight="1" x14ac:dyDescent="0.3">
      <c r="A7" s="41" t="s">
        <v>170</v>
      </c>
      <c r="B7" s="20" t="str">
        <f>'Performance Framework'!B6</f>
        <v>CCM El Salvador</v>
      </c>
      <c r="F7" s="9"/>
      <c r="G7" s="9"/>
      <c r="H7" s="9"/>
      <c r="I7" s="10"/>
    </row>
    <row r="8" spans="1:9" s="5" customFormat="1" ht="36.75" customHeight="1" x14ac:dyDescent="0.3">
      <c r="A8" s="41" t="s">
        <v>171</v>
      </c>
      <c r="B8" s="20" t="str">
        <f>'Performance Framework'!B7</f>
        <v>SLV-CFUND-2008</v>
      </c>
      <c r="I8" s="11"/>
    </row>
    <row r="9" spans="1:9" s="5" customFormat="1" ht="30" customHeight="1" x14ac:dyDescent="0.3">
      <c r="A9" s="41" t="s">
        <v>172</v>
      </c>
      <c r="B9" s="21">
        <f>'Performance Framework'!B8</f>
        <v>43831</v>
      </c>
      <c r="I9" s="11"/>
    </row>
    <row r="10" spans="1:9" s="5" customFormat="1" ht="30" customHeight="1" x14ac:dyDescent="0.3">
      <c r="A10" s="41" t="s">
        <v>173</v>
      </c>
      <c r="B10" s="20" t="str">
        <f>'Performance Framework'!B9</f>
        <v>Year 1</v>
      </c>
      <c r="I10" s="11"/>
    </row>
    <row r="12" spans="1:9" s="5" customFormat="1" ht="47.25" customHeight="1" x14ac:dyDescent="0.3">
      <c r="A12" s="22" t="s">
        <v>167</v>
      </c>
      <c r="B12" s="23" t="s">
        <v>15</v>
      </c>
      <c r="C12" s="24" t="s">
        <v>35</v>
      </c>
      <c r="D12" s="25" t="s">
        <v>13</v>
      </c>
      <c r="E12" s="25" t="s">
        <v>10</v>
      </c>
      <c r="F12" s="25" t="s">
        <v>392</v>
      </c>
      <c r="G12" s="26" t="s">
        <v>14</v>
      </c>
    </row>
    <row r="13" spans="1:9" s="28" customFormat="1" ht="123" customHeight="1" x14ac:dyDescent="0.3">
      <c r="A13" s="42" t="s">
        <v>3</v>
      </c>
      <c r="B13" s="43" t="s">
        <v>397</v>
      </c>
      <c r="C13" s="44" t="s">
        <v>30</v>
      </c>
      <c r="D13" s="45" t="s">
        <v>0</v>
      </c>
      <c r="E13" s="44" t="s">
        <v>403</v>
      </c>
      <c r="F13" s="46"/>
      <c r="G13" s="47"/>
    </row>
    <row r="14" spans="1:9" s="28" customFormat="1" ht="204" customHeight="1" x14ac:dyDescent="0.3">
      <c r="A14" s="18" t="s">
        <v>4</v>
      </c>
      <c r="B14" s="48" t="str">
        <f>'Performance Framework'!B15</f>
        <v>(CCM1) CCM documents evidence that they are making all the necessary efforts to avoid stock-outs of key drugs AND 'emergency disbursement' to prevent them.</v>
      </c>
      <c r="C14" s="48" t="str">
        <f>'Performance Framework'!D15</f>
        <v>Can the CCM provide on demand the evidence they have done necessary efforts to reach the objective? (meeting minutes, emails, letters)</v>
      </c>
      <c r="D14" s="45" t="s">
        <v>0</v>
      </c>
      <c r="E14" s="44" t="s">
        <v>407</v>
      </c>
      <c r="F14" s="46"/>
      <c r="G14" s="47"/>
    </row>
    <row r="15" spans="1:9" s="28" customFormat="1" ht="60" customHeight="1" x14ac:dyDescent="0.3">
      <c r="A15" s="42" t="s">
        <v>5</v>
      </c>
      <c r="B15" s="48" t="s">
        <v>28</v>
      </c>
      <c r="C15" s="48" t="str">
        <f>VLOOKUP(Table2[[#This Row],[CCM PERFORMANCE
Indicators]],Lookup!C3:D9,2,TRUE)</f>
        <v>Can the CCM provide on demand the evidence they have done necessary efforts to reach the objective? (meeting minutes, emails, letters)</v>
      </c>
      <c r="D15" s="45" t="s">
        <v>0</v>
      </c>
      <c r="E15" s="44" t="s">
        <v>408</v>
      </c>
      <c r="F15" s="46"/>
      <c r="G15" s="47"/>
    </row>
    <row r="16" spans="1:9" s="37" customFormat="1" ht="11.5" hidden="1" x14ac:dyDescent="0.25">
      <c r="A16" s="30"/>
      <c r="B16" s="31"/>
      <c r="C16" s="32" t="e">
        <f>VLOOKUP(Table2[[#This Row],[CCM PERFORMANCE
Indicators]],Lookup!C4:D10,2,TRUE)</f>
        <v>#N/A</v>
      </c>
      <c r="D16" s="33"/>
      <c r="E16" s="34"/>
      <c r="F16" s="35"/>
      <c r="G16" s="36"/>
    </row>
    <row r="17" spans="1:7" s="5" customFormat="1" x14ac:dyDescent="0.3">
      <c r="E17" s="38"/>
    </row>
    <row r="18" spans="1:7" s="5" customFormat="1" ht="45.75" customHeight="1" x14ac:dyDescent="0.3">
      <c r="A18" s="22" t="s">
        <v>167</v>
      </c>
      <c r="B18" s="39" t="s">
        <v>16</v>
      </c>
      <c r="C18" s="24" t="s">
        <v>35</v>
      </c>
      <c r="D18" s="25" t="s">
        <v>13</v>
      </c>
      <c r="E18" s="25" t="s">
        <v>10</v>
      </c>
      <c r="F18" s="25" t="s">
        <v>392</v>
      </c>
      <c r="G18" s="40" t="s">
        <v>14</v>
      </c>
    </row>
    <row r="19" spans="1:7" s="5" customFormat="1" ht="112" x14ac:dyDescent="0.3">
      <c r="A19" s="49" t="s">
        <v>3</v>
      </c>
      <c r="B19" s="50" t="s">
        <v>404</v>
      </c>
      <c r="C19" s="48" t="s">
        <v>31</v>
      </c>
      <c r="D19" s="45" t="s">
        <v>21</v>
      </c>
      <c r="E19" s="48" t="s">
        <v>398</v>
      </c>
      <c r="F19" s="51"/>
      <c r="G19" s="52"/>
    </row>
    <row r="20" spans="1:7" s="5" customFormat="1" ht="168" x14ac:dyDescent="0.3">
      <c r="A20" s="53" t="s">
        <v>4</v>
      </c>
      <c r="B20" s="48" t="s">
        <v>402</v>
      </c>
      <c r="C20" s="48" t="s">
        <v>32</v>
      </c>
      <c r="D20" s="45" t="s">
        <v>0</v>
      </c>
      <c r="E20" s="48" t="s">
        <v>399</v>
      </c>
      <c r="F20" s="51"/>
      <c r="G20" s="52"/>
    </row>
    <row r="21" spans="1:7" s="5" customFormat="1" ht="98" x14ac:dyDescent="0.3">
      <c r="A21" s="54" t="s">
        <v>5</v>
      </c>
      <c r="B21" s="55" t="s">
        <v>400</v>
      </c>
      <c r="C21" s="48" t="s">
        <v>19</v>
      </c>
      <c r="D21" s="45" t="s">
        <v>0</v>
      </c>
      <c r="E21" s="48" t="s">
        <v>401</v>
      </c>
      <c r="F21" s="51"/>
      <c r="G21" s="52"/>
    </row>
    <row r="22" spans="1:7" s="5" customFormat="1" ht="70" x14ac:dyDescent="0.3">
      <c r="A22" s="53" t="s">
        <v>6</v>
      </c>
      <c r="B22" s="48" t="s">
        <v>405</v>
      </c>
      <c r="C22" s="48" t="s">
        <v>34</v>
      </c>
      <c r="D22" s="45" t="s">
        <v>0</v>
      </c>
      <c r="E22" s="48" t="s">
        <v>406</v>
      </c>
      <c r="F22" s="51"/>
      <c r="G22" s="52"/>
    </row>
    <row r="23" spans="1:7" s="5" customFormat="1" ht="56" x14ac:dyDescent="0.3">
      <c r="A23" s="56" t="s">
        <v>7</v>
      </c>
      <c r="B23" s="57" t="s">
        <v>8</v>
      </c>
      <c r="C23" s="58" t="s">
        <v>20</v>
      </c>
      <c r="D23" s="59"/>
      <c r="E23" s="60"/>
      <c r="F23" s="58"/>
      <c r="G23" s="61"/>
    </row>
    <row r="26" spans="1:7" x14ac:dyDescent="0.3">
      <c r="A26" s="75" t="s">
        <v>393</v>
      </c>
      <c r="B26" s="75"/>
      <c r="C26" s="75"/>
      <c r="D26" s="75"/>
    </row>
  </sheetData>
  <dataConsolidate/>
  <mergeCells count="3">
    <mergeCell ref="A4:G4"/>
    <mergeCell ref="A5:G5"/>
    <mergeCell ref="A26:D26"/>
  </mergeCells>
  <dataValidations count="2">
    <dataValidation type="list" allowBlank="1" showInputMessage="1" showErrorMessage="1" sqref="D23" xr:uid="{00000000-0002-0000-0400-000000000000}">
      <formula1>$H$13:$H$15</formula1>
    </dataValidation>
    <dataValidation type="list" allowBlank="1" showInputMessage="1" showErrorMessage="1" sqref="A16 B15:B16" xr:uid="{00000000-0002-0000-0400-000001000000}">
      <formula1>Quantitative</formula1>
    </dataValidation>
  </dataValidations>
  <pageMargins left="0.7" right="0.7" top="0.75" bottom="0.75" header="0.3" footer="0.3"/>
  <pageSetup paperSize="8" scale="89" orientation="landscape" r:id="rId1"/>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2000000}">
          <x14:formula1>
            <xm:f>Lookup!$F$2:$F$4</xm:f>
          </x14:formula1>
          <xm:sqref>D13:D16</xm:sqref>
        </x14:dataValidation>
        <x14:dataValidation type="list" allowBlank="1" showInputMessage="1" showErrorMessage="1" xr:uid="{00000000-0002-0000-0400-000003000000}">
          <x14:formula1>
            <xm:f>Lookup!$H$2:$H$5</xm:f>
          </x14:formula1>
          <xm:sqref>E23:F23 D19</xm:sqref>
        </x14:dataValidation>
        <x14:dataValidation type="list" allowBlank="1" showInputMessage="1" showErrorMessage="1" xr:uid="{00000000-0002-0000-0400-000004000000}">
          <x14:formula1>
            <xm:f>Lookup!$F$2:$F$5</xm:f>
          </x14:formula1>
          <xm:sqref>D20:D22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1"/>
  <sheetViews>
    <sheetView zoomScaleNormal="100" workbookViewId="0">
      <selection activeCell="C2" sqref="C2"/>
    </sheetView>
  </sheetViews>
  <sheetFormatPr baseColWidth="10" defaultColWidth="9" defaultRowHeight="14" x14ac:dyDescent="0.3"/>
  <cols>
    <col min="1" max="1" width="9" style="2"/>
    <col min="2" max="2" width="5.1796875" style="2" customWidth="1"/>
    <col min="3" max="3" width="84.81640625" style="2" customWidth="1"/>
    <col min="4" max="4" width="51.54296875" style="2" customWidth="1"/>
    <col min="5" max="5" width="4.1796875" style="2" customWidth="1"/>
    <col min="6" max="6" width="9.54296875" style="2" customWidth="1"/>
    <col min="7" max="7" width="2.81640625" style="2" customWidth="1"/>
    <col min="8" max="8" width="15.453125" style="2" bestFit="1" customWidth="1"/>
    <col min="9" max="16384" width="9" style="2"/>
  </cols>
  <sheetData>
    <row r="1" spans="1:10" x14ac:dyDescent="0.3">
      <c r="A1" s="2" t="s">
        <v>2</v>
      </c>
      <c r="C1" s="66" t="s">
        <v>37</v>
      </c>
      <c r="D1" s="67" t="s">
        <v>35</v>
      </c>
      <c r="F1" s="2" t="s">
        <v>17</v>
      </c>
      <c r="H1" s="2" t="s">
        <v>17</v>
      </c>
      <c r="J1" s="2" t="s">
        <v>378</v>
      </c>
    </row>
    <row r="2" spans="1:10" s="5" customFormat="1" ht="40.5" customHeight="1" x14ac:dyDescent="0.3">
      <c r="A2" s="5" t="s">
        <v>0</v>
      </c>
      <c r="C2" s="68" t="s">
        <v>27</v>
      </c>
      <c r="D2" s="29" t="s">
        <v>26</v>
      </c>
      <c r="F2" s="5" t="s">
        <v>0</v>
      </c>
      <c r="H2" s="5" t="s">
        <v>21</v>
      </c>
      <c r="J2" s="5" t="s">
        <v>379</v>
      </c>
    </row>
    <row r="3" spans="1:10" s="5" customFormat="1" ht="36" customHeight="1" x14ac:dyDescent="0.3">
      <c r="A3" s="5" t="s">
        <v>1</v>
      </c>
      <c r="C3" s="69" t="s">
        <v>28</v>
      </c>
      <c r="D3" s="13" t="s">
        <v>26</v>
      </c>
      <c r="F3" s="5" t="s">
        <v>1</v>
      </c>
      <c r="H3" s="5" t="s">
        <v>23</v>
      </c>
      <c r="J3" s="5" t="s">
        <v>380</v>
      </c>
    </row>
    <row r="4" spans="1:10" s="5" customFormat="1" ht="45" customHeight="1" x14ac:dyDescent="0.3">
      <c r="C4" s="27" t="s">
        <v>161</v>
      </c>
      <c r="D4" s="70" t="s">
        <v>26</v>
      </c>
      <c r="F4" s="5" t="s">
        <v>18</v>
      </c>
      <c r="H4" s="5" t="s">
        <v>24</v>
      </c>
      <c r="J4" s="5" t="s">
        <v>381</v>
      </c>
    </row>
    <row r="5" spans="1:10" s="5" customFormat="1" ht="57" customHeight="1" x14ac:dyDescent="0.3">
      <c r="C5" s="71" t="s">
        <v>162</v>
      </c>
      <c r="D5" s="71" t="s">
        <v>26</v>
      </c>
      <c r="H5" s="5" t="s">
        <v>22</v>
      </c>
    </row>
    <row r="6" spans="1:10" s="5" customFormat="1" ht="57.75" customHeight="1" x14ac:dyDescent="0.3">
      <c r="C6" s="27" t="s">
        <v>163</v>
      </c>
      <c r="D6" s="27" t="s">
        <v>26</v>
      </c>
    </row>
    <row r="7" spans="1:10" s="5" customFormat="1" ht="93.75" customHeight="1" x14ac:dyDescent="0.3">
      <c r="C7" s="71" t="s">
        <v>164</v>
      </c>
      <c r="D7" s="71" t="s">
        <v>26</v>
      </c>
    </row>
    <row r="8" spans="1:10" s="5" customFormat="1" ht="92.25" customHeight="1" x14ac:dyDescent="0.3">
      <c r="C8" s="72" t="s">
        <v>165</v>
      </c>
      <c r="D8" s="27" t="s">
        <v>26</v>
      </c>
    </row>
    <row r="9" spans="1:10" s="5" customFormat="1" x14ac:dyDescent="0.3"/>
    <row r="10" spans="1:10" s="5" customFormat="1" x14ac:dyDescent="0.3"/>
    <row r="11" spans="1:10" s="5" customFormat="1" x14ac:dyDescent="0.3"/>
  </sheetData>
  <pageMargins left="0.7" right="0.7" top="0.75" bottom="0.75" header="0.3" footer="0.3"/>
  <pageSetup paperSize="9" scale="67" orientation="landscape"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8"/>
  <sheetViews>
    <sheetView topLeftCell="A30" workbookViewId="0">
      <selection activeCell="B150" sqref="B150"/>
    </sheetView>
  </sheetViews>
  <sheetFormatPr baseColWidth="10" defaultColWidth="8.81640625" defaultRowHeight="14.5" x14ac:dyDescent="0.35"/>
  <cols>
    <col min="1" max="1" width="16.81640625" customWidth="1"/>
    <col min="2" max="2" width="63.453125" customWidth="1"/>
    <col min="3" max="3" width="15.54296875" customWidth="1"/>
    <col min="4" max="4" width="11.1796875" customWidth="1"/>
  </cols>
  <sheetData>
    <row r="1" spans="1:4" x14ac:dyDescent="0.35">
      <c r="A1" s="1" t="s">
        <v>216</v>
      </c>
      <c r="B1" s="1" t="s">
        <v>178</v>
      </c>
      <c r="C1" s="1" t="s">
        <v>217</v>
      </c>
      <c r="D1" s="1" t="s">
        <v>218</v>
      </c>
    </row>
    <row r="2" spans="1:4" x14ac:dyDescent="0.35">
      <c r="A2">
        <v>96</v>
      </c>
      <c r="B2" t="s">
        <v>43</v>
      </c>
      <c r="C2" t="s">
        <v>219</v>
      </c>
      <c r="D2" t="s">
        <v>174</v>
      </c>
    </row>
    <row r="3" spans="1:4" x14ac:dyDescent="0.35">
      <c r="A3">
        <v>196</v>
      </c>
      <c r="B3" t="s">
        <v>44</v>
      </c>
      <c r="C3" t="s">
        <v>220</v>
      </c>
      <c r="D3" t="s">
        <v>174</v>
      </c>
    </row>
    <row r="4" spans="1:4" x14ac:dyDescent="0.35">
      <c r="A4">
        <v>78</v>
      </c>
      <c r="B4" t="s">
        <v>179</v>
      </c>
      <c r="C4" t="s">
        <v>221</v>
      </c>
      <c r="D4" t="s">
        <v>174</v>
      </c>
    </row>
    <row r="5" spans="1:4" x14ac:dyDescent="0.35">
      <c r="A5">
        <v>98</v>
      </c>
      <c r="B5" t="s">
        <v>45</v>
      </c>
      <c r="C5" t="s">
        <v>222</v>
      </c>
      <c r="D5" t="s">
        <v>174</v>
      </c>
    </row>
    <row r="6" spans="1:4" x14ac:dyDescent="0.35">
      <c r="A6">
        <v>99</v>
      </c>
      <c r="B6" t="s">
        <v>46</v>
      </c>
      <c r="C6" t="s">
        <v>223</v>
      </c>
      <c r="D6" t="s">
        <v>174</v>
      </c>
    </row>
    <row r="7" spans="1:4" x14ac:dyDescent="0.35">
      <c r="A7">
        <v>100</v>
      </c>
      <c r="B7" t="s">
        <v>47</v>
      </c>
      <c r="C7" t="s">
        <v>224</v>
      </c>
      <c r="D7" t="s">
        <v>174</v>
      </c>
    </row>
    <row r="8" spans="1:4" x14ac:dyDescent="0.35">
      <c r="A8">
        <v>101</v>
      </c>
      <c r="B8" t="s">
        <v>48</v>
      </c>
      <c r="C8" t="s">
        <v>225</v>
      </c>
      <c r="D8" t="s">
        <v>174</v>
      </c>
    </row>
    <row r="9" spans="1:4" x14ac:dyDescent="0.35">
      <c r="A9">
        <v>102</v>
      </c>
      <c r="B9" t="s">
        <v>49</v>
      </c>
      <c r="C9" t="s">
        <v>226</v>
      </c>
      <c r="D9" t="s">
        <v>174</v>
      </c>
    </row>
    <row r="10" spans="1:4" x14ac:dyDescent="0.35">
      <c r="A10">
        <v>190</v>
      </c>
      <c r="B10" t="s">
        <v>50</v>
      </c>
      <c r="C10" t="s">
        <v>227</v>
      </c>
      <c r="D10" t="s">
        <v>174</v>
      </c>
    </row>
    <row r="11" spans="1:4" x14ac:dyDescent="0.35">
      <c r="A11">
        <v>103</v>
      </c>
      <c r="B11" t="s">
        <v>51</v>
      </c>
      <c r="C11" t="s">
        <v>228</v>
      </c>
      <c r="D11" t="s">
        <v>174</v>
      </c>
    </row>
    <row r="12" spans="1:4" x14ac:dyDescent="0.35">
      <c r="A12">
        <v>104</v>
      </c>
      <c r="B12" t="s">
        <v>52</v>
      </c>
      <c r="C12" t="s">
        <v>229</v>
      </c>
      <c r="D12" t="s">
        <v>174</v>
      </c>
    </row>
    <row r="13" spans="1:4" x14ac:dyDescent="0.35">
      <c r="A13">
        <v>189</v>
      </c>
      <c r="B13" t="s">
        <v>53</v>
      </c>
      <c r="C13" t="s">
        <v>230</v>
      </c>
      <c r="D13" t="s">
        <v>174</v>
      </c>
    </row>
    <row r="14" spans="1:4" x14ac:dyDescent="0.35">
      <c r="A14">
        <v>105</v>
      </c>
      <c r="B14" t="s">
        <v>54</v>
      </c>
      <c r="C14" t="s">
        <v>231</v>
      </c>
      <c r="D14" t="s">
        <v>174</v>
      </c>
    </row>
    <row r="15" spans="1:4" x14ac:dyDescent="0.35">
      <c r="A15">
        <v>106</v>
      </c>
      <c r="B15" t="s">
        <v>55</v>
      </c>
      <c r="C15" t="s">
        <v>232</v>
      </c>
      <c r="D15" t="s">
        <v>174</v>
      </c>
    </row>
    <row r="16" spans="1:4" x14ac:dyDescent="0.35">
      <c r="A16">
        <v>107</v>
      </c>
      <c r="B16" t="s">
        <v>56</v>
      </c>
      <c r="C16" t="s">
        <v>233</v>
      </c>
      <c r="D16" t="s">
        <v>174</v>
      </c>
    </row>
    <row r="17" spans="1:4" x14ac:dyDescent="0.35">
      <c r="A17">
        <v>108</v>
      </c>
      <c r="B17" t="s">
        <v>57</v>
      </c>
      <c r="C17" t="s">
        <v>234</v>
      </c>
      <c r="D17" t="s">
        <v>174</v>
      </c>
    </row>
    <row r="18" spans="1:4" x14ac:dyDescent="0.35">
      <c r="A18">
        <v>109</v>
      </c>
      <c r="B18" t="s">
        <v>58</v>
      </c>
      <c r="C18" t="s">
        <v>235</v>
      </c>
      <c r="D18" t="s">
        <v>174</v>
      </c>
    </row>
    <row r="19" spans="1:4" x14ac:dyDescent="0.35">
      <c r="A19">
        <v>110</v>
      </c>
      <c r="B19" t="s">
        <v>59</v>
      </c>
      <c r="C19" t="s">
        <v>236</v>
      </c>
      <c r="D19" t="s">
        <v>174</v>
      </c>
    </row>
    <row r="20" spans="1:4" x14ac:dyDescent="0.35">
      <c r="A20">
        <v>201</v>
      </c>
      <c r="B20" t="s">
        <v>60</v>
      </c>
      <c r="C20" t="s">
        <v>237</v>
      </c>
      <c r="D20" t="s">
        <v>174</v>
      </c>
    </row>
    <row r="21" spans="1:4" x14ac:dyDescent="0.35">
      <c r="A21">
        <v>111</v>
      </c>
      <c r="B21" t="s">
        <v>61</v>
      </c>
      <c r="C21" t="s">
        <v>238</v>
      </c>
      <c r="D21" t="s">
        <v>174</v>
      </c>
    </row>
    <row r="22" spans="1:4" x14ac:dyDescent="0.35">
      <c r="A22">
        <v>112</v>
      </c>
      <c r="B22" t="s">
        <v>62</v>
      </c>
      <c r="C22" t="s">
        <v>239</v>
      </c>
      <c r="D22" t="s">
        <v>174</v>
      </c>
    </row>
    <row r="23" spans="1:4" x14ac:dyDescent="0.35">
      <c r="A23">
        <v>113</v>
      </c>
      <c r="B23" t="s">
        <v>63</v>
      </c>
      <c r="C23" t="s">
        <v>240</v>
      </c>
      <c r="D23" t="s">
        <v>174</v>
      </c>
    </row>
    <row r="24" spans="1:4" x14ac:dyDescent="0.35">
      <c r="A24">
        <v>115</v>
      </c>
      <c r="B24" t="s">
        <v>64</v>
      </c>
      <c r="C24" t="s">
        <v>241</v>
      </c>
      <c r="D24" t="s">
        <v>174</v>
      </c>
    </row>
    <row r="25" spans="1:4" x14ac:dyDescent="0.35">
      <c r="A25">
        <v>116</v>
      </c>
      <c r="B25" t="s">
        <v>65</v>
      </c>
      <c r="C25" t="s">
        <v>242</v>
      </c>
      <c r="D25" t="s">
        <v>174</v>
      </c>
    </row>
    <row r="26" spans="1:4" x14ac:dyDescent="0.35">
      <c r="A26">
        <v>121</v>
      </c>
      <c r="B26" t="s">
        <v>66</v>
      </c>
      <c r="C26" t="s">
        <v>243</v>
      </c>
      <c r="D26" t="s">
        <v>174</v>
      </c>
    </row>
    <row r="27" spans="1:4" x14ac:dyDescent="0.35">
      <c r="A27">
        <v>118</v>
      </c>
      <c r="B27" t="s">
        <v>67</v>
      </c>
      <c r="C27" t="s">
        <v>244</v>
      </c>
      <c r="D27" t="s">
        <v>174</v>
      </c>
    </row>
    <row r="28" spans="1:4" x14ac:dyDescent="0.35">
      <c r="A28">
        <v>83</v>
      </c>
      <c r="B28" t="s">
        <v>68</v>
      </c>
      <c r="C28" t="s">
        <v>245</v>
      </c>
      <c r="D28" t="s">
        <v>174</v>
      </c>
    </row>
    <row r="29" spans="1:4" x14ac:dyDescent="0.35">
      <c r="A29">
        <v>119</v>
      </c>
      <c r="B29" t="s">
        <v>69</v>
      </c>
      <c r="C29" t="s">
        <v>246</v>
      </c>
      <c r="D29" t="s">
        <v>174</v>
      </c>
    </row>
    <row r="30" spans="1:4" x14ac:dyDescent="0.35">
      <c r="A30">
        <v>95</v>
      </c>
      <c r="B30" t="s">
        <v>180</v>
      </c>
      <c r="C30" t="s">
        <v>247</v>
      </c>
      <c r="D30" t="s">
        <v>174</v>
      </c>
    </row>
    <row r="31" spans="1:4" x14ac:dyDescent="0.35">
      <c r="A31">
        <v>120</v>
      </c>
      <c r="B31" t="s">
        <v>70</v>
      </c>
      <c r="C31" t="s">
        <v>248</v>
      </c>
      <c r="D31" t="s">
        <v>174</v>
      </c>
    </row>
    <row r="32" spans="1:4" x14ac:dyDescent="0.35">
      <c r="A32">
        <v>122</v>
      </c>
      <c r="B32" t="s">
        <v>71</v>
      </c>
      <c r="C32" t="s">
        <v>249</v>
      </c>
      <c r="D32" t="s">
        <v>174</v>
      </c>
    </row>
    <row r="33" spans="1:4" x14ac:dyDescent="0.35">
      <c r="A33">
        <v>123</v>
      </c>
      <c r="B33" t="s">
        <v>72</v>
      </c>
      <c r="C33" t="s">
        <v>250</v>
      </c>
      <c r="D33" t="s">
        <v>174</v>
      </c>
    </row>
    <row r="34" spans="1:4" x14ac:dyDescent="0.35">
      <c r="A34">
        <v>84</v>
      </c>
      <c r="B34" t="s">
        <v>73</v>
      </c>
      <c r="C34" t="s">
        <v>251</v>
      </c>
      <c r="D34" t="s">
        <v>174</v>
      </c>
    </row>
    <row r="35" spans="1:4" x14ac:dyDescent="0.35">
      <c r="A35">
        <v>124</v>
      </c>
      <c r="B35" t="s">
        <v>74</v>
      </c>
      <c r="C35" t="s">
        <v>252</v>
      </c>
      <c r="D35" t="s">
        <v>253</v>
      </c>
    </row>
    <row r="36" spans="1:4" x14ac:dyDescent="0.35">
      <c r="A36">
        <v>125</v>
      </c>
      <c r="B36" t="s">
        <v>75</v>
      </c>
      <c r="C36" t="s">
        <v>254</v>
      </c>
      <c r="D36" t="s">
        <v>174</v>
      </c>
    </row>
    <row r="37" spans="1:4" x14ac:dyDescent="0.35">
      <c r="A37">
        <v>76</v>
      </c>
      <c r="B37" t="s">
        <v>76</v>
      </c>
      <c r="C37" t="s">
        <v>255</v>
      </c>
      <c r="D37" t="s">
        <v>174</v>
      </c>
    </row>
    <row r="38" spans="1:4" x14ac:dyDescent="0.35">
      <c r="A38">
        <v>126</v>
      </c>
      <c r="B38" t="s">
        <v>77</v>
      </c>
      <c r="C38" t="s">
        <v>256</v>
      </c>
      <c r="D38" t="s">
        <v>174</v>
      </c>
    </row>
    <row r="39" spans="1:4" x14ac:dyDescent="0.35">
      <c r="A39">
        <v>127</v>
      </c>
      <c r="B39" t="s">
        <v>78</v>
      </c>
      <c r="C39" t="s">
        <v>257</v>
      </c>
      <c r="D39" t="s">
        <v>174</v>
      </c>
    </row>
    <row r="40" spans="1:4" x14ac:dyDescent="0.35">
      <c r="A40">
        <v>194</v>
      </c>
      <c r="B40" t="s">
        <v>79</v>
      </c>
      <c r="C40" t="s">
        <v>258</v>
      </c>
      <c r="D40" t="s">
        <v>174</v>
      </c>
    </row>
    <row r="41" spans="1:4" x14ac:dyDescent="0.35">
      <c r="A41">
        <v>128</v>
      </c>
      <c r="B41" t="s">
        <v>80</v>
      </c>
      <c r="C41" t="s">
        <v>259</v>
      </c>
      <c r="D41" t="s">
        <v>174</v>
      </c>
    </row>
    <row r="42" spans="1:4" x14ac:dyDescent="0.35">
      <c r="A42">
        <v>129</v>
      </c>
      <c r="B42" t="s">
        <v>81</v>
      </c>
      <c r="C42" t="s">
        <v>260</v>
      </c>
      <c r="D42" t="s">
        <v>174</v>
      </c>
    </row>
    <row r="43" spans="1:4" x14ac:dyDescent="0.35">
      <c r="A43">
        <v>663</v>
      </c>
      <c r="B43" t="s">
        <v>82</v>
      </c>
      <c r="C43" t="s">
        <v>261</v>
      </c>
      <c r="D43" t="s">
        <v>174</v>
      </c>
    </row>
    <row r="44" spans="1:4" x14ac:dyDescent="0.35">
      <c r="A44">
        <v>85</v>
      </c>
      <c r="B44" t="s">
        <v>83</v>
      </c>
      <c r="C44" t="s">
        <v>262</v>
      </c>
      <c r="D44" t="s">
        <v>174</v>
      </c>
    </row>
    <row r="45" spans="1:4" x14ac:dyDescent="0.35">
      <c r="A45">
        <v>131</v>
      </c>
      <c r="B45" t="s">
        <v>84</v>
      </c>
      <c r="C45" t="s">
        <v>263</v>
      </c>
      <c r="D45" t="s">
        <v>174</v>
      </c>
    </row>
    <row r="46" spans="1:4" x14ac:dyDescent="0.35">
      <c r="A46">
        <v>132</v>
      </c>
      <c r="B46" t="s">
        <v>85</v>
      </c>
      <c r="C46" t="s">
        <v>264</v>
      </c>
      <c r="D46" t="s">
        <v>174</v>
      </c>
    </row>
    <row r="47" spans="1:4" x14ac:dyDescent="0.35">
      <c r="A47">
        <v>197</v>
      </c>
      <c r="B47" t="s">
        <v>86</v>
      </c>
      <c r="C47" t="s">
        <v>265</v>
      </c>
      <c r="D47" t="s">
        <v>174</v>
      </c>
    </row>
    <row r="48" spans="1:4" x14ac:dyDescent="0.35">
      <c r="A48">
        <v>86</v>
      </c>
      <c r="B48" t="s">
        <v>87</v>
      </c>
      <c r="C48" t="s">
        <v>266</v>
      </c>
      <c r="D48" t="s">
        <v>174</v>
      </c>
    </row>
    <row r="49" spans="1:4" x14ac:dyDescent="0.35">
      <c r="A49">
        <v>97</v>
      </c>
      <c r="B49" t="s">
        <v>88</v>
      </c>
      <c r="C49" t="s">
        <v>267</v>
      </c>
      <c r="D49" t="s">
        <v>174</v>
      </c>
    </row>
    <row r="50" spans="1:4" x14ac:dyDescent="0.35">
      <c r="A50">
        <v>133</v>
      </c>
      <c r="B50" t="s">
        <v>89</v>
      </c>
      <c r="C50" t="s">
        <v>268</v>
      </c>
      <c r="D50" t="s">
        <v>174</v>
      </c>
    </row>
    <row r="51" spans="1:4" x14ac:dyDescent="0.35">
      <c r="A51">
        <v>134</v>
      </c>
      <c r="B51" t="s">
        <v>90</v>
      </c>
      <c r="C51" t="s">
        <v>269</v>
      </c>
      <c r="D51" t="s">
        <v>174</v>
      </c>
    </row>
    <row r="52" spans="1:4" x14ac:dyDescent="0.35">
      <c r="A52">
        <v>135</v>
      </c>
      <c r="B52" t="s">
        <v>91</v>
      </c>
      <c r="C52" t="s">
        <v>270</v>
      </c>
      <c r="D52" t="s">
        <v>174</v>
      </c>
    </row>
    <row r="53" spans="1:4" x14ac:dyDescent="0.35">
      <c r="A53">
        <v>136</v>
      </c>
      <c r="B53" t="s">
        <v>92</v>
      </c>
      <c r="C53" t="s">
        <v>271</v>
      </c>
      <c r="D53" t="s">
        <v>174</v>
      </c>
    </row>
    <row r="54" spans="1:4" x14ac:dyDescent="0.35">
      <c r="A54">
        <v>137</v>
      </c>
      <c r="B54" t="s">
        <v>93</v>
      </c>
      <c r="C54" t="s">
        <v>272</v>
      </c>
      <c r="D54" t="s">
        <v>174</v>
      </c>
    </row>
    <row r="55" spans="1:4" x14ac:dyDescent="0.35">
      <c r="A55">
        <v>87</v>
      </c>
      <c r="B55" t="s">
        <v>94</v>
      </c>
      <c r="C55" t="s">
        <v>273</v>
      </c>
      <c r="D55" t="s">
        <v>174</v>
      </c>
    </row>
    <row r="56" spans="1:4" x14ac:dyDescent="0.35">
      <c r="A56">
        <v>139</v>
      </c>
      <c r="B56" t="s">
        <v>95</v>
      </c>
      <c r="C56" t="s">
        <v>274</v>
      </c>
      <c r="D56" t="s">
        <v>174</v>
      </c>
    </row>
    <row r="57" spans="1:4" x14ac:dyDescent="0.35">
      <c r="A57">
        <v>140</v>
      </c>
      <c r="B57" t="s">
        <v>96</v>
      </c>
      <c r="C57" t="s">
        <v>275</v>
      </c>
      <c r="D57" t="s">
        <v>174</v>
      </c>
    </row>
    <row r="58" spans="1:4" x14ac:dyDescent="0.35">
      <c r="A58">
        <v>141</v>
      </c>
      <c r="B58" t="s">
        <v>97</v>
      </c>
      <c r="C58" t="s">
        <v>276</v>
      </c>
      <c r="D58" t="s">
        <v>174</v>
      </c>
    </row>
    <row r="59" spans="1:4" x14ac:dyDescent="0.35">
      <c r="A59">
        <v>142</v>
      </c>
      <c r="B59" t="s">
        <v>98</v>
      </c>
      <c r="C59" t="s">
        <v>277</v>
      </c>
      <c r="D59" t="s">
        <v>174</v>
      </c>
    </row>
    <row r="60" spans="1:4" x14ac:dyDescent="0.35">
      <c r="A60">
        <v>193</v>
      </c>
      <c r="B60" t="s">
        <v>99</v>
      </c>
      <c r="C60" t="s">
        <v>278</v>
      </c>
      <c r="D60" t="s">
        <v>174</v>
      </c>
    </row>
    <row r="61" spans="1:4" x14ac:dyDescent="0.35">
      <c r="A61">
        <v>143</v>
      </c>
      <c r="B61" t="s">
        <v>100</v>
      </c>
      <c r="C61" t="s">
        <v>279</v>
      </c>
      <c r="D61" t="s">
        <v>174</v>
      </c>
    </row>
    <row r="62" spans="1:4" x14ac:dyDescent="0.35">
      <c r="A62">
        <v>144</v>
      </c>
      <c r="B62" t="s">
        <v>101</v>
      </c>
      <c r="C62" t="s">
        <v>280</v>
      </c>
      <c r="D62" t="s">
        <v>174</v>
      </c>
    </row>
    <row r="63" spans="1:4" x14ac:dyDescent="0.35">
      <c r="A63">
        <v>145</v>
      </c>
      <c r="B63" t="s">
        <v>102</v>
      </c>
      <c r="C63" t="s">
        <v>281</v>
      </c>
      <c r="D63" t="s">
        <v>174</v>
      </c>
    </row>
    <row r="64" spans="1:4" x14ac:dyDescent="0.35">
      <c r="A64">
        <v>146</v>
      </c>
      <c r="B64" t="s">
        <v>103</v>
      </c>
      <c r="C64" t="s">
        <v>282</v>
      </c>
      <c r="D64" t="s">
        <v>174</v>
      </c>
    </row>
    <row r="65" spans="1:4" x14ac:dyDescent="0.35">
      <c r="A65">
        <v>147</v>
      </c>
      <c r="B65" t="s">
        <v>104</v>
      </c>
      <c r="C65" t="s">
        <v>283</v>
      </c>
      <c r="D65" t="s">
        <v>174</v>
      </c>
    </row>
    <row r="66" spans="1:4" x14ac:dyDescent="0.35">
      <c r="A66">
        <v>1249</v>
      </c>
      <c r="B66" t="s">
        <v>105</v>
      </c>
      <c r="C66" t="s">
        <v>284</v>
      </c>
      <c r="D66" t="s">
        <v>174</v>
      </c>
    </row>
    <row r="67" spans="1:4" x14ac:dyDescent="0.35">
      <c r="A67">
        <v>149</v>
      </c>
      <c r="B67" t="s">
        <v>106</v>
      </c>
      <c r="C67" t="s">
        <v>285</v>
      </c>
      <c r="D67" t="s">
        <v>174</v>
      </c>
    </row>
    <row r="68" spans="1:4" x14ac:dyDescent="0.35">
      <c r="A68">
        <v>150</v>
      </c>
      <c r="B68" t="s">
        <v>107</v>
      </c>
      <c r="C68" t="s">
        <v>286</v>
      </c>
      <c r="D68" t="s">
        <v>174</v>
      </c>
    </row>
    <row r="69" spans="1:4" x14ac:dyDescent="0.35">
      <c r="A69">
        <v>208</v>
      </c>
      <c r="B69" t="s">
        <v>108</v>
      </c>
      <c r="C69" t="s">
        <v>287</v>
      </c>
      <c r="D69" t="s">
        <v>174</v>
      </c>
    </row>
    <row r="70" spans="1:4" x14ac:dyDescent="0.35">
      <c r="A70">
        <v>164</v>
      </c>
      <c r="B70" t="s">
        <v>109</v>
      </c>
      <c r="C70" t="s">
        <v>288</v>
      </c>
      <c r="D70" t="s">
        <v>174</v>
      </c>
    </row>
    <row r="71" spans="1:4" x14ac:dyDescent="0.35">
      <c r="A71">
        <v>151</v>
      </c>
      <c r="B71" t="s">
        <v>110</v>
      </c>
      <c r="C71" t="s">
        <v>289</v>
      </c>
      <c r="D71" t="s">
        <v>174</v>
      </c>
    </row>
    <row r="72" spans="1:4" x14ac:dyDescent="0.35">
      <c r="A72">
        <v>152</v>
      </c>
      <c r="B72" t="s">
        <v>111</v>
      </c>
      <c r="C72" t="s">
        <v>290</v>
      </c>
      <c r="D72" t="s">
        <v>174</v>
      </c>
    </row>
    <row r="73" spans="1:4" x14ac:dyDescent="0.35">
      <c r="A73">
        <v>153</v>
      </c>
      <c r="B73" t="s">
        <v>112</v>
      </c>
      <c r="C73" t="s">
        <v>291</v>
      </c>
      <c r="D73" t="s">
        <v>174</v>
      </c>
    </row>
    <row r="74" spans="1:4" x14ac:dyDescent="0.35">
      <c r="A74">
        <v>154</v>
      </c>
      <c r="B74" t="s">
        <v>113</v>
      </c>
      <c r="C74" t="s">
        <v>292</v>
      </c>
      <c r="D74" t="s">
        <v>174</v>
      </c>
    </row>
    <row r="75" spans="1:4" x14ac:dyDescent="0.35">
      <c r="A75">
        <v>88</v>
      </c>
      <c r="B75" t="s">
        <v>114</v>
      </c>
      <c r="C75" t="s">
        <v>293</v>
      </c>
      <c r="D75" t="s">
        <v>174</v>
      </c>
    </row>
    <row r="76" spans="1:4" x14ac:dyDescent="0.35">
      <c r="A76">
        <v>155</v>
      </c>
      <c r="B76" t="s">
        <v>115</v>
      </c>
      <c r="C76" t="s">
        <v>294</v>
      </c>
      <c r="D76" t="s">
        <v>174</v>
      </c>
    </row>
    <row r="77" spans="1:4" x14ac:dyDescent="0.35">
      <c r="A77">
        <v>156</v>
      </c>
      <c r="B77" t="s">
        <v>116</v>
      </c>
      <c r="C77" t="s">
        <v>295</v>
      </c>
      <c r="D77" t="s">
        <v>253</v>
      </c>
    </row>
    <row r="78" spans="1:4" x14ac:dyDescent="0.35">
      <c r="A78">
        <v>89</v>
      </c>
      <c r="B78" t="s">
        <v>117</v>
      </c>
      <c r="C78" t="s">
        <v>296</v>
      </c>
      <c r="D78" t="s">
        <v>174</v>
      </c>
    </row>
    <row r="79" spans="1:4" x14ac:dyDescent="0.35">
      <c r="A79">
        <v>157</v>
      </c>
      <c r="B79" t="s">
        <v>118</v>
      </c>
      <c r="C79" t="s">
        <v>297</v>
      </c>
      <c r="D79" t="s">
        <v>174</v>
      </c>
    </row>
    <row r="80" spans="1:4" x14ac:dyDescent="0.35">
      <c r="A80">
        <v>158</v>
      </c>
      <c r="B80" t="s">
        <v>119</v>
      </c>
      <c r="C80" t="s">
        <v>298</v>
      </c>
      <c r="D80" t="s">
        <v>174</v>
      </c>
    </row>
    <row r="81" spans="1:4" x14ac:dyDescent="0.35">
      <c r="A81">
        <v>159</v>
      </c>
      <c r="B81" t="s">
        <v>120</v>
      </c>
      <c r="C81" t="s">
        <v>299</v>
      </c>
      <c r="D81" t="s">
        <v>174</v>
      </c>
    </row>
    <row r="82" spans="1:4" x14ac:dyDescent="0.35">
      <c r="A82">
        <v>90</v>
      </c>
      <c r="B82" t="s">
        <v>121</v>
      </c>
      <c r="C82" t="s">
        <v>300</v>
      </c>
      <c r="D82" t="s">
        <v>174</v>
      </c>
    </row>
    <row r="83" spans="1:4" x14ac:dyDescent="0.35">
      <c r="A83">
        <v>160</v>
      </c>
      <c r="B83" t="s">
        <v>122</v>
      </c>
      <c r="C83" t="s">
        <v>301</v>
      </c>
      <c r="D83" t="s">
        <v>174</v>
      </c>
    </row>
    <row r="84" spans="1:4" x14ac:dyDescent="0.35">
      <c r="A84">
        <v>161</v>
      </c>
      <c r="B84" t="s">
        <v>123</v>
      </c>
      <c r="C84" t="s">
        <v>302</v>
      </c>
      <c r="D84" t="s">
        <v>174</v>
      </c>
    </row>
    <row r="85" spans="1:4" x14ac:dyDescent="0.35">
      <c r="A85">
        <v>162</v>
      </c>
      <c r="B85" t="s">
        <v>124</v>
      </c>
      <c r="C85" t="s">
        <v>303</v>
      </c>
      <c r="D85" t="s">
        <v>174</v>
      </c>
    </row>
    <row r="86" spans="1:4" x14ac:dyDescent="0.35">
      <c r="A86">
        <v>163</v>
      </c>
      <c r="B86" t="s">
        <v>125</v>
      </c>
      <c r="C86" t="s">
        <v>304</v>
      </c>
      <c r="D86" t="s">
        <v>174</v>
      </c>
    </row>
    <row r="87" spans="1:4" x14ac:dyDescent="0.35">
      <c r="A87">
        <v>165</v>
      </c>
      <c r="B87" t="s">
        <v>126</v>
      </c>
      <c r="C87" t="s">
        <v>305</v>
      </c>
      <c r="D87" t="s">
        <v>174</v>
      </c>
    </row>
    <row r="88" spans="1:4" x14ac:dyDescent="0.35">
      <c r="A88">
        <v>166</v>
      </c>
      <c r="B88" t="s">
        <v>127</v>
      </c>
      <c r="C88" t="s">
        <v>306</v>
      </c>
      <c r="D88" t="s">
        <v>174</v>
      </c>
    </row>
    <row r="89" spans="1:4" x14ac:dyDescent="0.35">
      <c r="A89">
        <v>91</v>
      </c>
      <c r="B89" t="s">
        <v>128</v>
      </c>
      <c r="C89" t="s">
        <v>307</v>
      </c>
      <c r="D89" t="s">
        <v>174</v>
      </c>
    </row>
    <row r="90" spans="1:4" x14ac:dyDescent="0.35">
      <c r="A90">
        <v>167</v>
      </c>
      <c r="B90" t="s">
        <v>129</v>
      </c>
      <c r="C90" t="s">
        <v>308</v>
      </c>
      <c r="D90" t="s">
        <v>174</v>
      </c>
    </row>
    <row r="91" spans="1:4" x14ac:dyDescent="0.35">
      <c r="A91">
        <v>168</v>
      </c>
      <c r="B91" t="s">
        <v>130</v>
      </c>
      <c r="C91" t="s">
        <v>309</v>
      </c>
      <c r="D91" t="s">
        <v>174</v>
      </c>
    </row>
    <row r="92" spans="1:4" x14ac:dyDescent="0.35">
      <c r="A92">
        <v>169</v>
      </c>
      <c r="B92" t="s">
        <v>131</v>
      </c>
      <c r="C92" t="s">
        <v>310</v>
      </c>
      <c r="D92" t="s">
        <v>174</v>
      </c>
    </row>
    <row r="93" spans="1:4" x14ac:dyDescent="0.35">
      <c r="A93">
        <v>210</v>
      </c>
      <c r="B93" t="s">
        <v>132</v>
      </c>
      <c r="C93" t="s">
        <v>311</v>
      </c>
      <c r="D93" t="s">
        <v>174</v>
      </c>
    </row>
    <row r="94" spans="1:4" x14ac:dyDescent="0.35">
      <c r="A94">
        <v>171</v>
      </c>
      <c r="B94" t="s">
        <v>133</v>
      </c>
      <c r="C94" t="s">
        <v>312</v>
      </c>
      <c r="D94" t="s">
        <v>174</v>
      </c>
    </row>
    <row r="95" spans="1:4" x14ac:dyDescent="0.35">
      <c r="A95">
        <v>199</v>
      </c>
      <c r="B95" t="s">
        <v>134</v>
      </c>
      <c r="C95" t="s">
        <v>313</v>
      </c>
      <c r="D95" t="s">
        <v>253</v>
      </c>
    </row>
    <row r="96" spans="1:4" x14ac:dyDescent="0.35">
      <c r="A96">
        <v>172</v>
      </c>
      <c r="B96" t="s">
        <v>135</v>
      </c>
      <c r="C96" t="s">
        <v>314</v>
      </c>
      <c r="D96" t="s">
        <v>174</v>
      </c>
    </row>
    <row r="97" spans="1:4" x14ac:dyDescent="0.35">
      <c r="A97">
        <v>94</v>
      </c>
      <c r="B97" t="s">
        <v>136</v>
      </c>
      <c r="C97" t="s">
        <v>315</v>
      </c>
      <c r="D97" t="s">
        <v>174</v>
      </c>
    </row>
    <row r="98" spans="1:4" x14ac:dyDescent="0.35">
      <c r="A98">
        <v>173</v>
      </c>
      <c r="B98" t="s">
        <v>137</v>
      </c>
      <c r="C98" t="s">
        <v>316</v>
      </c>
      <c r="D98" t="s">
        <v>174</v>
      </c>
    </row>
    <row r="99" spans="1:4" x14ac:dyDescent="0.35">
      <c r="A99">
        <v>174</v>
      </c>
      <c r="B99" t="s">
        <v>138</v>
      </c>
      <c r="C99" t="s">
        <v>317</v>
      </c>
      <c r="D99" t="s">
        <v>174</v>
      </c>
    </row>
    <row r="100" spans="1:4" x14ac:dyDescent="0.35">
      <c r="A100">
        <v>671</v>
      </c>
      <c r="B100" t="s">
        <v>139</v>
      </c>
      <c r="C100" t="s">
        <v>318</v>
      </c>
      <c r="D100" t="s">
        <v>174</v>
      </c>
    </row>
    <row r="101" spans="1:4" x14ac:dyDescent="0.35">
      <c r="A101">
        <v>175</v>
      </c>
      <c r="B101" t="s">
        <v>140</v>
      </c>
      <c r="C101" t="s">
        <v>319</v>
      </c>
      <c r="D101" t="s">
        <v>174</v>
      </c>
    </row>
    <row r="102" spans="1:4" x14ac:dyDescent="0.35">
      <c r="A102">
        <v>670</v>
      </c>
      <c r="B102" t="s">
        <v>141</v>
      </c>
      <c r="C102" t="s">
        <v>320</v>
      </c>
      <c r="D102" t="s">
        <v>174</v>
      </c>
    </row>
    <row r="103" spans="1:4" x14ac:dyDescent="0.35">
      <c r="A103">
        <v>176</v>
      </c>
      <c r="B103" t="s">
        <v>142</v>
      </c>
      <c r="C103" t="s">
        <v>321</v>
      </c>
      <c r="D103" t="s">
        <v>174</v>
      </c>
    </row>
    <row r="104" spans="1:4" x14ac:dyDescent="0.35">
      <c r="A104">
        <v>200</v>
      </c>
      <c r="B104" t="s">
        <v>143</v>
      </c>
      <c r="C104" t="s">
        <v>322</v>
      </c>
      <c r="D104" t="s">
        <v>174</v>
      </c>
    </row>
    <row r="105" spans="1:4" x14ac:dyDescent="0.35">
      <c r="A105">
        <v>177</v>
      </c>
      <c r="B105" t="s">
        <v>144</v>
      </c>
      <c r="C105" t="s">
        <v>323</v>
      </c>
      <c r="D105" t="s">
        <v>174</v>
      </c>
    </row>
    <row r="106" spans="1:4" x14ac:dyDescent="0.35">
      <c r="A106">
        <v>178</v>
      </c>
      <c r="B106" t="s">
        <v>145</v>
      </c>
      <c r="C106" t="s">
        <v>324</v>
      </c>
      <c r="D106" t="s">
        <v>174</v>
      </c>
    </row>
    <row r="107" spans="1:4" x14ac:dyDescent="0.35">
      <c r="A107">
        <v>179</v>
      </c>
      <c r="B107" t="s">
        <v>146</v>
      </c>
      <c r="C107" t="s">
        <v>325</v>
      </c>
      <c r="D107" t="s">
        <v>174</v>
      </c>
    </row>
    <row r="108" spans="1:4" x14ac:dyDescent="0.35">
      <c r="A108">
        <v>180</v>
      </c>
      <c r="B108" t="s">
        <v>147</v>
      </c>
      <c r="C108" t="s">
        <v>326</v>
      </c>
      <c r="D108" t="s">
        <v>174</v>
      </c>
    </row>
    <row r="109" spans="1:4" x14ac:dyDescent="0.35">
      <c r="A109">
        <v>181</v>
      </c>
      <c r="B109" t="s">
        <v>148</v>
      </c>
      <c r="C109" t="s">
        <v>327</v>
      </c>
      <c r="D109" t="s">
        <v>174</v>
      </c>
    </row>
    <row r="110" spans="1:4" x14ac:dyDescent="0.35">
      <c r="A110">
        <v>183</v>
      </c>
      <c r="B110" t="s">
        <v>149</v>
      </c>
      <c r="C110" t="s">
        <v>328</v>
      </c>
      <c r="D110" t="s">
        <v>174</v>
      </c>
    </row>
    <row r="111" spans="1:4" x14ac:dyDescent="0.35">
      <c r="A111">
        <v>184</v>
      </c>
      <c r="B111" t="s">
        <v>150</v>
      </c>
      <c r="C111" t="s">
        <v>329</v>
      </c>
      <c r="D111" t="s">
        <v>174</v>
      </c>
    </row>
    <row r="112" spans="1:4" x14ac:dyDescent="0.35">
      <c r="A112">
        <v>185</v>
      </c>
      <c r="B112" t="s">
        <v>151</v>
      </c>
      <c r="C112" t="s">
        <v>330</v>
      </c>
      <c r="D112" t="s">
        <v>174</v>
      </c>
    </row>
    <row r="113" spans="1:4" x14ac:dyDescent="0.35">
      <c r="A113">
        <v>186</v>
      </c>
      <c r="B113" t="s">
        <v>152</v>
      </c>
      <c r="C113" t="s">
        <v>331</v>
      </c>
      <c r="D113" t="s">
        <v>174</v>
      </c>
    </row>
    <row r="114" spans="1:4" x14ac:dyDescent="0.35">
      <c r="A114">
        <v>187</v>
      </c>
      <c r="B114" t="s">
        <v>153</v>
      </c>
      <c r="C114" t="s">
        <v>332</v>
      </c>
      <c r="D114" t="s">
        <v>174</v>
      </c>
    </row>
    <row r="115" spans="1:4" x14ac:dyDescent="0.35">
      <c r="A115">
        <v>188</v>
      </c>
      <c r="B115" t="s">
        <v>154</v>
      </c>
      <c r="C115" t="s">
        <v>333</v>
      </c>
      <c r="D115" t="s">
        <v>174</v>
      </c>
    </row>
    <row r="116" spans="1:4" x14ac:dyDescent="0.35">
      <c r="A116">
        <v>1428</v>
      </c>
      <c r="B116" t="s">
        <v>175</v>
      </c>
      <c r="C116" t="s">
        <v>334</v>
      </c>
      <c r="D116" t="s">
        <v>253</v>
      </c>
    </row>
    <row r="117" spans="1:4" x14ac:dyDescent="0.35">
      <c r="A117">
        <v>209</v>
      </c>
      <c r="B117" t="s">
        <v>181</v>
      </c>
      <c r="C117" t="s">
        <v>335</v>
      </c>
      <c r="D117" t="s">
        <v>253</v>
      </c>
    </row>
    <row r="118" spans="1:4" x14ac:dyDescent="0.35">
      <c r="A118">
        <v>1433</v>
      </c>
      <c r="B118" t="s">
        <v>182</v>
      </c>
      <c r="C118" t="s">
        <v>336</v>
      </c>
      <c r="D118" t="s">
        <v>253</v>
      </c>
    </row>
    <row r="119" spans="1:4" x14ac:dyDescent="0.35">
      <c r="A119">
        <v>170</v>
      </c>
      <c r="B119" t="s">
        <v>155</v>
      </c>
      <c r="C119" t="s">
        <v>337</v>
      </c>
      <c r="D119" t="s">
        <v>253</v>
      </c>
    </row>
    <row r="120" spans="1:4" x14ac:dyDescent="0.35">
      <c r="A120">
        <v>44</v>
      </c>
      <c r="B120" t="s">
        <v>183</v>
      </c>
      <c r="C120" t="s">
        <v>338</v>
      </c>
      <c r="D120" t="s">
        <v>253</v>
      </c>
    </row>
    <row r="121" spans="1:4" x14ac:dyDescent="0.35">
      <c r="A121">
        <v>636</v>
      </c>
      <c r="B121" t="s">
        <v>156</v>
      </c>
      <c r="C121" t="s">
        <v>339</v>
      </c>
      <c r="D121" t="s">
        <v>340</v>
      </c>
    </row>
    <row r="122" spans="1:4" x14ac:dyDescent="0.35">
      <c r="A122">
        <v>204</v>
      </c>
      <c r="B122" t="s">
        <v>177</v>
      </c>
      <c r="C122" t="s">
        <v>341</v>
      </c>
      <c r="D122" t="s">
        <v>340</v>
      </c>
    </row>
    <row r="123" spans="1:4" x14ac:dyDescent="0.35">
      <c r="A123">
        <v>205</v>
      </c>
      <c r="B123" t="s">
        <v>157</v>
      </c>
      <c r="C123" t="s">
        <v>342</v>
      </c>
      <c r="D123" t="s">
        <v>340</v>
      </c>
    </row>
    <row r="124" spans="1:4" x14ac:dyDescent="0.35">
      <c r="A124">
        <v>81</v>
      </c>
      <c r="B124" t="s">
        <v>184</v>
      </c>
      <c r="C124" t="s">
        <v>343</v>
      </c>
      <c r="D124" t="s">
        <v>340</v>
      </c>
    </row>
    <row r="125" spans="1:4" x14ac:dyDescent="0.35">
      <c r="A125">
        <v>1348</v>
      </c>
      <c r="B125" t="s">
        <v>176</v>
      </c>
      <c r="C125" t="s">
        <v>344</v>
      </c>
      <c r="D125" t="s">
        <v>340</v>
      </c>
    </row>
    <row r="126" spans="1:4" x14ac:dyDescent="0.35">
      <c r="A126">
        <v>4234</v>
      </c>
      <c r="B126" t="s">
        <v>185</v>
      </c>
      <c r="C126" t="s">
        <v>345</v>
      </c>
      <c r="D126" t="s">
        <v>340</v>
      </c>
    </row>
    <row r="127" spans="1:4" x14ac:dyDescent="0.35">
      <c r="A127">
        <v>195</v>
      </c>
      <c r="B127" t="s">
        <v>158</v>
      </c>
      <c r="C127" t="s">
        <v>346</v>
      </c>
      <c r="D127" t="s">
        <v>347</v>
      </c>
    </row>
    <row r="128" spans="1:4" x14ac:dyDescent="0.35">
      <c r="A128">
        <v>3881</v>
      </c>
      <c r="B128" t="s">
        <v>186</v>
      </c>
      <c r="C128" t="s">
        <v>348</v>
      </c>
      <c r="D128" t="s">
        <v>347</v>
      </c>
    </row>
    <row r="129" spans="1:4" x14ac:dyDescent="0.35">
      <c r="A129">
        <v>3988</v>
      </c>
      <c r="B129" t="s">
        <v>187</v>
      </c>
      <c r="C129" t="s">
        <v>349</v>
      </c>
      <c r="D129" t="s">
        <v>347</v>
      </c>
    </row>
    <row r="130" spans="1:4" x14ac:dyDescent="0.35">
      <c r="A130">
        <v>5556</v>
      </c>
      <c r="B130" t="s">
        <v>188</v>
      </c>
      <c r="C130" t="s">
        <v>350</v>
      </c>
      <c r="D130" t="s">
        <v>347</v>
      </c>
    </row>
    <row r="131" spans="1:4" x14ac:dyDescent="0.35">
      <c r="A131">
        <v>19</v>
      </c>
      <c r="B131" t="s">
        <v>189</v>
      </c>
      <c r="C131" t="s">
        <v>351</v>
      </c>
      <c r="D131" t="s">
        <v>347</v>
      </c>
    </row>
    <row r="132" spans="1:4" x14ac:dyDescent="0.35">
      <c r="A132">
        <v>5557</v>
      </c>
      <c r="B132" t="s">
        <v>190</v>
      </c>
      <c r="C132" t="s">
        <v>352</v>
      </c>
      <c r="D132" t="s">
        <v>347</v>
      </c>
    </row>
    <row r="133" spans="1:4" x14ac:dyDescent="0.35">
      <c r="A133">
        <v>5171</v>
      </c>
      <c r="B133" t="s">
        <v>191</v>
      </c>
      <c r="C133" t="s">
        <v>353</v>
      </c>
      <c r="D133" t="s">
        <v>347</v>
      </c>
    </row>
    <row r="134" spans="1:4" x14ac:dyDescent="0.35">
      <c r="A134">
        <v>555</v>
      </c>
      <c r="B134" t="s">
        <v>192</v>
      </c>
      <c r="C134" t="s">
        <v>354</v>
      </c>
      <c r="D134" t="s">
        <v>347</v>
      </c>
    </row>
    <row r="135" spans="1:4" x14ac:dyDescent="0.35">
      <c r="A135">
        <v>206</v>
      </c>
      <c r="B135" t="s">
        <v>193</v>
      </c>
      <c r="C135" t="s">
        <v>355</v>
      </c>
      <c r="D135" t="s">
        <v>347</v>
      </c>
    </row>
    <row r="136" spans="1:4" x14ac:dyDescent="0.35">
      <c r="A136">
        <v>3920</v>
      </c>
      <c r="B136" t="s">
        <v>194</v>
      </c>
      <c r="C136" t="s">
        <v>356</v>
      </c>
      <c r="D136" t="s">
        <v>347</v>
      </c>
    </row>
    <row r="137" spans="1:4" x14ac:dyDescent="0.35">
      <c r="A137">
        <v>5555</v>
      </c>
      <c r="B137" t="s">
        <v>195</v>
      </c>
      <c r="C137" t="s">
        <v>357</v>
      </c>
      <c r="D137" t="s">
        <v>347</v>
      </c>
    </row>
    <row r="138" spans="1:4" x14ac:dyDescent="0.35">
      <c r="A138">
        <v>3882</v>
      </c>
      <c r="B138" t="s">
        <v>196</v>
      </c>
      <c r="C138" t="s">
        <v>358</v>
      </c>
      <c r="D138" t="s">
        <v>347</v>
      </c>
    </row>
    <row r="139" spans="1:4" x14ac:dyDescent="0.35">
      <c r="A139">
        <v>5558</v>
      </c>
      <c r="B139" t="s">
        <v>197</v>
      </c>
      <c r="C139" t="s">
        <v>359</v>
      </c>
      <c r="D139" t="s">
        <v>347</v>
      </c>
    </row>
    <row r="140" spans="1:4" x14ac:dyDescent="0.35">
      <c r="A140">
        <v>1418</v>
      </c>
      <c r="B140" t="s">
        <v>198</v>
      </c>
      <c r="C140" t="s">
        <v>360</v>
      </c>
      <c r="D140" t="s">
        <v>347</v>
      </c>
    </row>
    <row r="141" spans="1:4" x14ac:dyDescent="0.35">
      <c r="A141">
        <v>5559</v>
      </c>
      <c r="B141" t="s">
        <v>199</v>
      </c>
      <c r="C141" t="s">
        <v>361</v>
      </c>
      <c r="D141" t="s">
        <v>347</v>
      </c>
    </row>
    <row r="142" spans="1:4" x14ac:dyDescent="0.35">
      <c r="A142">
        <v>66</v>
      </c>
      <c r="B142" t="s">
        <v>200</v>
      </c>
      <c r="C142" t="s">
        <v>362</v>
      </c>
      <c r="D142" t="s">
        <v>347</v>
      </c>
    </row>
    <row r="143" spans="1:4" x14ac:dyDescent="0.35">
      <c r="A143">
        <v>5561</v>
      </c>
      <c r="B143" t="s">
        <v>201</v>
      </c>
      <c r="C143" t="s">
        <v>363</v>
      </c>
      <c r="D143" t="s">
        <v>347</v>
      </c>
    </row>
    <row r="144" spans="1:4" x14ac:dyDescent="0.35">
      <c r="A144">
        <v>61</v>
      </c>
      <c r="B144" t="s">
        <v>202</v>
      </c>
      <c r="C144" t="s">
        <v>364</v>
      </c>
      <c r="D144" t="s">
        <v>347</v>
      </c>
    </row>
    <row r="145" spans="1:4" x14ac:dyDescent="0.35">
      <c r="A145">
        <v>5560</v>
      </c>
      <c r="B145" t="s">
        <v>203</v>
      </c>
      <c r="C145" t="s">
        <v>365</v>
      </c>
      <c r="D145" t="s">
        <v>347</v>
      </c>
    </row>
    <row r="146" spans="1:4" x14ac:dyDescent="0.35">
      <c r="A146">
        <v>5562</v>
      </c>
      <c r="B146" t="s">
        <v>204</v>
      </c>
      <c r="C146" t="s">
        <v>366</v>
      </c>
      <c r="D146" t="s">
        <v>347</v>
      </c>
    </row>
    <row r="147" spans="1:4" x14ac:dyDescent="0.35">
      <c r="A147">
        <v>3441</v>
      </c>
      <c r="B147" t="s">
        <v>205</v>
      </c>
      <c r="C147" t="s">
        <v>367</v>
      </c>
      <c r="D147" t="s">
        <v>347</v>
      </c>
    </row>
    <row r="148" spans="1:4" x14ac:dyDescent="0.35">
      <c r="A148">
        <v>5563</v>
      </c>
      <c r="B148" t="s">
        <v>206</v>
      </c>
      <c r="C148" t="s">
        <v>368</v>
      </c>
      <c r="D148" t="s">
        <v>347</v>
      </c>
    </row>
    <row r="149" spans="1:4" x14ac:dyDescent="0.35">
      <c r="A149">
        <v>1926</v>
      </c>
      <c r="B149" t="s">
        <v>207</v>
      </c>
      <c r="C149" t="s">
        <v>369</v>
      </c>
      <c r="D149" t="s">
        <v>347</v>
      </c>
    </row>
    <row r="150" spans="1:4" x14ac:dyDescent="0.35">
      <c r="A150">
        <v>67</v>
      </c>
      <c r="B150" t="s">
        <v>208</v>
      </c>
      <c r="C150" t="s">
        <v>370</v>
      </c>
      <c r="D150" t="s">
        <v>347</v>
      </c>
    </row>
    <row r="151" spans="1:4" x14ac:dyDescent="0.35">
      <c r="A151">
        <v>5564</v>
      </c>
      <c r="B151" t="s">
        <v>209</v>
      </c>
      <c r="C151" t="s">
        <v>371</v>
      </c>
      <c r="D151" t="s">
        <v>347</v>
      </c>
    </row>
    <row r="152" spans="1:4" x14ac:dyDescent="0.35">
      <c r="A152">
        <v>5565</v>
      </c>
      <c r="B152" t="s">
        <v>210</v>
      </c>
      <c r="C152" t="s">
        <v>372</v>
      </c>
      <c r="D152" t="s">
        <v>347</v>
      </c>
    </row>
    <row r="153" spans="1:4" x14ac:dyDescent="0.35">
      <c r="A153">
        <v>5058</v>
      </c>
      <c r="B153" t="s">
        <v>211</v>
      </c>
      <c r="C153" t="s">
        <v>373</v>
      </c>
      <c r="D153" t="s">
        <v>347</v>
      </c>
    </row>
    <row r="154" spans="1:4" x14ac:dyDescent="0.35">
      <c r="A154">
        <v>22</v>
      </c>
      <c r="B154" t="s">
        <v>159</v>
      </c>
      <c r="C154" t="s">
        <v>374</v>
      </c>
      <c r="D154" t="s">
        <v>347</v>
      </c>
    </row>
    <row r="155" spans="1:4" x14ac:dyDescent="0.35">
      <c r="A155">
        <v>5253</v>
      </c>
      <c r="B155" t="s">
        <v>212</v>
      </c>
      <c r="C155" t="s">
        <v>375</v>
      </c>
      <c r="D155" t="s">
        <v>347</v>
      </c>
    </row>
    <row r="156" spans="1:4" x14ac:dyDescent="0.35">
      <c r="A156">
        <v>207</v>
      </c>
      <c r="B156" t="s">
        <v>213</v>
      </c>
      <c r="C156" t="s">
        <v>376</v>
      </c>
      <c r="D156" t="s">
        <v>347</v>
      </c>
    </row>
    <row r="157" spans="1:4" x14ac:dyDescent="0.35">
      <c r="A157">
        <v>5566</v>
      </c>
      <c r="B157" t="s">
        <v>214</v>
      </c>
      <c r="C157" t="s">
        <v>377</v>
      </c>
      <c r="D157" t="s">
        <v>347</v>
      </c>
    </row>
    <row r="158" spans="1:4" x14ac:dyDescent="0.35">
      <c r="B158" t="s">
        <v>215</v>
      </c>
      <c r="D158" t="s">
        <v>340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a473315-44a4-4518-8a4f-31f7017f3642">FYACPHA5NQ3C-2087891616-5269</_dlc_DocId>
    <_dlc_DocIdUrl xmlns="fa473315-44a4-4518-8a4f-31f7017f3642">
      <Url>https://tgf.sharepoint.com/sites/TSGMT4/CCMB/_layouts/15/DocIdRedir.aspx?ID=FYACPHA5NQ3C-2087891616-5269</Url>
      <Description>FYACPHA5NQ3C-2087891616-5269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orking Excel" ma:contentTypeID="0x01010060AF44C4CE004F90858730CECCCDDE1800C04F560084B5DB4E9A618E446AB28E79" ma:contentTypeVersion="124" ma:contentTypeDescription="Working Excel (0 years retention period)" ma:contentTypeScope="" ma:versionID="e1d159e91a971059993a87aaf7571d63">
  <xsd:schema xmlns:xsd="http://www.w3.org/2001/XMLSchema" xmlns:xs="http://www.w3.org/2001/XMLSchema" xmlns:p="http://schemas.microsoft.com/office/2006/metadata/properties" xmlns:ns2="fa473315-44a4-4518-8a4f-31f7017f3642" targetNamespace="http://schemas.microsoft.com/office/2006/metadata/properties" ma:root="true" ma:fieldsID="a0492a8fd29cf116e567acef34d46e09" ns2:_="">
    <xsd:import namespace="fa473315-44a4-4518-8a4f-31f7017f364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73315-44a4-4518-8a4f-31f7017f36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097f1e6-5941-48e7-ac45-8c5509127d4f" ContentTypeId="0x01010060AF44C4CE004F90858730CECCCDDE18" PreviousValue="false"/>
</file>

<file path=customXml/itemProps1.xml><?xml version="1.0" encoding="utf-8"?>
<ds:datastoreItem xmlns:ds="http://schemas.openxmlformats.org/officeDocument/2006/customXml" ds:itemID="{F3B0A6B9-B0DE-4021-A148-086AC76AF157}">
  <ds:schemaRefs>
    <ds:schemaRef ds:uri="http://schemas.microsoft.com/sharepoint/events"/>
  </ds:schemaRefs>
</ds:datastoreItem>
</file>

<file path=customXml/itemProps2.xml><?xml version="1.0" encoding="utf-8"?>
<ds:datastoreItem xmlns:ds="http://schemas.openxmlformats.org/officeDocument/2006/customXml" ds:itemID="{5873ECF0-F988-4CEB-B6BD-0F33861B92F1}">
  <ds:schemaRef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fa473315-44a4-4518-8a4f-31f7017f3642"/>
    <ds:schemaRef ds:uri="http://schemas.microsoft.com/office/2006/metadata/properties"/>
  </ds:schemaRefs>
</ds:datastoreItem>
</file>

<file path=customXml/itemProps3.xml><?xml version="1.0" encoding="utf-8"?>
<ds:datastoreItem xmlns:ds="http://schemas.openxmlformats.org/officeDocument/2006/customXml" ds:itemID="{662C3967-D91C-4191-8595-16A80B9F72C0}">
  <ds:schemaRefs>
    <ds:schemaRef ds:uri="http://schemas.microsoft.com/sharepoint/v3/contenttype/forms"/>
  </ds:schemaRefs>
</ds:datastoreItem>
</file>

<file path=customXml/itemProps4.xml><?xml version="1.0" encoding="utf-8"?>
<ds:datastoreItem xmlns:ds="http://schemas.openxmlformats.org/officeDocument/2006/customXml" ds:itemID="{DEBF1354-1E52-4EFF-9157-8F5EC48F6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73315-44a4-4518-8a4f-31f7017f3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B2DA4AA-4D84-4782-B52B-5DF4FE5CB85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Cover</vt:lpstr>
      <vt:lpstr>Page de garde</vt:lpstr>
      <vt:lpstr>Página de cubierta</vt:lpstr>
      <vt:lpstr>Performance Framework</vt:lpstr>
      <vt:lpstr>Evaluation</vt:lpstr>
      <vt:lpstr>Lookup</vt:lpstr>
      <vt:lpstr>ListCCM</vt:lpstr>
      <vt:lpstr>Quantitative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Mercedes Garcia</dc:creator>
  <cp:lastModifiedBy>Marta Alicia Alvarado de Magaña</cp:lastModifiedBy>
  <cp:lastPrinted>2017-08-30T11:49:22Z</cp:lastPrinted>
  <dcterms:created xsi:type="dcterms:W3CDTF">2016-07-11T09:52:35Z</dcterms:created>
  <dcterms:modified xsi:type="dcterms:W3CDTF">2025-08-26T16:25:42Z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0x01010060AF44C4CE004F90858730CECCCDDE1800C04F560084B5DB4E9A618E446AB28E79</vt:lpwstr>
  </property>
  <property fmtid="{D5CDD505-2E9C-101B-9397-08002B2CF9AE}" pid="3" name="_dlc_DocIdItemGuid">
    <vt:lpwstr>aa824727-6c30-45fa-aba4-661c69f39d07</vt:lpwstr>
  </property>
  <property fmtid="{D5CDD505-2E9C-101B-9397-08002B2CF9AE}" pid="4" name="Category">
    <vt:lpwstr>(unspecified)</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(unspecified)</vt:lpwstr>
  </property>
  <property fmtid="{D5CDD505-2E9C-101B-9397-08002B2CF9AE}" pid="8" name="SV_QUERY_LIST_4F35BF76-6C0D-4D9B-82B2-816C12CF3733">
    <vt:lpwstr>empty_477D106A-C0D6-4607-AEBD-E2C9D60EA279</vt:lpwstr>
  </property>
</Properties>
</file>